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Приложение 1" sheetId="1" r:id="rId1"/>
  </sheets>
  <definedNames>
    <definedName name="_xlnm.Print_Titles" localSheetId="0">'Приложение 1'!$11:$13</definedName>
  </definedNames>
  <calcPr fullCalcOnLoad="1"/>
</workbook>
</file>

<file path=xl/sharedStrings.xml><?xml version="1.0" encoding="utf-8"?>
<sst xmlns="http://schemas.openxmlformats.org/spreadsheetml/2006/main" count="1237" uniqueCount="254">
  <si>
    <t>Группа</t>
  </si>
  <si>
    <t>Подгруппа</t>
  </si>
  <si>
    <t>Статья</t>
  </si>
  <si>
    <t>Подстатья</t>
  </si>
  <si>
    <t>Элемент</t>
  </si>
  <si>
    <t>1.</t>
  </si>
  <si>
    <t>НАЛОГИ НА ПРИБЫЛЬ, ДОХОДЫ</t>
  </si>
  <si>
    <t>1.1.</t>
  </si>
  <si>
    <t>Налог на доходы физических лиц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</si>
  <si>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</si>
  <si>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</si>
  <si>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</si>
  <si>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</si>
  <si>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3.</t>
  </si>
  <si>
    <t>3.1.</t>
  </si>
  <si>
    <t>4.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</si>
  <si>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</si>
  <si>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</si>
  <si>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000</t>
  </si>
  <si>
    <t>1</t>
  </si>
  <si>
    <t>01</t>
  </si>
  <si>
    <t>00</t>
  </si>
  <si>
    <t>0000</t>
  </si>
  <si>
    <t>110</t>
  </si>
  <si>
    <t>02</t>
  </si>
  <si>
    <t>182</t>
  </si>
  <si>
    <t>010</t>
  </si>
  <si>
    <t>020</t>
  </si>
  <si>
    <t>05</t>
  </si>
  <si>
    <t>03</t>
  </si>
  <si>
    <t>07</t>
  </si>
  <si>
    <t>030</t>
  </si>
  <si>
    <t>08</t>
  </si>
  <si>
    <t>04</t>
  </si>
  <si>
    <t>6.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</si>
  <si>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</si>
  <si>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</si>
  <si>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9.</t>
  </si>
  <si>
    <t>ШТРАФЫ, САНКЦИИ, ВОЗМЕЩЕНИЕ УЩЕРБА</t>
  </si>
  <si>
    <t>10.</t>
  </si>
  <si>
    <t>ПРОЧИЕ НЕНАЛОГОВЫЕ ДОХОДЫ</t>
  </si>
  <si>
    <t>10.1.</t>
  </si>
  <si>
    <t>I.</t>
  </si>
  <si>
    <t>II.</t>
  </si>
  <si>
    <t>БЕЗВОЗМЕЗДНЫЕ ПОСТУПЛЕНИЯ</t>
  </si>
  <si>
    <t>1.2.</t>
  </si>
  <si>
    <t>1.3.</t>
  </si>
  <si>
    <t>11</t>
  </si>
  <si>
    <t>120</t>
  </si>
  <si>
    <t>12</t>
  </si>
  <si>
    <t>16</t>
  </si>
  <si>
    <t>17</t>
  </si>
  <si>
    <t>180</t>
  </si>
  <si>
    <t>2</t>
  </si>
  <si>
    <t>151</t>
  </si>
  <si>
    <t>130</t>
  </si>
  <si>
    <t>9.1.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</si>
  <si>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</si>
  <si>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</si>
  <si>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30</t>
  </si>
  <si>
    <t>140</t>
  </si>
  <si>
    <t>188</t>
  </si>
  <si>
    <t>ДОХОДЫ ОТ ПРОДАЖИ МАТЕРИАЛЬНЫХ  И НЕМАТЕРИАЛЬНЫХ АКТИВОВ</t>
  </si>
  <si>
    <t>14</t>
  </si>
  <si>
    <t>410</t>
  </si>
  <si>
    <t>040</t>
  </si>
  <si>
    <t>ВСЕГО ДОХОДОВ</t>
  </si>
  <si>
    <t>09</t>
  </si>
  <si>
    <t>11.</t>
  </si>
  <si>
    <t>11.1.</t>
  </si>
  <si>
    <t>13</t>
  </si>
  <si>
    <t>5.</t>
  </si>
  <si>
    <t>6.1.</t>
  </si>
  <si>
    <t>035</t>
  </si>
  <si>
    <t>7.</t>
  </si>
  <si>
    <t>7.1.</t>
  </si>
  <si>
    <t>8.</t>
  </si>
  <si>
    <t>8.1.</t>
  </si>
  <si>
    <t>024</t>
  </si>
  <si>
    <t>25</t>
  </si>
  <si>
    <t>90</t>
  </si>
  <si>
    <t>050</t>
  </si>
  <si>
    <t xml:space="preserve">Прочие неналоговые доходы бюджетов муниципальных районов </t>
  </si>
  <si>
    <t>Безвозмездные поступления от других бюджетов бюджетной системы Российской Федерации</t>
  </si>
  <si>
    <t>5.1.</t>
  </si>
  <si>
    <t>9.2.</t>
  </si>
  <si>
    <t>ПЛАТЕЖИ ПРИ ПОЛЬЗОВАНИИ ПРИРОДНЫМИ РЕСУРСАМИ</t>
  </si>
  <si>
    <t>06</t>
  </si>
  <si>
    <t>10.3.</t>
  </si>
  <si>
    <t>001</t>
  </si>
  <si>
    <t>999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</si>
  <si>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</si>
  <si>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</si>
  <si>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ЗАДОЛЖЕННОСТЬ И ПЕРЕРАСЧЕТЫ ПО ОТМЕНЕННЫМ НАЛОГАМ, СБОРАМ И ИНЫМ ОБЯЗАТЕЛЬНЫМ ПЛАТЕЖАМ  </t>
  </si>
  <si>
    <t>4.1.</t>
  </si>
  <si>
    <t>4.2.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</si>
  <si>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</si>
  <si>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430</t>
  </si>
  <si>
    <t>014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</si>
  <si>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</si>
  <si>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</si>
  <si>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1.4.</t>
  </si>
  <si>
    <t>Иные межбюджетные трансферты</t>
  </si>
  <si>
    <t>Подвид доходов</t>
  </si>
  <si>
    <t>Доходы</t>
  </si>
  <si>
    <t>№ раздела или пункта</t>
  </si>
  <si>
    <t>Наименование</t>
  </si>
  <si>
    <t>Классификация операций сектора государственного управления, относящихся к доходам бюджетов</t>
  </si>
  <si>
    <t>Главный администратор доходов бюджета</t>
  </si>
  <si>
    <t>Прочие субсидии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</si>
  <si>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</si>
  <si>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 кодам классификации доходов бюджетов</t>
  </si>
  <si>
    <t>6.2.</t>
  </si>
  <si>
    <t>10.4.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</si>
  <si>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</si>
  <si>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</si>
  <si>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НАЛОГОВЫЕ И НЕНАЛОГОВЫЕ ДОХОДЫ</t>
  </si>
  <si>
    <t>Единый сельскохозяйственный налог</t>
  </si>
  <si>
    <t>025</t>
  </si>
  <si>
    <t>048</t>
  </si>
  <si>
    <t>Денежные взыскания (штрафы) за нарушение земельного законодательства</t>
  </si>
  <si>
    <t>060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</si>
  <si>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</si>
  <si>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10.5.</t>
  </si>
  <si>
    <t>28</t>
  </si>
  <si>
    <t>Единый налог на вмененный доход для отдельных видов деятельности (за налоговые периоды, истекшие до 1 января 2011 года)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</si>
  <si>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</si>
  <si>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</si>
  <si>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</si>
  <si>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</si>
  <si>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Устюженского муниципального района</t>
  </si>
  <si>
    <t>к решению Земского Собрания</t>
  </si>
  <si>
    <t>Код классификации доходов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</si>
  <si>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исключение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</si>
  <si>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</si>
  <si>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</si>
  <si>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</si>
  <si>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Государственная пошлина за выдачу разрешения на установку рекламной конструкции</t>
  </si>
  <si>
    <t>545</t>
  </si>
  <si>
    <t>150</t>
  </si>
  <si>
    <t>053</t>
  </si>
  <si>
    <t>013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</si>
  <si>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</si>
  <si>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</si>
  <si>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</si>
  <si>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</si>
  <si>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 </t>
  </si>
  <si>
    <t xml:space="preserve">Прочие доходы от оказания платных услуг (работ) получателями средств бюджетов муниципальных районов </t>
  </si>
  <si>
    <t>555</t>
  </si>
  <si>
    <t>995</t>
  </si>
  <si>
    <t>Денежные взыскания (штрафы) за административные правонарушения в области государственного регулиования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</si>
  <si>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регулиования производства и оборота этилового спирта, алкогольной, спиртосодержащей</t>
  </si>
  <si>
    <t>045</t>
  </si>
  <si>
    <t>Денежные взыскания (штрафы) за нарушение законодательства в области охраны окружающей среды</t>
  </si>
  <si>
    <t>321</t>
  </si>
  <si>
    <t>10.6.</t>
  </si>
  <si>
    <t>141</t>
  </si>
  <si>
    <t>10.7.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</si>
  <si>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</si>
  <si>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</si>
  <si>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10.8.</t>
  </si>
  <si>
    <t xml:space="preserve">1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</si>
  <si>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</si>
  <si>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</si>
  <si>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192</t>
  </si>
  <si>
    <t>116</t>
  </si>
  <si>
    <t>177</t>
  </si>
  <si>
    <t>003</t>
  </si>
  <si>
    <t>Дотации бюджетам муниципальных районов на поддержку мер по обеспечению сбалансированности бюджетов</t>
  </si>
  <si>
    <t>085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</si>
  <si>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</si>
  <si>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</si>
  <si>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</si>
  <si>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</si>
  <si>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</si>
  <si>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</si>
  <si>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</si>
  <si>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</si>
  <si>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</si>
  <si>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</si>
  <si>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</si>
  <si>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3.2.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</si>
  <si>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</si>
  <si>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</si>
  <si>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32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</si>
  <si>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</si>
  <si>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Дотации бюджетам муниципальных районов на выравнивание бюджетной обеспеченности</t>
  </si>
  <si>
    <t>Приложение 1</t>
  </si>
  <si>
    <t>Налоги на имущество</t>
  </si>
  <si>
    <t>Налог с имущества, переходящего в порядке наследования или дарения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</si>
  <si>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</si>
  <si>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</si>
  <si>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созданных ими учреждений (за исключением имущества бюджетных и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</si>
  <si>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</si>
  <si>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</si>
  <si>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</si>
  <si>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</si>
  <si>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</si>
  <si>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Суммы по искам о возмещении вреда, причиненного окружающей среде</t>
  </si>
  <si>
    <t>35</t>
  </si>
  <si>
    <t>076</t>
  </si>
  <si>
    <t>Суммы по искам о возмещении вреда, причиненного окружающей среде, подлежащие зачислению в бюджеты муниципальных районов</t>
  </si>
  <si>
    <t>318</t>
  </si>
  <si>
    <t>Субсидии бюджетам субъектов Российской Федерации и муниципальных образований (межбюджетные субсидии)</t>
  </si>
  <si>
    <t>Прочие безвозмездные поступления в бюджетны муниципальных районов</t>
  </si>
  <si>
    <t>9.4.</t>
  </si>
  <si>
    <t>6.3.</t>
  </si>
  <si>
    <t>037</t>
  </si>
  <si>
    <t>Прочие безвозмездные поступления от негосударственных организаций в бюджеты муниципальных районов</t>
  </si>
  <si>
    <t>099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</si>
  <si>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</si>
  <si>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</si>
  <si>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</si>
  <si>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</si>
  <si>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3.3.</t>
  </si>
  <si>
    <t>(тыс.руб.)</t>
  </si>
  <si>
    <t>3.4.</t>
  </si>
  <si>
    <t>Налог, взимаемый в связи с применением патентной системы налогообложения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</si>
  <si>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</si>
  <si>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</si>
  <si>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доходы от компенсации затрат бюджетов муниципальных районов</t>
  </si>
  <si>
    <t>8.2.</t>
  </si>
  <si>
    <t>Доходы от компенсации затрат государства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</si>
  <si>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</si>
  <si>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</si>
  <si>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10.9.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</si>
  <si>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</si>
  <si>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</si>
  <si>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</si>
  <si>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077</t>
  </si>
  <si>
    <t>519</t>
  </si>
  <si>
    <t>135</t>
  </si>
  <si>
    <t>018</t>
  </si>
  <si>
    <t>11.2.</t>
  </si>
  <si>
    <t>Невыясненные поступления</t>
  </si>
  <si>
    <t>Прочие налоговые доходы</t>
  </si>
  <si>
    <t>Невыясненные поступления, зачисляемые в бюджеты муниципальных районов</t>
  </si>
  <si>
    <t>467</t>
  </si>
  <si>
    <t>497</t>
  </si>
  <si>
    <t>567</t>
  </si>
  <si>
    <t>Безвозмездные поступления от негосударственных организаций районов</t>
  </si>
  <si>
    <t xml:space="preserve">Прочие безвозмездные поступления 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</si>
  <si>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численностью жителей до 50 тысяч человек</t>
  </si>
  <si>
    <t>Субсидии на предоставление социальных выплат молодым семьям-участникам подпрограммы ""Обеспечение жильем молодых семей"" федеральной целевой программы ""Жилище"" на 2015-2020 годы</t>
  </si>
  <si>
    <t>Субсидии бюджетам муниципальных районов на поддекржку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</si>
  <si>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</si>
  <si>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улучшение жилищных условий граждан, проживающих в сельской местности, в том числе молодых семей и молодых специалистов, в рамках ФЦП "Устойчивое развитие сельских территорий на 2014-2017 годы и плановый период до 2020 года" и подпрограммы "Устойчивое развитие сельских территорий Вологодской области на 2014-2017 годы и на плановый период до 2020 года" ГП "Развитие агропромышленного комплекса и потребительского рынка Вологодской области на 2013-2020 годы"</t>
  </si>
  <si>
    <t>Субвенции бюджетам муниципальных районов на выполнение передаваемых полномочий субъектов Российской 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</si>
  <si>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</si>
  <si>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</si>
  <si>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Прочие межбюджетные трансферты, передаваемые бюджетам муниципальных районов</t>
  </si>
  <si>
    <t>местного бюджета Устюженского муниципального района за 2018 год</t>
  </si>
  <si>
    <t>Исполнено за 2018 год</t>
  </si>
  <si>
    <t>от 30.05.2019 № 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</si>
</sst>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\.00\.00"/>
    <numFmt numFmtId="174" formatCode="[$-FC19]d\ mmmm\ yyyy\ &quot;г.&quot;"/>
    <numFmt numFmtId="175" formatCode="[$-F800]dddd\,\ mmmm\ dd\,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9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wrapText="1"/>
    </xf>
    <xf numFmtId="16" fontId="1" fillId="0" borderId="18" xfId="0" applyNumberFormat="1" applyFont="1" applyBorder="1" applyAlignment="1">
      <alignment horizontal="center" vertical="top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/>
    </xf>
    <xf numFmtId="16" fontId="1" fillId="0" borderId="10" xfId="0" applyNumberFormat="1" applyFont="1" applyBorder="1" applyAlignment="1">
      <alignment horizontal="center" vertical="top"/>
    </xf>
    <xf numFmtId="16" fontId="1" fillId="0" borderId="17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16" fontId="1" fillId="0" borderId="11" xfId="0" applyNumberFormat="1" applyFont="1" applyBorder="1" applyAlignment="1">
      <alignment horizontal="center" vertical="top"/>
    </xf>
    <xf numFmtId="16" fontId="1" fillId="0" borderId="16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1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6" fontId="0" fillId="0" borderId="10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3" borderId="0" xfId="0" applyFill="1" applyAlignment="1">
      <alignment/>
    </xf>
    <xf numFmtId="0" fontId="6" fillId="0" borderId="17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6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6" xfId="52" applyNumberFormat="1" applyFont="1" applyFill="1" applyBorder="1" applyAlignment="1" applyProtection="1">
      <alignment horizontal="left" vertical="center" wrapText="1"/>
      <protection hidden="1"/>
    </xf>
    <xf numFmtId="49" fontId="0" fillId="0" borderId="20" xfId="0" applyNumberFormat="1" applyFont="1" applyBorder="1" applyAlignment="1" applyProtection="1">
      <alignment horizontal="center" vertical="top"/>
      <protection locked="0"/>
    </xf>
    <xf numFmtId="0" fontId="0" fillId="0" borderId="20" xfId="0" applyNumberFormat="1" applyFont="1" applyBorder="1" applyAlignment="1" applyProtection="1">
      <alignment horizontal="center" vertical="top"/>
      <protection locked="0"/>
    </xf>
    <xf numFmtId="0" fontId="0" fillId="0" borderId="20" xfId="0" applyNumberFormat="1" applyBorder="1" applyAlignment="1" applyProtection="1">
      <alignment horizontal="center" vertical="top"/>
      <protection locked="0"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0" fontId="1" fillId="0" borderId="18" xfId="0" applyNumberFormat="1" applyFont="1" applyBorder="1" applyAlignment="1" applyProtection="1">
      <alignment horizontal="center" vertical="top"/>
      <protection locked="0"/>
    </xf>
    <xf numFmtId="0" fontId="1" fillId="0" borderId="24" xfId="0" applyNumberFormat="1" applyFont="1" applyBorder="1" applyAlignment="1" applyProtection="1">
      <alignment horizontal="center" vertical="top"/>
      <protection locked="0"/>
    </xf>
    <xf numFmtId="0" fontId="1" fillId="0" borderId="25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Border="1" applyAlignment="1" applyProtection="1">
      <alignment horizontal="center" vertical="top"/>
      <protection locked="0"/>
    </xf>
    <xf numFmtId="0" fontId="0" fillId="0" borderId="0" xfId="0" applyNumberFormat="1" applyBorder="1" applyAlignment="1" applyProtection="1">
      <alignment horizontal="center" vertical="top"/>
      <protection locked="0"/>
    </xf>
    <xf numFmtId="0" fontId="1" fillId="0" borderId="23" xfId="0" applyNumberFormat="1" applyFont="1" applyBorder="1" applyAlignment="1" applyProtection="1">
      <alignment horizontal="center" vertical="top"/>
      <protection locked="0"/>
    </xf>
    <xf numFmtId="0" fontId="1" fillId="0" borderId="26" xfId="0" applyNumberFormat="1" applyFont="1" applyBorder="1" applyAlignment="1" applyProtection="1">
      <alignment horizontal="center" vertical="top"/>
      <protection locked="0"/>
    </xf>
    <xf numFmtId="0" fontId="1" fillId="0" borderId="27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20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20" xfId="0" applyNumberFormat="1" applyFont="1" applyBorder="1" applyAlignment="1" applyProtection="1">
      <alignment horizontal="center" vertical="top"/>
      <protection locked="0"/>
    </xf>
    <xf numFmtId="0" fontId="0" fillId="0" borderId="11" xfId="0" applyNumberFormat="1" applyFont="1" applyBorder="1" applyAlignment="1" applyProtection="1">
      <alignment horizontal="center" vertical="top"/>
      <protection locked="0"/>
    </xf>
    <xf numFmtId="0" fontId="0" fillId="0" borderId="28" xfId="0" applyNumberFormat="1" applyFont="1" applyBorder="1" applyAlignment="1" applyProtection="1">
      <alignment horizontal="center" vertical="top"/>
      <protection locked="0"/>
    </xf>
    <xf numFmtId="0" fontId="0" fillId="0" borderId="21" xfId="0" applyNumberFormat="1" applyFont="1" applyBorder="1" applyAlignment="1" applyProtection="1">
      <alignment horizontal="center" vertical="top"/>
      <protection locked="0"/>
    </xf>
    <xf numFmtId="0" fontId="0" fillId="0" borderId="21" xfId="0" applyNumberForma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1" fillId="0" borderId="23" xfId="0" applyNumberFormat="1" applyFont="1" applyBorder="1" applyAlignment="1" applyProtection="1">
      <alignment horizontal="center" vertical="top"/>
      <protection locked="0"/>
    </xf>
    <xf numFmtId="0" fontId="1" fillId="0" borderId="26" xfId="0" applyNumberFormat="1" applyFont="1" applyBorder="1" applyAlignment="1" applyProtection="1">
      <alignment horizontal="center" vertical="top"/>
      <protection locked="0"/>
    </xf>
    <xf numFmtId="0" fontId="1" fillId="0" borderId="27" xfId="0" applyNumberFormat="1" applyFont="1" applyBorder="1" applyAlignment="1" applyProtection="1">
      <alignment horizontal="center" vertical="top"/>
      <protection locked="0"/>
    </xf>
    <xf numFmtId="0" fontId="1" fillId="0" borderId="18" xfId="0" applyNumberFormat="1" applyFont="1" applyBorder="1" applyAlignment="1" applyProtection="1">
      <alignment horizontal="center" vertical="top"/>
      <protection locked="0"/>
    </xf>
    <xf numFmtId="0" fontId="1" fillId="0" borderId="24" xfId="0" applyNumberFormat="1" applyFont="1" applyBorder="1" applyAlignment="1" applyProtection="1">
      <alignment horizontal="center" vertical="top"/>
      <protection locked="0"/>
    </xf>
    <xf numFmtId="0" fontId="1" fillId="0" borderId="25" xfId="0" applyNumberFormat="1" applyFont="1" applyBorder="1" applyAlignment="1" applyProtection="1">
      <alignment horizontal="center" vertical="top"/>
      <protection locked="0"/>
    </xf>
    <xf numFmtId="0" fontId="0" fillId="0" borderId="28" xfId="0" applyNumberFormat="1" applyBorder="1" applyAlignment="1" applyProtection="1">
      <alignment horizontal="center" vertical="top"/>
      <protection locked="0"/>
    </xf>
    <xf numFmtId="0" fontId="1" fillId="0" borderId="28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10" xfId="0" applyNumberFormat="1" applyFont="1" applyBorder="1" applyAlignment="1" applyProtection="1">
      <alignment horizontal="center" vertical="top"/>
      <protection locked="0"/>
    </xf>
    <xf numFmtId="0" fontId="0" fillId="0" borderId="11" xfId="0" applyNumberFormat="1" applyBorder="1" applyAlignment="1" applyProtection="1">
      <alignment horizontal="center" vertical="top"/>
      <protection locked="0"/>
    </xf>
    <xf numFmtId="0" fontId="0" fillId="0" borderId="28" xfId="0" applyNumberFormat="1" applyFont="1" applyBorder="1" applyAlignment="1" applyProtection="1">
      <alignment horizontal="center" vertical="top"/>
      <protection locked="0"/>
    </xf>
    <xf numFmtId="0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26" xfId="0" applyNumberFormat="1" applyFont="1" applyBorder="1" applyAlignment="1" applyProtection="1">
      <alignment vertical="top"/>
      <protection locked="0"/>
    </xf>
    <xf numFmtId="2" fontId="1" fillId="0" borderId="18" xfId="0" applyNumberFormat="1" applyFont="1" applyBorder="1" applyAlignment="1" applyProtection="1">
      <alignment horizontal="center" vertical="top"/>
      <protection locked="0"/>
    </xf>
    <xf numFmtId="2" fontId="1" fillId="0" borderId="24" xfId="0" applyNumberFormat="1" applyFont="1" applyBorder="1" applyAlignment="1" applyProtection="1">
      <alignment horizontal="center" vertical="top"/>
      <protection locked="0"/>
    </xf>
    <xf numFmtId="2" fontId="1" fillId="0" borderId="25" xfId="0" applyNumberFormat="1" applyFont="1" applyBorder="1" applyAlignment="1" applyProtection="1">
      <alignment horizontal="center" vertical="top"/>
      <protection locked="0"/>
    </xf>
    <xf numFmtId="2" fontId="0" fillId="0" borderId="10" xfId="0" applyNumberFormat="1" applyFont="1" applyBorder="1" applyAlignment="1" applyProtection="1">
      <alignment horizontal="center" vertical="top"/>
      <protection locked="0"/>
    </xf>
    <xf numFmtId="2" fontId="0" fillId="0" borderId="0" xfId="0" applyNumberFormat="1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1" fillId="0" borderId="15" xfId="0" applyFont="1" applyBorder="1" applyAlignment="1">
      <alignment horizontal="justify" vertical="distributed" wrapText="1"/>
    </xf>
    <xf numFmtId="2" fontId="0" fillId="0" borderId="0" xfId="0" applyNumberFormat="1" applyAlignment="1">
      <alignment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11" xfId="0" applyNumberFormat="1" applyFont="1" applyBorder="1" applyAlignment="1" applyProtection="1">
      <alignment horizontal="center" vertical="top"/>
      <protection locked="0"/>
    </xf>
    <xf numFmtId="49" fontId="0" fillId="0" borderId="28" xfId="0" applyNumberFormat="1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top" wrapText="1"/>
    </xf>
    <xf numFmtId="0" fontId="1" fillId="0" borderId="27" xfId="0" applyFont="1" applyBorder="1" applyAlignment="1">
      <alignment vertical="top" wrapText="1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49" fontId="1" fillId="0" borderId="24" xfId="0" applyNumberFormat="1" applyFont="1" applyBorder="1" applyAlignment="1" applyProtection="1">
      <alignment horizontal="center" vertical="top"/>
      <protection locked="0"/>
    </xf>
    <xf numFmtId="0" fontId="1" fillId="0" borderId="15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0" fillId="0" borderId="19" xfId="0" applyBorder="1" applyAlignment="1">
      <alignment vertical="center" wrapText="1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0" fillId="0" borderId="19" xfId="0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4" fontId="1" fillId="0" borderId="17" xfId="0" applyNumberFormat="1" applyFont="1" applyBorder="1" applyAlignment="1" applyProtection="1">
      <alignment horizontal="center" vertical="top"/>
      <protection locked="0"/>
    </xf>
    <xf numFmtId="4" fontId="1" fillId="0" borderId="20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Font="1" applyBorder="1" applyAlignment="1" applyProtection="1">
      <alignment horizontal="center" vertical="top"/>
      <protection locked="0"/>
    </xf>
    <xf numFmtId="4" fontId="0" fillId="0" borderId="20" xfId="0" applyNumberFormat="1" applyBorder="1" applyAlignment="1" applyProtection="1">
      <alignment horizontal="center" vertical="top"/>
      <protection locked="0"/>
    </xf>
    <xf numFmtId="4" fontId="1" fillId="0" borderId="27" xfId="0" applyNumberFormat="1" applyFont="1" applyBorder="1" applyAlignment="1" applyProtection="1">
      <alignment horizontal="center" vertical="top"/>
      <protection locked="0"/>
    </xf>
    <xf numFmtId="4" fontId="1" fillId="0" borderId="20" xfId="0" applyNumberFormat="1" applyFont="1" applyBorder="1" applyAlignment="1" applyProtection="1">
      <alignment horizontal="center" vertical="top"/>
      <protection locked="0"/>
    </xf>
    <xf numFmtId="4" fontId="1" fillId="33" borderId="17" xfId="0" applyNumberFormat="1" applyFont="1" applyFill="1" applyBorder="1" applyAlignment="1" applyProtection="1">
      <alignment horizontal="center" vertical="top"/>
      <protection locked="0"/>
    </xf>
    <xf numFmtId="4" fontId="1" fillId="33" borderId="15" xfId="0" applyNumberFormat="1" applyFont="1" applyFill="1" applyBorder="1" applyAlignment="1" applyProtection="1">
      <alignment horizontal="center" vertical="top"/>
      <protection locked="0"/>
    </xf>
    <xf numFmtId="4" fontId="0" fillId="33" borderId="16" xfId="0" applyNumberFormat="1" applyFont="1" applyFill="1" applyBorder="1" applyAlignment="1" applyProtection="1">
      <alignment horizontal="center" vertical="top"/>
      <protection locked="0"/>
    </xf>
    <xf numFmtId="4" fontId="0" fillId="33" borderId="19" xfId="0" applyNumberFormat="1" applyFont="1" applyFill="1" applyBorder="1" applyAlignment="1" applyProtection="1">
      <alignment horizontal="center" vertical="top"/>
      <protection locked="0"/>
    </xf>
    <xf numFmtId="4" fontId="1" fillId="0" borderId="15" xfId="0" applyNumberFormat="1" applyFont="1" applyBorder="1" applyAlignment="1" applyProtection="1">
      <alignment horizontal="center" vertical="top"/>
      <protection locked="0"/>
    </xf>
    <xf numFmtId="4" fontId="0" fillId="0" borderId="21" xfId="0" applyNumberFormat="1" applyBorder="1" applyAlignment="1" applyProtection="1">
      <alignment horizontal="center" vertical="top"/>
      <protection locked="0"/>
    </xf>
    <xf numFmtId="4" fontId="0" fillId="0" borderId="16" xfId="0" applyNumberFormat="1" applyBorder="1" applyAlignment="1" applyProtection="1">
      <alignment horizontal="center" vertical="top"/>
      <protection locked="0"/>
    </xf>
    <xf numFmtId="4" fontId="1" fillId="0" borderId="15" xfId="0" applyNumberFormat="1" applyFont="1" applyBorder="1" applyAlignment="1" applyProtection="1">
      <alignment horizontal="center" vertical="top"/>
      <protection locked="0"/>
    </xf>
    <xf numFmtId="4" fontId="1" fillId="0" borderId="27" xfId="0" applyNumberFormat="1" applyFont="1" applyBorder="1" applyAlignment="1" applyProtection="1">
      <alignment horizontal="center" vertical="top"/>
      <protection locked="0"/>
    </xf>
    <xf numFmtId="4" fontId="1" fillId="0" borderId="25" xfId="0" applyNumberFormat="1" applyFont="1" applyBorder="1" applyAlignment="1" applyProtection="1">
      <alignment horizontal="center" vertical="top"/>
      <protection locked="0"/>
    </xf>
    <xf numFmtId="4" fontId="1" fillId="0" borderId="17" xfId="0" applyNumberFormat="1" applyFont="1" applyBorder="1" applyAlignment="1" applyProtection="1">
      <alignment horizontal="center" vertical="top"/>
      <protection locked="0"/>
    </xf>
    <xf numFmtId="4" fontId="0" fillId="0" borderId="17" xfId="0" applyNumberFormat="1" applyBorder="1" applyAlignment="1" applyProtection="1">
      <alignment horizontal="center" vertical="top"/>
      <protection locked="0"/>
    </xf>
    <xf numFmtId="4" fontId="0" fillId="0" borderId="19" xfId="0" applyNumberFormat="1" applyBorder="1" applyAlignment="1" applyProtection="1">
      <alignment horizontal="center" vertical="top"/>
      <protection locked="0"/>
    </xf>
    <xf numFmtId="4" fontId="0" fillId="0" borderId="19" xfId="0" applyNumberFormat="1" applyFont="1" applyBorder="1" applyAlignment="1" applyProtection="1">
      <alignment horizontal="center" vertical="top"/>
      <protection locked="0"/>
    </xf>
    <xf numFmtId="4" fontId="1" fillId="0" borderId="16" xfId="0" applyNumberFormat="1" applyFont="1" applyBorder="1" applyAlignment="1" applyProtection="1">
      <alignment horizontal="center" vertical="top"/>
      <protection locked="0"/>
    </xf>
    <xf numFmtId="4" fontId="1" fillId="0" borderId="16" xfId="0" applyNumberFormat="1" applyFont="1" applyBorder="1" applyAlignment="1" applyProtection="1">
      <alignment horizontal="center" vertical="top"/>
      <protection locked="0"/>
    </xf>
    <xf numFmtId="4" fontId="0" fillId="0" borderId="16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0" fontId="1" fillId="33" borderId="18" xfId="0" applyFont="1" applyFill="1" applyBorder="1" applyAlignment="1">
      <alignment wrapText="1"/>
    </xf>
    <xf numFmtId="49" fontId="0" fillId="0" borderId="28" xfId="0" applyNumberFormat="1" applyBorder="1" applyAlignment="1" applyProtection="1">
      <alignment horizontal="center" vertical="top"/>
      <protection locked="0"/>
    </xf>
    <xf numFmtId="0" fontId="1" fillId="33" borderId="15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33" borderId="10" xfId="0" applyFill="1" applyBorder="1" applyAlignment="1">
      <alignment wrapText="1"/>
    </xf>
    <xf numFmtId="0" fontId="1" fillId="0" borderId="29" xfId="0" applyFont="1" applyBorder="1" applyAlignment="1">
      <alignment vertical="top" wrapText="1"/>
    </xf>
    <xf numFmtId="49" fontId="1" fillId="0" borderId="26" xfId="0" applyNumberFormat="1" applyFont="1" applyBorder="1" applyAlignment="1" applyProtection="1">
      <alignment horizontal="center" vertical="top"/>
      <protection locked="0"/>
    </xf>
    <xf numFmtId="16" fontId="1" fillId="0" borderId="23" xfId="0" applyNumberFormat="1" applyFont="1" applyBorder="1" applyAlignment="1">
      <alignment horizontal="center" vertical="top"/>
    </xf>
    <xf numFmtId="0" fontId="5" fillId="33" borderId="30" xfId="53" applyNumberFormat="1" applyFont="1" applyFill="1" applyBorder="1" applyAlignment="1" applyProtection="1">
      <alignment horizontal="left" vertical="top" wrapText="1"/>
      <protection hidden="1"/>
    </xf>
    <xf numFmtId="0" fontId="5" fillId="33" borderId="30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30" xfId="0" applyFont="1" applyFill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30" xfId="0" applyNumberFormat="1" applyFont="1" applyBorder="1" applyAlignment="1">
      <alignment vertical="top" wrapText="1"/>
    </xf>
    <xf numFmtId="0" fontId="5" fillId="0" borderId="3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30" xfId="0" applyBorder="1" applyAlignment="1">
      <alignment vertical="center"/>
    </xf>
    <xf numFmtId="0" fontId="0" fillId="33" borderId="30" xfId="0" applyNumberFormat="1" applyFont="1" applyFill="1" applyBorder="1" applyAlignment="1">
      <alignment vertical="top" wrapText="1"/>
    </xf>
    <xf numFmtId="0" fontId="0" fillId="33" borderId="30" xfId="0" applyNumberFormat="1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workbookViewId="0" topLeftCell="A1">
      <selection activeCell="H4" sqref="H4:K4"/>
    </sheetView>
  </sheetViews>
  <sheetFormatPr defaultColWidth="9.00390625" defaultRowHeight="12.75"/>
  <cols>
    <col min="1" max="1" width="5.75390625" style="0" customWidth="1"/>
    <col min="2" max="2" width="44.125" style="0" customWidth="1"/>
    <col min="3" max="3" width="12.25390625" style="0" customWidth="1"/>
    <col min="4" max="4" width="6.00390625" style="0" customWidth="1"/>
    <col min="5" max="5" width="8.375" style="0" customWidth="1"/>
    <col min="6" max="6" width="7.00390625" style="0" customWidth="1"/>
    <col min="7" max="7" width="8.875" style="0" customWidth="1"/>
    <col min="8" max="8" width="7.625" style="0" customWidth="1"/>
    <col min="9" max="9" width="7.875" style="0" customWidth="1"/>
    <col min="10" max="10" width="14.125" style="0" customWidth="1"/>
    <col min="11" max="11" width="12.875" style="0" customWidth="1"/>
    <col min="13" max="13" width="12.625" style="0" bestFit="1" customWidth="1"/>
  </cols>
  <sheetData>
    <row r="1" spans="7:11" ht="12.75">
      <c r="G1" s="44"/>
      <c r="H1" s="44"/>
      <c r="I1" s="44"/>
      <c r="J1" s="44"/>
      <c r="K1" s="44"/>
    </row>
    <row r="2" spans="8:11" ht="15.75">
      <c r="H2" s="56"/>
      <c r="I2" s="180" t="s">
        <v>187</v>
      </c>
      <c r="J2" s="180"/>
      <c r="K2" s="56"/>
    </row>
    <row r="3" spans="8:11" ht="15.75">
      <c r="H3" s="180" t="s">
        <v>131</v>
      </c>
      <c r="I3" s="180"/>
      <c r="J3" s="180"/>
      <c r="K3" s="180"/>
    </row>
    <row r="4" spans="8:11" ht="15.75">
      <c r="H4" s="180" t="s">
        <v>130</v>
      </c>
      <c r="I4" s="180"/>
      <c r="J4" s="180"/>
      <c r="K4" s="180"/>
    </row>
    <row r="5" spans="8:11" ht="15.75">
      <c r="H5" s="57" t="s">
        <v>253</v>
      </c>
      <c r="I5" s="58"/>
      <c r="J5" s="58"/>
      <c r="K5" s="58"/>
    </row>
    <row r="6" spans="1:11" ht="12.75">
      <c r="A6" s="188" t="s">
        <v>104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2.75">
      <c r="A7" s="188" t="s">
        <v>251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12.75">
      <c r="A8" s="188" t="s">
        <v>111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2.75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ht="13.5" thickBot="1">
      <c r="K10" s="45" t="s">
        <v>215</v>
      </c>
    </row>
    <row r="11" spans="1:11" ht="20.25" customHeight="1">
      <c r="A11" s="186" t="s">
        <v>105</v>
      </c>
      <c r="B11" s="184" t="s">
        <v>106</v>
      </c>
      <c r="C11" s="181" t="s">
        <v>132</v>
      </c>
      <c r="D11" s="182"/>
      <c r="E11" s="182"/>
      <c r="F11" s="182"/>
      <c r="G11" s="182"/>
      <c r="H11" s="182"/>
      <c r="I11" s="182"/>
      <c r="J11" s="183"/>
      <c r="K11" s="189" t="s">
        <v>252</v>
      </c>
    </row>
    <row r="12" spans="1:11" ht="82.5" customHeight="1">
      <c r="A12" s="187"/>
      <c r="B12" s="185"/>
      <c r="C12" s="33" t="s">
        <v>108</v>
      </c>
      <c r="D12" s="33" t="s">
        <v>0</v>
      </c>
      <c r="E12" s="33" t="s">
        <v>1</v>
      </c>
      <c r="F12" s="33" t="s">
        <v>2</v>
      </c>
      <c r="G12" s="33" t="s">
        <v>3</v>
      </c>
      <c r="H12" s="33" t="s">
        <v>4</v>
      </c>
      <c r="I12" s="33" t="s">
        <v>103</v>
      </c>
      <c r="J12" s="33" t="s">
        <v>107</v>
      </c>
      <c r="K12" s="190"/>
    </row>
    <row r="13" spans="1:11" ht="13.5" thickBot="1">
      <c r="A13" s="3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5">
        <v>11</v>
      </c>
    </row>
    <row r="14" spans="1:11" ht="18.75" customHeight="1" thickBot="1">
      <c r="A14" s="1" t="s">
        <v>42</v>
      </c>
      <c r="B14" s="6" t="s">
        <v>116</v>
      </c>
      <c r="C14" s="70" t="s">
        <v>18</v>
      </c>
      <c r="D14" s="71" t="s">
        <v>19</v>
      </c>
      <c r="E14" s="71" t="s">
        <v>21</v>
      </c>
      <c r="F14" s="71" t="s">
        <v>21</v>
      </c>
      <c r="G14" s="71" t="s">
        <v>18</v>
      </c>
      <c r="H14" s="71" t="s">
        <v>21</v>
      </c>
      <c r="I14" s="71" t="s">
        <v>22</v>
      </c>
      <c r="J14" s="72" t="s">
        <v>18</v>
      </c>
      <c r="K14" s="136">
        <f>K15+K21+K27+K39+K44+K47+K55+K61+K66+K74+K116</f>
        <v>108479.69</v>
      </c>
    </row>
    <row r="15" spans="1:11" ht="13.5" thickBot="1">
      <c r="A15" s="10" t="s">
        <v>5</v>
      </c>
      <c r="B15" s="12" t="s">
        <v>6</v>
      </c>
      <c r="C15" s="70" t="s">
        <v>18</v>
      </c>
      <c r="D15" s="71" t="s">
        <v>19</v>
      </c>
      <c r="E15" s="71" t="s">
        <v>20</v>
      </c>
      <c r="F15" s="71" t="s">
        <v>21</v>
      </c>
      <c r="G15" s="71" t="s">
        <v>18</v>
      </c>
      <c r="H15" s="71" t="s">
        <v>21</v>
      </c>
      <c r="I15" s="71" t="s">
        <v>22</v>
      </c>
      <c r="J15" s="72" t="s">
        <v>18</v>
      </c>
      <c r="K15" s="137">
        <f>K16</f>
        <v>65263.63</v>
      </c>
    </row>
    <row r="16" spans="1:11" ht="12.75">
      <c r="A16" s="10" t="s">
        <v>7</v>
      </c>
      <c r="B16" s="12" t="s">
        <v>8</v>
      </c>
      <c r="C16" s="104" t="s">
        <v>25</v>
      </c>
      <c r="D16" s="105" t="s">
        <v>19</v>
      </c>
      <c r="E16" s="105" t="s">
        <v>20</v>
      </c>
      <c r="F16" s="105" t="s">
        <v>24</v>
      </c>
      <c r="G16" s="105" t="s">
        <v>18</v>
      </c>
      <c r="H16" s="105" t="s">
        <v>20</v>
      </c>
      <c r="I16" s="105" t="s">
        <v>22</v>
      </c>
      <c r="J16" s="106" t="s">
        <v>23</v>
      </c>
      <c r="K16" s="137">
        <f>K17+K18+K19+K20</f>
        <v>65263.63</v>
      </c>
    </row>
    <row r="17" spans="1:11" ht="81" customHeight="1">
      <c r="A17" s="1"/>
      <c r="B17" s="7" t="s">
        <v>133</v>
      </c>
      <c r="C17" s="73" t="s">
        <v>25</v>
      </c>
      <c r="D17" s="74" t="s">
        <v>19</v>
      </c>
      <c r="E17" s="74" t="s">
        <v>20</v>
      </c>
      <c r="F17" s="74" t="s">
        <v>24</v>
      </c>
      <c r="G17" s="69" t="s">
        <v>26</v>
      </c>
      <c r="H17" s="74" t="s">
        <v>20</v>
      </c>
      <c r="I17" s="74" t="s">
        <v>22</v>
      </c>
      <c r="J17" s="66">
        <v>110</v>
      </c>
      <c r="K17" s="138">
        <v>57195.07</v>
      </c>
    </row>
    <row r="18" spans="1:13" ht="119.25" customHeight="1">
      <c r="A18" s="1"/>
      <c r="B18" s="7" t="s">
        <v>134</v>
      </c>
      <c r="C18" s="107" t="s">
        <v>25</v>
      </c>
      <c r="D18" s="108" t="s">
        <v>19</v>
      </c>
      <c r="E18" s="74" t="s">
        <v>20</v>
      </c>
      <c r="F18" s="74" t="s">
        <v>24</v>
      </c>
      <c r="G18" s="69" t="s">
        <v>27</v>
      </c>
      <c r="H18" s="69" t="s">
        <v>20</v>
      </c>
      <c r="I18" s="69" t="s">
        <v>22</v>
      </c>
      <c r="J18" s="65" t="s">
        <v>23</v>
      </c>
      <c r="K18" s="138">
        <v>818.56</v>
      </c>
      <c r="M18" s="112"/>
    </row>
    <row r="19" spans="1:11" ht="56.25" customHeight="1">
      <c r="A19" s="1"/>
      <c r="B19" s="7" t="s">
        <v>135</v>
      </c>
      <c r="C19" s="75" t="s">
        <v>25</v>
      </c>
      <c r="D19" s="76" t="s">
        <v>19</v>
      </c>
      <c r="E19" s="76" t="s">
        <v>20</v>
      </c>
      <c r="F19" s="76" t="s">
        <v>24</v>
      </c>
      <c r="G19" s="76" t="s">
        <v>31</v>
      </c>
      <c r="H19" s="76" t="s">
        <v>20</v>
      </c>
      <c r="I19" s="76" t="s">
        <v>22</v>
      </c>
      <c r="J19" s="67" t="s">
        <v>23</v>
      </c>
      <c r="K19" s="139">
        <v>553.61</v>
      </c>
    </row>
    <row r="20" spans="1:11" ht="104.25" customHeight="1" thickBot="1">
      <c r="A20" s="1"/>
      <c r="B20" s="7" t="s">
        <v>136</v>
      </c>
      <c r="C20" s="75" t="s">
        <v>25</v>
      </c>
      <c r="D20" s="76" t="s">
        <v>19</v>
      </c>
      <c r="E20" s="76" t="s">
        <v>20</v>
      </c>
      <c r="F20" s="76" t="s">
        <v>24</v>
      </c>
      <c r="G20" s="76" t="s">
        <v>65</v>
      </c>
      <c r="H20" s="76" t="s">
        <v>20</v>
      </c>
      <c r="I20" s="76" t="s">
        <v>22</v>
      </c>
      <c r="J20" s="67" t="s">
        <v>23</v>
      </c>
      <c r="K20" s="139">
        <v>6696.39</v>
      </c>
    </row>
    <row r="21" spans="1:11" ht="38.25" customHeight="1" thickBot="1">
      <c r="A21" s="52" t="s">
        <v>9</v>
      </c>
      <c r="B21" s="54" t="s">
        <v>170</v>
      </c>
      <c r="C21" s="77" t="s">
        <v>18</v>
      </c>
      <c r="D21" s="78" t="s">
        <v>19</v>
      </c>
      <c r="E21" s="78" t="s">
        <v>29</v>
      </c>
      <c r="F21" s="78" t="s">
        <v>21</v>
      </c>
      <c r="G21" s="78" t="s">
        <v>18</v>
      </c>
      <c r="H21" s="78" t="s">
        <v>21</v>
      </c>
      <c r="I21" s="78" t="s">
        <v>22</v>
      </c>
      <c r="J21" s="79" t="s">
        <v>18</v>
      </c>
      <c r="K21" s="140">
        <f>K22</f>
        <v>12923.95</v>
      </c>
    </row>
    <row r="22" spans="1:11" ht="41.25" customHeight="1">
      <c r="A22" s="1" t="s">
        <v>11</v>
      </c>
      <c r="B22" s="55" t="s">
        <v>171</v>
      </c>
      <c r="C22" s="80" t="s">
        <v>172</v>
      </c>
      <c r="D22" s="81" t="s">
        <v>161</v>
      </c>
      <c r="E22" s="81" t="s">
        <v>29</v>
      </c>
      <c r="F22" s="81" t="s">
        <v>24</v>
      </c>
      <c r="G22" s="81" t="s">
        <v>18</v>
      </c>
      <c r="H22" s="81" t="s">
        <v>21</v>
      </c>
      <c r="I22" s="81" t="s">
        <v>22</v>
      </c>
      <c r="J22" s="82" t="s">
        <v>18</v>
      </c>
      <c r="K22" s="141">
        <f>K23+K24+K25+K26</f>
        <v>12923.95</v>
      </c>
    </row>
    <row r="23" spans="1:11" ht="77.25" customHeight="1">
      <c r="A23" s="1"/>
      <c r="B23" s="7" t="s">
        <v>173</v>
      </c>
      <c r="C23" s="75" t="s">
        <v>172</v>
      </c>
      <c r="D23" s="76" t="s">
        <v>19</v>
      </c>
      <c r="E23" s="76" t="s">
        <v>29</v>
      </c>
      <c r="F23" s="76" t="s">
        <v>24</v>
      </c>
      <c r="G23" s="76" t="s">
        <v>174</v>
      </c>
      <c r="H23" s="76" t="s">
        <v>20</v>
      </c>
      <c r="I23" s="76" t="s">
        <v>22</v>
      </c>
      <c r="J23" s="67" t="s">
        <v>23</v>
      </c>
      <c r="K23" s="139">
        <v>5758.46</v>
      </c>
    </row>
    <row r="24" spans="1:11" ht="96" customHeight="1">
      <c r="A24" s="1"/>
      <c r="B24" s="7" t="s">
        <v>175</v>
      </c>
      <c r="C24" s="75" t="s">
        <v>172</v>
      </c>
      <c r="D24" s="76" t="s">
        <v>19</v>
      </c>
      <c r="E24" s="76" t="s">
        <v>29</v>
      </c>
      <c r="F24" s="76" t="s">
        <v>24</v>
      </c>
      <c r="G24" s="76" t="s">
        <v>176</v>
      </c>
      <c r="H24" s="76" t="s">
        <v>20</v>
      </c>
      <c r="I24" s="76" t="s">
        <v>22</v>
      </c>
      <c r="J24" s="67" t="s">
        <v>23</v>
      </c>
      <c r="K24" s="139">
        <v>55.46</v>
      </c>
    </row>
    <row r="25" spans="1:11" ht="77.25" customHeight="1">
      <c r="A25" s="1"/>
      <c r="B25" s="7" t="s">
        <v>177</v>
      </c>
      <c r="C25" s="75" t="s">
        <v>172</v>
      </c>
      <c r="D25" s="76" t="s">
        <v>19</v>
      </c>
      <c r="E25" s="76" t="s">
        <v>29</v>
      </c>
      <c r="F25" s="76" t="s">
        <v>24</v>
      </c>
      <c r="G25" s="76" t="s">
        <v>178</v>
      </c>
      <c r="H25" s="76" t="s">
        <v>20</v>
      </c>
      <c r="I25" s="76" t="s">
        <v>22</v>
      </c>
      <c r="J25" s="67" t="s">
        <v>23</v>
      </c>
      <c r="K25" s="139">
        <v>8400.25</v>
      </c>
    </row>
    <row r="26" spans="1:11" ht="76.5" customHeight="1" thickBot="1">
      <c r="A26" s="1"/>
      <c r="B26" s="7" t="s">
        <v>179</v>
      </c>
      <c r="C26" s="75" t="s">
        <v>172</v>
      </c>
      <c r="D26" s="76" t="s">
        <v>19</v>
      </c>
      <c r="E26" s="76" t="s">
        <v>29</v>
      </c>
      <c r="F26" s="76" t="s">
        <v>24</v>
      </c>
      <c r="G26" s="76" t="s">
        <v>180</v>
      </c>
      <c r="H26" s="76" t="s">
        <v>20</v>
      </c>
      <c r="I26" s="76" t="s">
        <v>22</v>
      </c>
      <c r="J26" s="67" t="s">
        <v>23</v>
      </c>
      <c r="K26" s="139">
        <v>-1290.22</v>
      </c>
    </row>
    <row r="27" spans="1:12" ht="13.5" thickBot="1">
      <c r="A27" s="10" t="s">
        <v>13</v>
      </c>
      <c r="B27" s="11" t="s">
        <v>10</v>
      </c>
      <c r="C27" s="90" t="s">
        <v>18</v>
      </c>
      <c r="D27" s="91" t="s">
        <v>19</v>
      </c>
      <c r="E27" s="91" t="s">
        <v>28</v>
      </c>
      <c r="F27" s="91" t="s">
        <v>21</v>
      </c>
      <c r="G27" s="91" t="s">
        <v>18</v>
      </c>
      <c r="H27" s="91" t="s">
        <v>21</v>
      </c>
      <c r="I27" s="91" t="s">
        <v>22</v>
      </c>
      <c r="J27" s="92" t="s">
        <v>18</v>
      </c>
      <c r="K27" s="142">
        <f>K28+K32+K35+K37</f>
        <v>12933.89</v>
      </c>
      <c r="L27" s="61"/>
    </row>
    <row r="28" spans="1:12" ht="28.5" customHeight="1">
      <c r="A28" s="17" t="s">
        <v>14</v>
      </c>
      <c r="B28" s="109" t="s">
        <v>210</v>
      </c>
      <c r="C28" s="102" t="s">
        <v>25</v>
      </c>
      <c r="D28" s="102" t="s">
        <v>19</v>
      </c>
      <c r="E28" s="102" t="s">
        <v>28</v>
      </c>
      <c r="F28" s="128" t="s">
        <v>20</v>
      </c>
      <c r="G28" s="128" t="s">
        <v>18</v>
      </c>
      <c r="H28" s="128" t="s">
        <v>20</v>
      </c>
      <c r="I28" s="128" t="s">
        <v>22</v>
      </c>
      <c r="J28" s="68" t="s">
        <v>23</v>
      </c>
      <c r="K28" s="143">
        <f>K29+K30+K31</f>
        <v>7521.97</v>
      </c>
      <c r="L28" s="61"/>
    </row>
    <row r="29" spans="1:12" ht="39.75" customHeight="1">
      <c r="A29" s="19"/>
      <c r="B29" s="110" t="s">
        <v>211</v>
      </c>
      <c r="C29" s="99" t="s">
        <v>25</v>
      </c>
      <c r="D29" s="98" t="s">
        <v>19</v>
      </c>
      <c r="E29" s="98" t="s">
        <v>28</v>
      </c>
      <c r="F29" s="113" t="s">
        <v>20</v>
      </c>
      <c r="G29" s="113" t="s">
        <v>26</v>
      </c>
      <c r="H29" s="113" t="s">
        <v>20</v>
      </c>
      <c r="I29" s="113" t="s">
        <v>22</v>
      </c>
      <c r="J29" s="113" t="s">
        <v>23</v>
      </c>
      <c r="K29" s="144">
        <v>3237.46</v>
      </c>
      <c r="L29" s="61"/>
    </row>
    <row r="30" spans="1:12" ht="40.5" customHeight="1">
      <c r="A30" s="19"/>
      <c r="B30" s="110" t="s">
        <v>212</v>
      </c>
      <c r="C30" s="99" t="s">
        <v>25</v>
      </c>
      <c r="D30" s="98" t="s">
        <v>19</v>
      </c>
      <c r="E30" s="98" t="s">
        <v>28</v>
      </c>
      <c r="F30" s="113" t="s">
        <v>20</v>
      </c>
      <c r="G30" s="113" t="s">
        <v>27</v>
      </c>
      <c r="H30" s="113" t="s">
        <v>20</v>
      </c>
      <c r="I30" s="113" t="s">
        <v>22</v>
      </c>
      <c r="J30" s="113" t="s">
        <v>23</v>
      </c>
      <c r="K30" s="144">
        <v>4343.21</v>
      </c>
      <c r="L30" s="61"/>
    </row>
    <row r="31" spans="1:12" ht="27.75" customHeight="1" thickBot="1">
      <c r="A31" s="18"/>
      <c r="B31" s="110" t="s">
        <v>213</v>
      </c>
      <c r="C31" s="114" t="s">
        <v>25</v>
      </c>
      <c r="D31" s="101" t="s">
        <v>19</v>
      </c>
      <c r="E31" s="101" t="s">
        <v>28</v>
      </c>
      <c r="F31" s="115" t="s">
        <v>20</v>
      </c>
      <c r="G31" s="115" t="s">
        <v>81</v>
      </c>
      <c r="H31" s="115" t="s">
        <v>20</v>
      </c>
      <c r="I31" s="115" t="s">
        <v>22</v>
      </c>
      <c r="J31" s="115" t="s">
        <v>23</v>
      </c>
      <c r="K31" s="145">
        <v>-58.7</v>
      </c>
      <c r="L31" s="61"/>
    </row>
    <row r="32" spans="1:12" ht="26.25" customHeight="1">
      <c r="A32" s="19" t="s">
        <v>181</v>
      </c>
      <c r="B32" s="111" t="s">
        <v>12</v>
      </c>
      <c r="C32" s="70" t="s">
        <v>25</v>
      </c>
      <c r="D32" s="71" t="s">
        <v>19</v>
      </c>
      <c r="E32" s="71" t="s">
        <v>28</v>
      </c>
      <c r="F32" s="71" t="s">
        <v>24</v>
      </c>
      <c r="G32" s="71" t="s">
        <v>18</v>
      </c>
      <c r="H32" s="71" t="s">
        <v>24</v>
      </c>
      <c r="I32" s="71" t="s">
        <v>22</v>
      </c>
      <c r="J32" s="72" t="s">
        <v>23</v>
      </c>
      <c r="K32" s="146">
        <f>K33+K34</f>
        <v>5207.67</v>
      </c>
      <c r="L32" s="116"/>
    </row>
    <row r="33" spans="1:11" ht="30" customHeight="1">
      <c r="A33" s="19"/>
      <c r="B33" s="28" t="s">
        <v>12</v>
      </c>
      <c r="C33" s="89" t="s">
        <v>25</v>
      </c>
      <c r="D33" s="83" t="s">
        <v>19</v>
      </c>
      <c r="E33" s="83" t="s">
        <v>28</v>
      </c>
      <c r="F33" s="83" t="s">
        <v>24</v>
      </c>
      <c r="G33" s="83" t="s">
        <v>26</v>
      </c>
      <c r="H33" s="83" t="s">
        <v>24</v>
      </c>
      <c r="I33" s="83" t="s">
        <v>22</v>
      </c>
      <c r="J33" s="84" t="s">
        <v>23</v>
      </c>
      <c r="K33" s="139">
        <v>5195.35</v>
      </c>
    </row>
    <row r="34" spans="1:11" ht="42" customHeight="1" thickBot="1">
      <c r="A34" s="2"/>
      <c r="B34" s="34" t="s">
        <v>125</v>
      </c>
      <c r="C34" s="85" t="s">
        <v>25</v>
      </c>
      <c r="D34" s="86" t="s">
        <v>19</v>
      </c>
      <c r="E34" s="86" t="s">
        <v>28</v>
      </c>
      <c r="F34" s="86" t="s">
        <v>24</v>
      </c>
      <c r="G34" s="86" t="s">
        <v>27</v>
      </c>
      <c r="H34" s="86" t="s">
        <v>24</v>
      </c>
      <c r="I34" s="86" t="s">
        <v>22</v>
      </c>
      <c r="J34" s="87" t="s">
        <v>23</v>
      </c>
      <c r="K34" s="147">
        <v>12.32</v>
      </c>
    </row>
    <row r="35" spans="1:11" ht="12.75">
      <c r="A35" s="10" t="s">
        <v>214</v>
      </c>
      <c r="B35" s="35" t="s">
        <v>117</v>
      </c>
      <c r="C35" s="70" t="s">
        <v>25</v>
      </c>
      <c r="D35" s="71" t="s">
        <v>19</v>
      </c>
      <c r="E35" s="71" t="s">
        <v>28</v>
      </c>
      <c r="F35" s="71" t="s">
        <v>29</v>
      </c>
      <c r="G35" s="71" t="s">
        <v>18</v>
      </c>
      <c r="H35" s="71" t="s">
        <v>20</v>
      </c>
      <c r="I35" s="71" t="s">
        <v>22</v>
      </c>
      <c r="J35" s="71" t="s">
        <v>23</v>
      </c>
      <c r="K35" s="146">
        <f>K36</f>
        <v>146.29</v>
      </c>
    </row>
    <row r="36" spans="1:11" ht="15.75" customHeight="1" thickBot="1">
      <c r="A36" s="1"/>
      <c r="B36" s="36" t="s">
        <v>117</v>
      </c>
      <c r="C36" s="89" t="s">
        <v>25</v>
      </c>
      <c r="D36" s="83" t="s">
        <v>19</v>
      </c>
      <c r="E36" s="83" t="s">
        <v>28</v>
      </c>
      <c r="F36" s="83" t="s">
        <v>29</v>
      </c>
      <c r="G36" s="83" t="s">
        <v>26</v>
      </c>
      <c r="H36" s="83" t="s">
        <v>20</v>
      </c>
      <c r="I36" s="83" t="s">
        <v>22</v>
      </c>
      <c r="J36" s="84" t="s">
        <v>23</v>
      </c>
      <c r="K36" s="148">
        <v>146.29</v>
      </c>
    </row>
    <row r="37" spans="1:11" ht="26.25" customHeight="1">
      <c r="A37" s="10" t="s">
        <v>216</v>
      </c>
      <c r="B37" s="130" t="s">
        <v>217</v>
      </c>
      <c r="C37" s="70" t="s">
        <v>25</v>
      </c>
      <c r="D37" s="71" t="s">
        <v>19</v>
      </c>
      <c r="E37" s="71" t="s">
        <v>28</v>
      </c>
      <c r="F37" s="71">
        <v>4</v>
      </c>
      <c r="G37" s="71" t="s">
        <v>18</v>
      </c>
      <c r="H37" s="71" t="s">
        <v>20</v>
      </c>
      <c r="I37" s="71" t="s">
        <v>22</v>
      </c>
      <c r="J37" s="72" t="s">
        <v>23</v>
      </c>
      <c r="K37" s="149">
        <f>K38</f>
        <v>57.96</v>
      </c>
    </row>
    <row r="38" spans="1:11" ht="25.5" customHeight="1" thickBot="1">
      <c r="A38" s="1"/>
      <c r="B38" s="129" t="s">
        <v>217</v>
      </c>
      <c r="C38" s="89" t="s">
        <v>25</v>
      </c>
      <c r="D38" s="83" t="s">
        <v>19</v>
      </c>
      <c r="E38" s="83" t="s">
        <v>28</v>
      </c>
      <c r="F38" s="83">
        <v>4</v>
      </c>
      <c r="G38" s="83" t="s">
        <v>27</v>
      </c>
      <c r="H38" s="83" t="s">
        <v>24</v>
      </c>
      <c r="I38" s="83" t="s">
        <v>22</v>
      </c>
      <c r="J38" s="84" t="s">
        <v>23</v>
      </c>
      <c r="K38" s="148">
        <v>57.96</v>
      </c>
    </row>
    <row r="39" spans="1:11" ht="13.5" thickBot="1">
      <c r="A39" s="47" t="s">
        <v>15</v>
      </c>
      <c r="B39" s="42" t="s">
        <v>16</v>
      </c>
      <c r="C39" s="90" t="s">
        <v>18</v>
      </c>
      <c r="D39" s="91" t="s">
        <v>19</v>
      </c>
      <c r="E39" s="91" t="s">
        <v>32</v>
      </c>
      <c r="F39" s="91" t="s">
        <v>21</v>
      </c>
      <c r="G39" s="91" t="s">
        <v>18</v>
      </c>
      <c r="H39" s="91" t="s">
        <v>21</v>
      </c>
      <c r="I39" s="91" t="s">
        <v>22</v>
      </c>
      <c r="J39" s="92" t="s">
        <v>18</v>
      </c>
      <c r="K39" s="150">
        <f>K40+K42</f>
        <v>1878.99</v>
      </c>
    </row>
    <row r="40" spans="1:11" ht="41.25" customHeight="1">
      <c r="A40" s="10" t="s">
        <v>94</v>
      </c>
      <c r="B40" s="11" t="s">
        <v>17</v>
      </c>
      <c r="C40" s="70" t="s">
        <v>18</v>
      </c>
      <c r="D40" s="71" t="s">
        <v>19</v>
      </c>
      <c r="E40" s="71" t="s">
        <v>32</v>
      </c>
      <c r="F40" s="71" t="s">
        <v>29</v>
      </c>
      <c r="G40" s="71" t="s">
        <v>18</v>
      </c>
      <c r="H40" s="71" t="s">
        <v>20</v>
      </c>
      <c r="I40" s="71" t="s">
        <v>22</v>
      </c>
      <c r="J40" s="72" t="s">
        <v>23</v>
      </c>
      <c r="K40" s="137">
        <f>K41</f>
        <v>1873.99</v>
      </c>
    </row>
    <row r="41" spans="1:11" ht="55.5" customHeight="1" thickBot="1">
      <c r="A41" s="1"/>
      <c r="B41" s="7" t="s">
        <v>91</v>
      </c>
      <c r="C41" s="75" t="s">
        <v>25</v>
      </c>
      <c r="D41" s="76" t="s">
        <v>19</v>
      </c>
      <c r="E41" s="76" t="s">
        <v>32</v>
      </c>
      <c r="F41" s="76" t="s">
        <v>29</v>
      </c>
      <c r="G41" s="76" t="s">
        <v>26</v>
      </c>
      <c r="H41" s="76" t="s">
        <v>20</v>
      </c>
      <c r="I41" s="76" t="s">
        <v>22</v>
      </c>
      <c r="J41" s="67" t="s">
        <v>23</v>
      </c>
      <c r="K41" s="139">
        <v>1873.99</v>
      </c>
    </row>
    <row r="42" spans="1:11" ht="51.75" customHeight="1">
      <c r="A42" s="10" t="s">
        <v>95</v>
      </c>
      <c r="B42" s="35" t="s">
        <v>92</v>
      </c>
      <c r="C42" s="70" t="s">
        <v>18</v>
      </c>
      <c r="D42" s="71" t="s">
        <v>19</v>
      </c>
      <c r="E42" s="71" t="s">
        <v>32</v>
      </c>
      <c r="F42" s="71" t="s">
        <v>30</v>
      </c>
      <c r="G42" s="71" t="s">
        <v>18</v>
      </c>
      <c r="H42" s="71" t="s">
        <v>20</v>
      </c>
      <c r="I42" s="71" t="s">
        <v>22</v>
      </c>
      <c r="J42" s="72" t="s">
        <v>23</v>
      </c>
      <c r="K42" s="137">
        <f>K43</f>
        <v>5</v>
      </c>
    </row>
    <row r="43" spans="1:11" ht="33" customHeight="1" thickBot="1">
      <c r="A43" s="1"/>
      <c r="B43" s="36" t="s">
        <v>137</v>
      </c>
      <c r="C43" s="89" t="s">
        <v>138</v>
      </c>
      <c r="D43" s="83" t="s">
        <v>19</v>
      </c>
      <c r="E43" s="83" t="s">
        <v>32</v>
      </c>
      <c r="F43" s="83" t="s">
        <v>30</v>
      </c>
      <c r="G43" s="83" t="s">
        <v>139</v>
      </c>
      <c r="H43" s="83" t="s">
        <v>20</v>
      </c>
      <c r="I43" s="83" t="s">
        <v>22</v>
      </c>
      <c r="J43" s="84" t="s">
        <v>23</v>
      </c>
      <c r="K43" s="139">
        <v>5</v>
      </c>
    </row>
    <row r="44" spans="1:11" ht="39" customHeight="1" hidden="1" thickBot="1">
      <c r="A44" s="15" t="s">
        <v>71</v>
      </c>
      <c r="B44" s="9" t="s">
        <v>93</v>
      </c>
      <c r="C44" s="91" t="s">
        <v>18</v>
      </c>
      <c r="D44" s="91" t="s">
        <v>19</v>
      </c>
      <c r="E44" s="91" t="s">
        <v>67</v>
      </c>
      <c r="F44" s="91" t="s">
        <v>21</v>
      </c>
      <c r="G44" s="91" t="s">
        <v>18</v>
      </c>
      <c r="H44" s="91" t="s">
        <v>21</v>
      </c>
      <c r="I44" s="91" t="s">
        <v>22</v>
      </c>
      <c r="J44" s="91" t="s">
        <v>23</v>
      </c>
      <c r="K44" s="135"/>
    </row>
    <row r="45" spans="1:11" ht="22.5" customHeight="1" hidden="1">
      <c r="A45" s="10" t="s">
        <v>84</v>
      </c>
      <c r="B45" s="40" t="s">
        <v>188</v>
      </c>
      <c r="C45" s="93" t="s">
        <v>18</v>
      </c>
      <c r="D45" s="94" t="s">
        <v>19</v>
      </c>
      <c r="E45" s="94" t="s">
        <v>67</v>
      </c>
      <c r="F45" s="94" t="s">
        <v>33</v>
      </c>
      <c r="G45" s="94" t="s">
        <v>18</v>
      </c>
      <c r="H45" s="94" t="s">
        <v>21</v>
      </c>
      <c r="I45" s="94" t="s">
        <v>22</v>
      </c>
      <c r="J45" s="95" t="s">
        <v>23</v>
      </c>
      <c r="K45" s="151"/>
    </row>
    <row r="46" spans="1:11" ht="30.75" customHeight="1" hidden="1" thickBot="1">
      <c r="A46" s="2"/>
      <c r="B46" s="59" t="s">
        <v>189</v>
      </c>
      <c r="C46" s="85" t="s">
        <v>25</v>
      </c>
      <c r="D46" s="86" t="s">
        <v>19</v>
      </c>
      <c r="E46" s="86" t="s">
        <v>67</v>
      </c>
      <c r="F46" s="96" t="s">
        <v>33</v>
      </c>
      <c r="G46" s="96" t="s">
        <v>65</v>
      </c>
      <c r="H46" s="96" t="s">
        <v>20</v>
      </c>
      <c r="I46" s="86" t="s">
        <v>22</v>
      </c>
      <c r="J46" s="87" t="s">
        <v>23</v>
      </c>
      <c r="K46" s="147"/>
    </row>
    <row r="47" spans="1:11" ht="38.25" customHeight="1" thickBot="1">
      <c r="A47" s="15" t="s">
        <v>34</v>
      </c>
      <c r="B47" s="9" t="s">
        <v>35</v>
      </c>
      <c r="C47" s="90" t="s">
        <v>18</v>
      </c>
      <c r="D47" s="91" t="s">
        <v>19</v>
      </c>
      <c r="E47" s="91" t="s">
        <v>47</v>
      </c>
      <c r="F47" s="91" t="s">
        <v>21</v>
      </c>
      <c r="G47" s="91" t="s">
        <v>18</v>
      </c>
      <c r="H47" s="91" t="s">
        <v>21</v>
      </c>
      <c r="I47" s="91" t="s">
        <v>22</v>
      </c>
      <c r="J47" s="92" t="s">
        <v>18</v>
      </c>
      <c r="K47" s="142">
        <f>K48+K53+K51</f>
        <v>4489.38</v>
      </c>
    </row>
    <row r="48" spans="1:11" ht="92.25" customHeight="1" thickBot="1">
      <c r="A48" s="15" t="s">
        <v>72</v>
      </c>
      <c r="B48" s="119" t="s">
        <v>96</v>
      </c>
      <c r="C48" s="91" t="s">
        <v>18</v>
      </c>
      <c r="D48" s="91" t="s">
        <v>19</v>
      </c>
      <c r="E48" s="91" t="s">
        <v>47</v>
      </c>
      <c r="F48" s="91" t="s">
        <v>28</v>
      </c>
      <c r="G48" s="91" t="s">
        <v>26</v>
      </c>
      <c r="H48" s="91" t="s">
        <v>21</v>
      </c>
      <c r="I48" s="91" t="s">
        <v>22</v>
      </c>
      <c r="J48" s="91" t="s">
        <v>48</v>
      </c>
      <c r="K48" s="135">
        <f>K49+K50</f>
        <v>3581.42</v>
      </c>
    </row>
    <row r="49" spans="1:11" ht="92.25" customHeight="1">
      <c r="A49" s="19"/>
      <c r="B49" s="22" t="s">
        <v>190</v>
      </c>
      <c r="C49" s="76" t="s">
        <v>138</v>
      </c>
      <c r="D49" s="76" t="s">
        <v>19</v>
      </c>
      <c r="E49" s="76" t="s">
        <v>47</v>
      </c>
      <c r="F49" s="76" t="s">
        <v>28</v>
      </c>
      <c r="G49" s="76" t="s">
        <v>141</v>
      </c>
      <c r="H49" s="117" t="s">
        <v>28</v>
      </c>
      <c r="I49" s="76" t="s">
        <v>22</v>
      </c>
      <c r="J49" s="76" t="s">
        <v>48</v>
      </c>
      <c r="K49" s="148">
        <v>2550.14</v>
      </c>
    </row>
    <row r="50" spans="1:11" ht="92.25" customHeight="1" thickBot="1">
      <c r="A50" s="19"/>
      <c r="B50" s="22" t="s">
        <v>191</v>
      </c>
      <c r="C50" s="76" t="s">
        <v>174</v>
      </c>
      <c r="D50" s="76" t="s">
        <v>19</v>
      </c>
      <c r="E50" s="76" t="s">
        <v>47</v>
      </c>
      <c r="F50" s="76" t="s">
        <v>28</v>
      </c>
      <c r="G50" s="76" t="s">
        <v>141</v>
      </c>
      <c r="H50" s="76" t="s">
        <v>70</v>
      </c>
      <c r="I50" s="76" t="s">
        <v>22</v>
      </c>
      <c r="J50" s="76" t="s">
        <v>48</v>
      </c>
      <c r="K50" s="148">
        <v>1031.28</v>
      </c>
    </row>
    <row r="51" spans="1:11" ht="104.25" customHeight="1" thickBot="1">
      <c r="A51" s="15" t="s">
        <v>112</v>
      </c>
      <c r="B51" s="54" t="s">
        <v>219</v>
      </c>
      <c r="C51" s="90" t="s">
        <v>18</v>
      </c>
      <c r="D51" s="91" t="s">
        <v>19</v>
      </c>
      <c r="E51" s="91" t="s">
        <v>47</v>
      </c>
      <c r="F51" s="91" t="s">
        <v>28</v>
      </c>
      <c r="G51" s="91">
        <v>20</v>
      </c>
      <c r="H51" s="91" t="s">
        <v>21</v>
      </c>
      <c r="I51" s="91" t="s">
        <v>22</v>
      </c>
      <c r="J51" s="92" t="s">
        <v>48</v>
      </c>
      <c r="K51" s="152">
        <f>K52</f>
        <v>2.12</v>
      </c>
    </row>
    <row r="52" spans="1:11" ht="92.25" customHeight="1" thickBot="1">
      <c r="A52" s="19"/>
      <c r="B52" s="118" t="s">
        <v>218</v>
      </c>
      <c r="C52" s="100" t="s">
        <v>138</v>
      </c>
      <c r="D52" s="96" t="s">
        <v>19</v>
      </c>
      <c r="E52" s="96" t="s">
        <v>47</v>
      </c>
      <c r="F52" s="96" t="s">
        <v>28</v>
      </c>
      <c r="G52" s="96">
        <v>25</v>
      </c>
      <c r="H52" s="96" t="s">
        <v>28</v>
      </c>
      <c r="I52" s="96" t="s">
        <v>22</v>
      </c>
      <c r="J52" s="96" t="s">
        <v>48</v>
      </c>
      <c r="K52" s="153">
        <v>2.12</v>
      </c>
    </row>
    <row r="53" spans="1:11" ht="93.75" customHeight="1" thickBot="1">
      <c r="A53" s="15" t="s">
        <v>206</v>
      </c>
      <c r="B53" s="9" t="s">
        <v>192</v>
      </c>
      <c r="C53" s="90" t="s">
        <v>18</v>
      </c>
      <c r="D53" s="91" t="s">
        <v>19</v>
      </c>
      <c r="E53" s="91" t="s">
        <v>47</v>
      </c>
      <c r="F53" s="91" t="s">
        <v>28</v>
      </c>
      <c r="G53" s="91" t="s">
        <v>31</v>
      </c>
      <c r="H53" s="91" t="s">
        <v>21</v>
      </c>
      <c r="I53" s="91" t="s">
        <v>22</v>
      </c>
      <c r="J53" s="92" t="s">
        <v>48</v>
      </c>
      <c r="K53" s="135">
        <f>K54</f>
        <v>905.84</v>
      </c>
    </row>
    <row r="54" spans="1:11" ht="77.25" thickBot="1">
      <c r="A54" s="16"/>
      <c r="B54" s="23" t="s">
        <v>129</v>
      </c>
      <c r="C54" s="96" t="s">
        <v>138</v>
      </c>
      <c r="D54" s="96" t="s">
        <v>19</v>
      </c>
      <c r="E54" s="96" t="s">
        <v>47</v>
      </c>
      <c r="F54" s="96" t="s">
        <v>28</v>
      </c>
      <c r="G54" s="96" t="s">
        <v>73</v>
      </c>
      <c r="H54" s="96" t="s">
        <v>28</v>
      </c>
      <c r="I54" s="96" t="s">
        <v>22</v>
      </c>
      <c r="J54" s="96" t="s">
        <v>48</v>
      </c>
      <c r="K54" s="154">
        <v>905.84</v>
      </c>
    </row>
    <row r="55" spans="1:11" ht="26.25" thickBot="1">
      <c r="A55" s="27" t="s">
        <v>74</v>
      </c>
      <c r="B55" s="9" t="s">
        <v>86</v>
      </c>
      <c r="C55" s="97" t="s">
        <v>18</v>
      </c>
      <c r="D55" s="97" t="s">
        <v>19</v>
      </c>
      <c r="E55" s="91" t="s">
        <v>49</v>
      </c>
      <c r="F55" s="91" t="s">
        <v>21</v>
      </c>
      <c r="G55" s="91" t="s">
        <v>18</v>
      </c>
      <c r="H55" s="91" t="s">
        <v>21</v>
      </c>
      <c r="I55" s="91" t="s">
        <v>22</v>
      </c>
      <c r="J55" s="91" t="s">
        <v>18</v>
      </c>
      <c r="K55" s="135">
        <f>K56</f>
        <v>328.79999999999995</v>
      </c>
    </row>
    <row r="56" spans="1:11" ht="25.5">
      <c r="A56" s="17" t="s">
        <v>75</v>
      </c>
      <c r="B56" s="11" t="s">
        <v>36</v>
      </c>
      <c r="C56" s="71" t="s">
        <v>119</v>
      </c>
      <c r="D56" s="71" t="s">
        <v>19</v>
      </c>
      <c r="E56" s="71" t="s">
        <v>49</v>
      </c>
      <c r="F56" s="71" t="s">
        <v>20</v>
      </c>
      <c r="G56" s="71" t="s">
        <v>18</v>
      </c>
      <c r="H56" s="71" t="s">
        <v>20</v>
      </c>
      <c r="I56" s="71" t="s">
        <v>22</v>
      </c>
      <c r="J56" s="71" t="s">
        <v>48</v>
      </c>
      <c r="K56" s="146">
        <f>K57+K58+K59+K60</f>
        <v>328.79999999999995</v>
      </c>
    </row>
    <row r="57" spans="1:11" ht="28.5" customHeight="1">
      <c r="A57" s="19"/>
      <c r="B57" s="28" t="s">
        <v>142</v>
      </c>
      <c r="C57" s="83" t="s">
        <v>119</v>
      </c>
      <c r="D57" s="83" t="s">
        <v>19</v>
      </c>
      <c r="E57" s="83" t="s">
        <v>49</v>
      </c>
      <c r="F57" s="83" t="s">
        <v>20</v>
      </c>
      <c r="G57" s="83" t="s">
        <v>26</v>
      </c>
      <c r="H57" s="83" t="s">
        <v>20</v>
      </c>
      <c r="I57" s="83" t="s">
        <v>22</v>
      </c>
      <c r="J57" s="83" t="s">
        <v>48</v>
      </c>
      <c r="K57" s="148">
        <v>168.82</v>
      </c>
    </row>
    <row r="58" spans="1:11" ht="33" customHeight="1">
      <c r="A58" s="19"/>
      <c r="B58" s="28" t="s">
        <v>143</v>
      </c>
      <c r="C58" s="83" t="s">
        <v>119</v>
      </c>
      <c r="D58" s="83" t="s">
        <v>19</v>
      </c>
      <c r="E58" s="83" t="s">
        <v>49</v>
      </c>
      <c r="F58" s="83" t="s">
        <v>20</v>
      </c>
      <c r="G58" s="83" t="s">
        <v>31</v>
      </c>
      <c r="H58" s="83" t="s">
        <v>20</v>
      </c>
      <c r="I58" s="83" t="s">
        <v>22</v>
      </c>
      <c r="J58" s="120" t="s">
        <v>48</v>
      </c>
      <c r="K58" s="148">
        <v>5.53</v>
      </c>
    </row>
    <row r="59" spans="1:11" ht="33" customHeight="1">
      <c r="A59" s="19"/>
      <c r="B59" s="28"/>
      <c r="C59" s="83" t="s">
        <v>119</v>
      </c>
      <c r="D59" s="83" t="s">
        <v>19</v>
      </c>
      <c r="E59" s="83" t="s">
        <v>49</v>
      </c>
      <c r="F59" s="83" t="s">
        <v>20</v>
      </c>
      <c r="G59" s="83" t="s">
        <v>65</v>
      </c>
      <c r="H59" s="83" t="s">
        <v>20</v>
      </c>
      <c r="I59" s="83" t="s">
        <v>22</v>
      </c>
      <c r="J59" s="83" t="s">
        <v>48</v>
      </c>
      <c r="K59" s="148">
        <v>151.69</v>
      </c>
    </row>
    <row r="60" spans="1:11" ht="29.25" customHeight="1" thickBot="1">
      <c r="A60" s="19"/>
      <c r="B60" s="28" t="s">
        <v>144</v>
      </c>
      <c r="C60" s="83" t="s">
        <v>119</v>
      </c>
      <c r="D60" s="83" t="s">
        <v>19</v>
      </c>
      <c r="E60" s="83" t="s">
        <v>49</v>
      </c>
      <c r="F60" s="83" t="s">
        <v>20</v>
      </c>
      <c r="G60" s="83">
        <v>70</v>
      </c>
      <c r="H60" s="83" t="s">
        <v>20</v>
      </c>
      <c r="I60" s="83" t="s">
        <v>22</v>
      </c>
      <c r="J60" s="83" t="s">
        <v>48</v>
      </c>
      <c r="K60" s="148">
        <v>2.76</v>
      </c>
    </row>
    <row r="61" spans="1:11" ht="39" thickBot="1">
      <c r="A61" s="15" t="s">
        <v>76</v>
      </c>
      <c r="B61" s="9" t="s">
        <v>145</v>
      </c>
      <c r="C61" s="91" t="s">
        <v>18</v>
      </c>
      <c r="D61" s="91" t="s">
        <v>19</v>
      </c>
      <c r="E61" s="91" t="s">
        <v>70</v>
      </c>
      <c r="F61" s="91" t="s">
        <v>21</v>
      </c>
      <c r="G61" s="91" t="s">
        <v>18</v>
      </c>
      <c r="H61" s="91" t="s">
        <v>21</v>
      </c>
      <c r="I61" s="91" t="s">
        <v>22</v>
      </c>
      <c r="J61" s="91" t="s">
        <v>18</v>
      </c>
      <c r="K61" s="135">
        <f>K62+K64</f>
        <v>99.06</v>
      </c>
    </row>
    <row r="62" spans="1:11" ht="19.5" customHeight="1">
      <c r="A62" s="10" t="s">
        <v>77</v>
      </c>
      <c r="B62" s="31" t="s">
        <v>146</v>
      </c>
      <c r="C62" s="94" t="s">
        <v>18</v>
      </c>
      <c r="D62" s="94" t="s">
        <v>19</v>
      </c>
      <c r="E62" s="94" t="s">
        <v>70</v>
      </c>
      <c r="F62" s="94" t="s">
        <v>20</v>
      </c>
      <c r="G62" s="94" t="s">
        <v>18</v>
      </c>
      <c r="H62" s="94" t="s">
        <v>21</v>
      </c>
      <c r="I62" s="94" t="s">
        <v>22</v>
      </c>
      <c r="J62" s="94" t="s">
        <v>55</v>
      </c>
      <c r="K62" s="149">
        <f>K63</f>
        <v>7.53</v>
      </c>
    </row>
    <row r="63" spans="1:11" ht="41.25" customHeight="1" thickBot="1">
      <c r="A63" s="1"/>
      <c r="B63" s="28" t="s">
        <v>147</v>
      </c>
      <c r="C63" s="98" t="s">
        <v>165</v>
      </c>
      <c r="D63" s="98" t="s">
        <v>19</v>
      </c>
      <c r="E63" s="98" t="s">
        <v>70</v>
      </c>
      <c r="F63" s="98" t="s">
        <v>20</v>
      </c>
      <c r="G63" s="98" t="s">
        <v>149</v>
      </c>
      <c r="H63" s="98" t="s">
        <v>28</v>
      </c>
      <c r="I63" s="98" t="s">
        <v>22</v>
      </c>
      <c r="J63" s="98" t="s">
        <v>55</v>
      </c>
      <c r="K63" s="155">
        <v>7.53</v>
      </c>
    </row>
    <row r="64" spans="1:11" ht="21" customHeight="1">
      <c r="A64" s="1" t="s">
        <v>221</v>
      </c>
      <c r="B64" s="122" t="s">
        <v>222</v>
      </c>
      <c r="C64" s="94" t="s">
        <v>18</v>
      </c>
      <c r="D64" s="94" t="s">
        <v>19</v>
      </c>
      <c r="E64" s="94" t="s">
        <v>70</v>
      </c>
      <c r="F64" s="121" t="s">
        <v>24</v>
      </c>
      <c r="G64" s="94" t="s">
        <v>18</v>
      </c>
      <c r="H64" s="94" t="s">
        <v>21</v>
      </c>
      <c r="I64" s="94" t="s">
        <v>22</v>
      </c>
      <c r="J64" s="94" t="s">
        <v>55</v>
      </c>
      <c r="K64" s="156">
        <f>K65</f>
        <v>91.53</v>
      </c>
    </row>
    <row r="65" spans="1:11" ht="28.5" customHeight="1" thickBot="1">
      <c r="A65" s="2"/>
      <c r="B65" s="60" t="s">
        <v>220</v>
      </c>
      <c r="C65" s="83" t="s">
        <v>148</v>
      </c>
      <c r="D65" s="83" t="s">
        <v>19</v>
      </c>
      <c r="E65" s="83" t="s">
        <v>70</v>
      </c>
      <c r="F65" s="117" t="s">
        <v>24</v>
      </c>
      <c r="G65" s="83" t="s">
        <v>149</v>
      </c>
      <c r="H65" s="83" t="s">
        <v>28</v>
      </c>
      <c r="I65" s="83" t="s">
        <v>22</v>
      </c>
      <c r="J65" s="83" t="s">
        <v>55</v>
      </c>
      <c r="K65" s="154">
        <v>91.53</v>
      </c>
    </row>
    <row r="66" spans="1:11" ht="27.75" customHeight="1" thickBot="1">
      <c r="A66" s="30" t="s">
        <v>37</v>
      </c>
      <c r="B66" s="8" t="s">
        <v>62</v>
      </c>
      <c r="C66" s="90" t="s">
        <v>18</v>
      </c>
      <c r="D66" s="91" t="s">
        <v>19</v>
      </c>
      <c r="E66" s="91" t="s">
        <v>63</v>
      </c>
      <c r="F66" s="91" t="s">
        <v>21</v>
      </c>
      <c r="G66" s="91" t="s">
        <v>18</v>
      </c>
      <c r="H66" s="91" t="s">
        <v>21</v>
      </c>
      <c r="I66" s="91" t="s">
        <v>22</v>
      </c>
      <c r="J66" s="92" t="s">
        <v>18</v>
      </c>
      <c r="K66" s="157">
        <f>K67+K69+K72</f>
        <v>4627.5599999999995</v>
      </c>
    </row>
    <row r="67" spans="1:11" ht="102" customHeight="1">
      <c r="A67" s="21" t="s">
        <v>56</v>
      </c>
      <c r="B67" s="35" t="s">
        <v>127</v>
      </c>
      <c r="C67" s="70" t="s">
        <v>18</v>
      </c>
      <c r="D67" s="71" t="s">
        <v>19</v>
      </c>
      <c r="E67" s="71" t="s">
        <v>63</v>
      </c>
      <c r="F67" s="71" t="s">
        <v>24</v>
      </c>
      <c r="G67" s="71" t="s">
        <v>18</v>
      </c>
      <c r="H67" s="71" t="s">
        <v>21</v>
      </c>
      <c r="I67" s="71" t="s">
        <v>22</v>
      </c>
      <c r="J67" s="71" t="s">
        <v>18</v>
      </c>
      <c r="K67" s="146">
        <f>K68</f>
        <v>2789.81</v>
      </c>
    </row>
    <row r="68" spans="1:11" ht="103.5" customHeight="1" thickBot="1">
      <c r="A68" s="26"/>
      <c r="B68" s="60" t="s">
        <v>128</v>
      </c>
      <c r="C68" s="75" t="s">
        <v>138</v>
      </c>
      <c r="D68" s="76" t="s">
        <v>19</v>
      </c>
      <c r="E68" s="76" t="s">
        <v>63</v>
      </c>
      <c r="F68" s="76" t="s">
        <v>24</v>
      </c>
      <c r="G68" s="76" t="s">
        <v>140</v>
      </c>
      <c r="H68" s="76" t="s">
        <v>28</v>
      </c>
      <c r="I68" s="76" t="s">
        <v>22</v>
      </c>
      <c r="J68" s="76" t="s">
        <v>64</v>
      </c>
      <c r="K68" s="148">
        <v>2789.81</v>
      </c>
    </row>
    <row r="69" spans="1:11" ht="38.25">
      <c r="A69" s="21" t="s">
        <v>85</v>
      </c>
      <c r="B69" s="31" t="s">
        <v>223</v>
      </c>
      <c r="C69" s="93" t="s">
        <v>18</v>
      </c>
      <c r="D69" s="94" t="s">
        <v>19</v>
      </c>
      <c r="E69" s="94" t="s">
        <v>63</v>
      </c>
      <c r="F69" s="94" t="s">
        <v>87</v>
      </c>
      <c r="G69" s="94" t="s">
        <v>26</v>
      </c>
      <c r="H69" s="94" t="s">
        <v>21</v>
      </c>
      <c r="I69" s="94" t="s">
        <v>22</v>
      </c>
      <c r="J69" s="94" t="s">
        <v>97</v>
      </c>
      <c r="K69" s="149">
        <f>K70+K71</f>
        <v>1451.98</v>
      </c>
    </row>
    <row r="70" spans="1:11" ht="69" customHeight="1">
      <c r="A70" s="26"/>
      <c r="B70" s="7" t="s">
        <v>224</v>
      </c>
      <c r="C70" s="75" t="s">
        <v>138</v>
      </c>
      <c r="D70" s="76" t="s">
        <v>19</v>
      </c>
      <c r="E70" s="76" t="s">
        <v>63</v>
      </c>
      <c r="F70" s="76" t="s">
        <v>87</v>
      </c>
      <c r="G70" s="76" t="s">
        <v>141</v>
      </c>
      <c r="H70" s="117" t="s">
        <v>28</v>
      </c>
      <c r="I70" s="76" t="s">
        <v>22</v>
      </c>
      <c r="J70" s="76" t="s">
        <v>97</v>
      </c>
      <c r="K70" s="148">
        <v>1060.83</v>
      </c>
    </row>
    <row r="71" spans="1:11" ht="57" customHeight="1" thickBot="1">
      <c r="A71" s="26"/>
      <c r="B71" s="60" t="s">
        <v>193</v>
      </c>
      <c r="C71" s="100" t="s">
        <v>174</v>
      </c>
      <c r="D71" s="96" t="s">
        <v>19</v>
      </c>
      <c r="E71" s="96" t="s">
        <v>63</v>
      </c>
      <c r="F71" s="96" t="s">
        <v>87</v>
      </c>
      <c r="G71" s="96" t="s">
        <v>141</v>
      </c>
      <c r="H71" s="96" t="s">
        <v>70</v>
      </c>
      <c r="I71" s="96" t="s">
        <v>22</v>
      </c>
      <c r="J71" s="96" t="s">
        <v>97</v>
      </c>
      <c r="K71" s="154">
        <v>391.15</v>
      </c>
    </row>
    <row r="72" spans="1:11" ht="66" customHeight="1">
      <c r="A72" s="26" t="s">
        <v>205</v>
      </c>
      <c r="B72" s="31" t="s">
        <v>194</v>
      </c>
      <c r="C72" s="81" t="s">
        <v>18</v>
      </c>
      <c r="D72" s="81" t="s">
        <v>19</v>
      </c>
      <c r="E72" s="81" t="s">
        <v>63</v>
      </c>
      <c r="F72" s="81" t="s">
        <v>87</v>
      </c>
      <c r="G72" s="81" t="s">
        <v>27</v>
      </c>
      <c r="H72" s="81" t="s">
        <v>21</v>
      </c>
      <c r="I72" s="81" t="s">
        <v>22</v>
      </c>
      <c r="J72" s="81" t="s">
        <v>97</v>
      </c>
      <c r="K72" s="149">
        <f>K73</f>
        <v>385.77</v>
      </c>
    </row>
    <row r="73" spans="1:11" ht="65.25" customHeight="1" thickBot="1">
      <c r="A73" s="29"/>
      <c r="B73" s="34" t="s">
        <v>182</v>
      </c>
      <c r="C73" s="86" t="s">
        <v>138</v>
      </c>
      <c r="D73" s="86" t="s">
        <v>19</v>
      </c>
      <c r="E73" s="86" t="s">
        <v>63</v>
      </c>
      <c r="F73" s="86" t="s">
        <v>87</v>
      </c>
      <c r="G73" s="86" t="s">
        <v>118</v>
      </c>
      <c r="H73" s="86" t="s">
        <v>28</v>
      </c>
      <c r="I73" s="86" t="s">
        <v>22</v>
      </c>
      <c r="J73" s="86" t="s">
        <v>97</v>
      </c>
      <c r="K73" s="154">
        <v>385.77</v>
      </c>
    </row>
    <row r="74" spans="1:11" ht="14.25" customHeight="1" thickBot="1">
      <c r="A74" s="124" t="s">
        <v>39</v>
      </c>
      <c r="B74" s="8" t="s">
        <v>38</v>
      </c>
      <c r="C74" s="102" t="s">
        <v>18</v>
      </c>
      <c r="D74" s="102" t="s">
        <v>19</v>
      </c>
      <c r="E74" s="102" t="s">
        <v>50</v>
      </c>
      <c r="F74" s="102" t="s">
        <v>21</v>
      </c>
      <c r="G74" s="102" t="s">
        <v>18</v>
      </c>
      <c r="H74" s="102" t="s">
        <v>21</v>
      </c>
      <c r="I74" s="102" t="s">
        <v>22</v>
      </c>
      <c r="J74" s="102" t="s">
        <v>18</v>
      </c>
      <c r="K74" s="157">
        <f>K75+K82+K87+K89+K98+K104+K94+K80</f>
        <v>5909.29</v>
      </c>
    </row>
    <row r="75" spans="1:11" ht="38.25">
      <c r="A75" s="10" t="s">
        <v>41</v>
      </c>
      <c r="B75" s="35" t="s">
        <v>57</v>
      </c>
      <c r="C75" s="70" t="s">
        <v>18</v>
      </c>
      <c r="D75" s="71" t="s">
        <v>19</v>
      </c>
      <c r="E75" s="71" t="s">
        <v>50</v>
      </c>
      <c r="F75" s="71" t="s">
        <v>29</v>
      </c>
      <c r="G75" s="71" t="s">
        <v>18</v>
      </c>
      <c r="H75" s="71" t="s">
        <v>21</v>
      </c>
      <c r="I75" s="71" t="s">
        <v>22</v>
      </c>
      <c r="J75" s="71" t="s">
        <v>60</v>
      </c>
      <c r="K75" s="146">
        <f>K76+K77</f>
        <v>15.82</v>
      </c>
    </row>
    <row r="76" spans="1:11" ht="119.25" customHeight="1">
      <c r="A76" s="1"/>
      <c r="B76" s="36" t="s">
        <v>126</v>
      </c>
      <c r="C76" s="89" t="s">
        <v>25</v>
      </c>
      <c r="D76" s="83" t="s">
        <v>19</v>
      </c>
      <c r="E76" s="83" t="s">
        <v>50</v>
      </c>
      <c r="F76" s="83" t="s">
        <v>29</v>
      </c>
      <c r="G76" s="83" t="s">
        <v>26</v>
      </c>
      <c r="H76" s="83" t="s">
        <v>20</v>
      </c>
      <c r="I76" s="83" t="s">
        <v>22</v>
      </c>
      <c r="J76" s="83" t="s">
        <v>60</v>
      </c>
      <c r="K76" s="148">
        <v>14.47</v>
      </c>
    </row>
    <row r="77" spans="1:11" ht="68.25" customHeight="1" thickBot="1">
      <c r="A77" s="1"/>
      <c r="B77" s="59" t="s">
        <v>114</v>
      </c>
      <c r="C77" s="100" t="s">
        <v>25</v>
      </c>
      <c r="D77" s="96" t="s">
        <v>19</v>
      </c>
      <c r="E77" s="96" t="s">
        <v>50</v>
      </c>
      <c r="F77" s="96" t="s">
        <v>29</v>
      </c>
      <c r="G77" s="96" t="s">
        <v>31</v>
      </c>
      <c r="H77" s="96" t="s">
        <v>20</v>
      </c>
      <c r="I77" s="96" t="s">
        <v>22</v>
      </c>
      <c r="J77" s="96" t="s">
        <v>60</v>
      </c>
      <c r="K77" s="154">
        <v>1.35</v>
      </c>
    </row>
    <row r="78" spans="1:11" s="49" customFormat="1" ht="77.25" hidden="1" thickBot="1">
      <c r="A78" s="48" t="s">
        <v>88</v>
      </c>
      <c r="B78" s="40" t="s">
        <v>150</v>
      </c>
      <c r="C78" s="93" t="s">
        <v>18</v>
      </c>
      <c r="D78" s="94" t="s">
        <v>19</v>
      </c>
      <c r="E78" s="94" t="s">
        <v>50</v>
      </c>
      <c r="F78" s="94" t="s">
        <v>32</v>
      </c>
      <c r="G78" s="94" t="s">
        <v>18</v>
      </c>
      <c r="H78" s="94" t="s">
        <v>20</v>
      </c>
      <c r="I78" s="94" t="s">
        <v>22</v>
      </c>
      <c r="J78" s="95" t="s">
        <v>60</v>
      </c>
      <c r="K78" s="151"/>
    </row>
    <row r="79" spans="1:11" ht="63.75" hidden="1">
      <c r="A79" s="1"/>
      <c r="B79" s="36" t="s">
        <v>151</v>
      </c>
      <c r="C79" s="89" t="s">
        <v>61</v>
      </c>
      <c r="D79" s="83" t="s">
        <v>19</v>
      </c>
      <c r="E79" s="83" t="s">
        <v>50</v>
      </c>
      <c r="F79" s="83" t="s">
        <v>32</v>
      </c>
      <c r="G79" s="83" t="s">
        <v>26</v>
      </c>
      <c r="H79" s="83" t="s">
        <v>20</v>
      </c>
      <c r="I79" s="83" t="s">
        <v>22</v>
      </c>
      <c r="J79" s="84" t="s">
        <v>60</v>
      </c>
      <c r="K79" s="139"/>
    </row>
    <row r="80" spans="1:11" ht="76.5">
      <c r="A80" s="125" t="s">
        <v>88</v>
      </c>
      <c r="B80" s="31" t="s">
        <v>226</v>
      </c>
      <c r="C80" s="80" t="s">
        <v>18</v>
      </c>
      <c r="D80" s="81" t="s">
        <v>19</v>
      </c>
      <c r="E80" s="81" t="s">
        <v>50</v>
      </c>
      <c r="F80" s="126" t="s">
        <v>32</v>
      </c>
      <c r="G80" s="81" t="s">
        <v>18</v>
      </c>
      <c r="H80" s="81" t="s">
        <v>21</v>
      </c>
      <c r="I80" s="81" t="s">
        <v>22</v>
      </c>
      <c r="J80" s="82" t="s">
        <v>60</v>
      </c>
      <c r="K80" s="141">
        <f>K81</f>
        <v>33</v>
      </c>
    </row>
    <row r="81" spans="1:11" ht="66" customHeight="1" thickBot="1">
      <c r="A81" s="125"/>
      <c r="B81" s="34" t="s">
        <v>227</v>
      </c>
      <c r="C81" s="89">
        <v>188</v>
      </c>
      <c r="D81" s="83" t="s">
        <v>19</v>
      </c>
      <c r="E81" s="83" t="s">
        <v>50</v>
      </c>
      <c r="F81" s="117" t="s">
        <v>32</v>
      </c>
      <c r="G81" s="83" t="s">
        <v>18</v>
      </c>
      <c r="H81" s="83" t="s">
        <v>20</v>
      </c>
      <c r="I81" s="83" t="s">
        <v>22</v>
      </c>
      <c r="J81" s="87" t="s">
        <v>60</v>
      </c>
      <c r="K81" s="139">
        <v>33</v>
      </c>
    </row>
    <row r="82" spans="1:11" ht="144.75" customHeight="1">
      <c r="A82" s="1" t="s">
        <v>113</v>
      </c>
      <c r="B82" s="35" t="s">
        <v>195</v>
      </c>
      <c r="C82" s="70" t="s">
        <v>18</v>
      </c>
      <c r="D82" s="71" t="s">
        <v>19</v>
      </c>
      <c r="E82" s="71" t="s">
        <v>50</v>
      </c>
      <c r="F82" s="71" t="s">
        <v>79</v>
      </c>
      <c r="G82" s="71" t="s">
        <v>18</v>
      </c>
      <c r="H82" s="71" t="s">
        <v>21</v>
      </c>
      <c r="I82" s="71" t="s">
        <v>22</v>
      </c>
      <c r="J82" s="72" t="s">
        <v>60</v>
      </c>
      <c r="K82" s="137">
        <f>K83+K85+K84</f>
        <v>186.77</v>
      </c>
    </row>
    <row r="83" spans="1:11" ht="43.5" customHeight="1">
      <c r="A83" s="1"/>
      <c r="B83" s="39" t="s">
        <v>196</v>
      </c>
      <c r="C83" s="75" t="s">
        <v>152</v>
      </c>
      <c r="D83" s="83" t="s">
        <v>19</v>
      </c>
      <c r="E83" s="83" t="s">
        <v>50</v>
      </c>
      <c r="F83" s="83" t="s">
        <v>79</v>
      </c>
      <c r="G83" s="76" t="s">
        <v>31</v>
      </c>
      <c r="H83" s="83" t="s">
        <v>20</v>
      </c>
      <c r="I83" s="83" t="s">
        <v>22</v>
      </c>
      <c r="J83" s="84" t="s">
        <v>60</v>
      </c>
      <c r="K83" s="139">
        <v>72</v>
      </c>
    </row>
    <row r="84" spans="1:11" ht="39" customHeight="1">
      <c r="A84" s="1"/>
      <c r="B84" s="39" t="s">
        <v>153</v>
      </c>
      <c r="C84" s="75" t="s">
        <v>119</v>
      </c>
      <c r="D84" s="83" t="s">
        <v>19</v>
      </c>
      <c r="E84" s="83" t="s">
        <v>50</v>
      </c>
      <c r="F84" s="83" t="s">
        <v>79</v>
      </c>
      <c r="G84" s="76" t="s">
        <v>81</v>
      </c>
      <c r="H84" s="83" t="s">
        <v>20</v>
      </c>
      <c r="I84" s="83" t="s">
        <v>22</v>
      </c>
      <c r="J84" s="84" t="s">
        <v>60</v>
      </c>
      <c r="K84" s="139">
        <v>-0.45</v>
      </c>
    </row>
    <row r="85" spans="1:11" ht="30.75" customHeight="1" thickBot="1">
      <c r="A85" s="1"/>
      <c r="B85" s="39" t="s">
        <v>120</v>
      </c>
      <c r="C85" s="75" t="s">
        <v>154</v>
      </c>
      <c r="D85" s="83" t="s">
        <v>19</v>
      </c>
      <c r="E85" s="83" t="s">
        <v>50</v>
      </c>
      <c r="F85" s="83" t="s">
        <v>79</v>
      </c>
      <c r="G85" s="76" t="s">
        <v>121</v>
      </c>
      <c r="H85" s="83" t="s">
        <v>20</v>
      </c>
      <c r="I85" s="83" t="s">
        <v>22</v>
      </c>
      <c r="J85" s="84" t="s">
        <v>60</v>
      </c>
      <c r="K85" s="139">
        <v>115.22</v>
      </c>
    </row>
    <row r="86" spans="1:11" ht="53.25" customHeight="1" hidden="1" thickBot="1">
      <c r="A86" s="1"/>
      <c r="B86" s="39" t="s">
        <v>197</v>
      </c>
      <c r="C86" s="75" t="s">
        <v>156</v>
      </c>
      <c r="D86" s="83" t="s">
        <v>19</v>
      </c>
      <c r="E86" s="83" t="s">
        <v>50</v>
      </c>
      <c r="F86" s="83" t="s">
        <v>79</v>
      </c>
      <c r="G86" s="76" t="s">
        <v>169</v>
      </c>
      <c r="H86" s="76" t="s">
        <v>28</v>
      </c>
      <c r="I86" s="83" t="s">
        <v>22</v>
      </c>
      <c r="J86" s="84" t="s">
        <v>60</v>
      </c>
      <c r="K86" s="139">
        <v>10000</v>
      </c>
    </row>
    <row r="87" spans="1:11" ht="77.25" customHeight="1">
      <c r="A87" s="17" t="s">
        <v>123</v>
      </c>
      <c r="B87" s="31" t="s">
        <v>122</v>
      </c>
      <c r="C87" s="93" t="s">
        <v>18</v>
      </c>
      <c r="D87" s="94" t="s">
        <v>19</v>
      </c>
      <c r="E87" s="94" t="s">
        <v>50</v>
      </c>
      <c r="F87" s="94" t="s">
        <v>124</v>
      </c>
      <c r="G87" s="94" t="s">
        <v>18</v>
      </c>
      <c r="H87" s="94" t="s">
        <v>20</v>
      </c>
      <c r="I87" s="94" t="s">
        <v>22</v>
      </c>
      <c r="J87" s="95" t="s">
        <v>60</v>
      </c>
      <c r="K87" s="149">
        <f>K88</f>
        <v>5.26</v>
      </c>
    </row>
    <row r="88" spans="1:11" s="46" customFormat="1" ht="77.25" customHeight="1" thickBot="1">
      <c r="A88" s="50"/>
      <c r="B88" s="34" t="s">
        <v>122</v>
      </c>
      <c r="C88" s="85" t="s">
        <v>61</v>
      </c>
      <c r="D88" s="86" t="s">
        <v>19</v>
      </c>
      <c r="E88" s="86" t="s">
        <v>50</v>
      </c>
      <c r="F88" s="86" t="s">
        <v>124</v>
      </c>
      <c r="G88" s="86" t="s">
        <v>18</v>
      </c>
      <c r="H88" s="86" t="s">
        <v>20</v>
      </c>
      <c r="I88" s="86" t="s">
        <v>22</v>
      </c>
      <c r="J88" s="87" t="s">
        <v>60</v>
      </c>
      <c r="K88" s="154">
        <v>5.26</v>
      </c>
    </row>
    <row r="89" spans="1:11" ht="38.25" customHeight="1">
      <c r="A89" s="17" t="s">
        <v>155</v>
      </c>
      <c r="B89" s="11" t="s">
        <v>158</v>
      </c>
      <c r="C89" s="70" t="s">
        <v>18</v>
      </c>
      <c r="D89" s="71" t="s">
        <v>19</v>
      </c>
      <c r="E89" s="71" t="s">
        <v>50</v>
      </c>
      <c r="F89" s="71" t="s">
        <v>59</v>
      </c>
      <c r="G89" s="71" t="s">
        <v>18</v>
      </c>
      <c r="H89" s="71" t="s">
        <v>20</v>
      </c>
      <c r="I89" s="71" t="s">
        <v>22</v>
      </c>
      <c r="J89" s="71" t="s">
        <v>60</v>
      </c>
      <c r="K89" s="146">
        <f>K90</f>
        <v>152.25</v>
      </c>
    </row>
    <row r="90" spans="1:11" s="132" customFormat="1" ht="27" customHeight="1" thickBot="1">
      <c r="A90" s="131"/>
      <c r="B90" s="28" t="s">
        <v>159</v>
      </c>
      <c r="C90" s="83" t="s">
        <v>61</v>
      </c>
      <c r="D90" s="83" t="s">
        <v>19</v>
      </c>
      <c r="E90" s="83" t="s">
        <v>50</v>
      </c>
      <c r="F90" s="83" t="s">
        <v>59</v>
      </c>
      <c r="G90" s="83" t="s">
        <v>31</v>
      </c>
      <c r="H90" s="83" t="s">
        <v>20</v>
      </c>
      <c r="I90" s="83" t="s">
        <v>22</v>
      </c>
      <c r="J90" s="83" t="s">
        <v>60</v>
      </c>
      <c r="K90" s="148">
        <v>152.25</v>
      </c>
    </row>
    <row r="91" spans="1:11" s="132" customFormat="1" ht="53.25" customHeight="1" hidden="1" thickBot="1">
      <c r="A91" s="133" t="s">
        <v>157</v>
      </c>
      <c r="B91" s="55" t="s">
        <v>183</v>
      </c>
      <c r="C91" s="81" t="s">
        <v>18</v>
      </c>
      <c r="D91" s="81" t="s">
        <v>19</v>
      </c>
      <c r="E91" s="81" t="s">
        <v>50</v>
      </c>
      <c r="F91" s="81" t="s">
        <v>184</v>
      </c>
      <c r="G91" s="81" t="s">
        <v>18</v>
      </c>
      <c r="H91" s="81" t="s">
        <v>21</v>
      </c>
      <c r="I91" s="81" t="s">
        <v>22</v>
      </c>
      <c r="J91" s="81" t="s">
        <v>60</v>
      </c>
      <c r="K91" s="156">
        <v>311604.51</v>
      </c>
    </row>
    <row r="92" spans="1:11" s="132" customFormat="1" ht="64.5" customHeight="1" hidden="1" thickBot="1">
      <c r="A92" s="131"/>
      <c r="B92" s="28" t="s">
        <v>185</v>
      </c>
      <c r="C92" s="83" t="s">
        <v>148</v>
      </c>
      <c r="D92" s="83" t="s">
        <v>19</v>
      </c>
      <c r="E92" s="83" t="s">
        <v>50</v>
      </c>
      <c r="F92" s="83" t="s">
        <v>184</v>
      </c>
      <c r="G92" s="83" t="s">
        <v>18</v>
      </c>
      <c r="H92" s="83" t="s">
        <v>28</v>
      </c>
      <c r="I92" s="83" t="s">
        <v>22</v>
      </c>
      <c r="J92" s="83" t="s">
        <v>60</v>
      </c>
      <c r="K92" s="148">
        <v>311604.51</v>
      </c>
    </row>
    <row r="93" spans="1:11" s="132" customFormat="1" ht="31.5" customHeight="1" hidden="1" thickBot="1">
      <c r="A93" s="133" t="s">
        <v>160</v>
      </c>
      <c r="B93" s="55" t="s">
        <v>198</v>
      </c>
      <c r="C93" s="81" t="s">
        <v>18</v>
      </c>
      <c r="D93" s="81" t="s">
        <v>19</v>
      </c>
      <c r="E93" s="81" t="s">
        <v>50</v>
      </c>
      <c r="F93" s="81" t="s">
        <v>199</v>
      </c>
      <c r="G93" s="81" t="s">
        <v>18</v>
      </c>
      <c r="H93" s="81" t="s">
        <v>21</v>
      </c>
      <c r="I93" s="81" t="s">
        <v>22</v>
      </c>
      <c r="J93" s="81" t="s">
        <v>60</v>
      </c>
      <c r="K93" s="156">
        <v>1200</v>
      </c>
    </row>
    <row r="94" spans="1:11" s="132" customFormat="1" ht="31.5" customHeight="1">
      <c r="A94" s="133" t="s">
        <v>157</v>
      </c>
      <c r="B94" s="31" t="s">
        <v>198</v>
      </c>
      <c r="C94" s="71" t="s">
        <v>18</v>
      </c>
      <c r="D94" s="71" t="s">
        <v>19</v>
      </c>
      <c r="E94" s="71" t="s">
        <v>50</v>
      </c>
      <c r="F94" s="71">
        <v>35</v>
      </c>
      <c r="G94" s="71" t="s">
        <v>18</v>
      </c>
      <c r="H94" s="68" t="s">
        <v>21</v>
      </c>
      <c r="I94" s="71" t="s">
        <v>22</v>
      </c>
      <c r="J94" s="71" t="s">
        <v>60</v>
      </c>
      <c r="K94" s="149">
        <f>K96+K95</f>
        <v>3149.39</v>
      </c>
    </row>
    <row r="95" spans="1:11" s="132" customFormat="1" ht="40.5" customHeight="1">
      <c r="A95" s="133"/>
      <c r="B95" s="123" t="s">
        <v>201</v>
      </c>
      <c r="C95" s="117" t="s">
        <v>232</v>
      </c>
      <c r="D95" s="83" t="s">
        <v>19</v>
      </c>
      <c r="E95" s="83" t="s">
        <v>50</v>
      </c>
      <c r="F95" s="83">
        <v>35</v>
      </c>
      <c r="G95" s="83" t="s">
        <v>31</v>
      </c>
      <c r="H95" s="117" t="s">
        <v>28</v>
      </c>
      <c r="I95" s="83" t="s">
        <v>22</v>
      </c>
      <c r="J95" s="83" t="s">
        <v>60</v>
      </c>
      <c r="K95" s="156">
        <v>3144.89</v>
      </c>
    </row>
    <row r="96" spans="1:11" s="132" customFormat="1" ht="40.5" customHeight="1" thickBot="1">
      <c r="A96" s="133"/>
      <c r="B96" s="123" t="s">
        <v>201</v>
      </c>
      <c r="C96" s="117" t="s">
        <v>200</v>
      </c>
      <c r="D96" s="83" t="s">
        <v>19</v>
      </c>
      <c r="E96" s="83" t="s">
        <v>50</v>
      </c>
      <c r="F96" s="83">
        <v>35</v>
      </c>
      <c r="G96" s="83" t="s">
        <v>31</v>
      </c>
      <c r="H96" s="117" t="s">
        <v>28</v>
      </c>
      <c r="I96" s="83" t="s">
        <v>22</v>
      </c>
      <c r="J96" s="83" t="s">
        <v>60</v>
      </c>
      <c r="K96" s="156">
        <v>4.5</v>
      </c>
    </row>
    <row r="97" spans="1:11" s="132" customFormat="1" ht="43.5" customHeight="1" hidden="1" thickBot="1">
      <c r="A97" s="131"/>
      <c r="B97" s="7" t="s">
        <v>201</v>
      </c>
      <c r="C97" s="76" t="s">
        <v>200</v>
      </c>
      <c r="D97" s="76" t="s">
        <v>19</v>
      </c>
      <c r="E97" s="76" t="s">
        <v>50</v>
      </c>
      <c r="F97" s="76" t="s">
        <v>199</v>
      </c>
      <c r="G97" s="76" t="s">
        <v>31</v>
      </c>
      <c r="H97" s="76" t="s">
        <v>28</v>
      </c>
      <c r="I97" s="76" t="s">
        <v>18</v>
      </c>
      <c r="J97" s="76" t="s">
        <v>60</v>
      </c>
      <c r="K97" s="148">
        <v>1200</v>
      </c>
    </row>
    <row r="98" spans="1:11" s="134" customFormat="1" ht="80.25" customHeight="1">
      <c r="A98" s="133" t="s">
        <v>160</v>
      </c>
      <c r="B98" s="31" t="s">
        <v>163</v>
      </c>
      <c r="C98" s="94" t="s">
        <v>18</v>
      </c>
      <c r="D98" s="94" t="s">
        <v>19</v>
      </c>
      <c r="E98" s="94" t="s">
        <v>50</v>
      </c>
      <c r="F98" s="94" t="s">
        <v>162</v>
      </c>
      <c r="G98" s="94" t="s">
        <v>18</v>
      </c>
      <c r="H98" s="94" t="s">
        <v>20</v>
      </c>
      <c r="I98" s="94" t="s">
        <v>22</v>
      </c>
      <c r="J98" s="94" t="s">
        <v>60</v>
      </c>
      <c r="K98" s="149">
        <f>K99+K100+K102+K101</f>
        <v>757.5100000000001</v>
      </c>
    </row>
    <row r="99" spans="1:11" s="46" customFormat="1" ht="80.25" customHeight="1">
      <c r="A99" s="51"/>
      <c r="B99" s="36" t="s">
        <v>163</v>
      </c>
      <c r="C99" s="75" t="s">
        <v>156</v>
      </c>
      <c r="D99" s="83" t="s">
        <v>19</v>
      </c>
      <c r="E99" s="83" t="s">
        <v>50</v>
      </c>
      <c r="F99" s="83" t="s">
        <v>162</v>
      </c>
      <c r="G99" s="83" t="s">
        <v>18</v>
      </c>
      <c r="H99" s="83" t="s">
        <v>20</v>
      </c>
      <c r="I99" s="83" t="s">
        <v>22</v>
      </c>
      <c r="J99" s="84" t="s">
        <v>60</v>
      </c>
      <c r="K99" s="139">
        <v>60</v>
      </c>
    </row>
    <row r="100" spans="1:11" s="46" customFormat="1" ht="80.25" customHeight="1">
      <c r="A100" s="51"/>
      <c r="B100" s="28" t="s">
        <v>163</v>
      </c>
      <c r="C100" s="89" t="s">
        <v>61</v>
      </c>
      <c r="D100" s="83" t="s">
        <v>19</v>
      </c>
      <c r="E100" s="83" t="s">
        <v>50</v>
      </c>
      <c r="F100" s="83" t="s">
        <v>162</v>
      </c>
      <c r="G100" s="83" t="s">
        <v>18</v>
      </c>
      <c r="H100" s="83" t="s">
        <v>20</v>
      </c>
      <c r="I100" s="83" t="s">
        <v>22</v>
      </c>
      <c r="J100" s="84" t="s">
        <v>60</v>
      </c>
      <c r="K100" s="139">
        <v>668.45</v>
      </c>
    </row>
    <row r="101" spans="1:11" s="46" customFormat="1" ht="80.25" customHeight="1">
      <c r="A101" s="51"/>
      <c r="B101" s="36" t="s">
        <v>163</v>
      </c>
      <c r="C101" s="75">
        <v>321</v>
      </c>
      <c r="D101" s="83" t="s">
        <v>19</v>
      </c>
      <c r="E101" s="83" t="s">
        <v>50</v>
      </c>
      <c r="F101" s="83" t="s">
        <v>162</v>
      </c>
      <c r="G101" s="83" t="s">
        <v>18</v>
      </c>
      <c r="H101" s="83" t="s">
        <v>20</v>
      </c>
      <c r="I101" s="83" t="s">
        <v>22</v>
      </c>
      <c r="J101" s="84" t="s">
        <v>60</v>
      </c>
      <c r="K101" s="139">
        <v>14.36</v>
      </c>
    </row>
    <row r="102" spans="1:11" s="46" customFormat="1" ht="79.5" customHeight="1" thickBot="1">
      <c r="A102" s="51"/>
      <c r="B102" s="28" t="s">
        <v>163</v>
      </c>
      <c r="C102" s="89">
        <v>322</v>
      </c>
      <c r="D102" s="83" t="s">
        <v>19</v>
      </c>
      <c r="E102" s="83" t="s">
        <v>50</v>
      </c>
      <c r="F102" s="83" t="s">
        <v>162</v>
      </c>
      <c r="G102" s="83" t="s">
        <v>18</v>
      </c>
      <c r="H102" s="83" t="s">
        <v>20</v>
      </c>
      <c r="I102" s="83" t="s">
        <v>22</v>
      </c>
      <c r="J102" s="84" t="s">
        <v>60</v>
      </c>
      <c r="K102" s="139">
        <v>14.7</v>
      </c>
    </row>
    <row r="103" spans="1:11" s="46" customFormat="1" ht="80.25" customHeight="1" hidden="1" thickBot="1">
      <c r="A103" s="51"/>
      <c r="B103" s="28" t="s">
        <v>163</v>
      </c>
      <c r="C103" s="89" t="s">
        <v>164</v>
      </c>
      <c r="D103" s="83" t="s">
        <v>19</v>
      </c>
      <c r="E103" s="83" t="s">
        <v>50</v>
      </c>
      <c r="F103" s="83" t="s">
        <v>162</v>
      </c>
      <c r="G103" s="83" t="s">
        <v>18</v>
      </c>
      <c r="H103" s="83" t="s">
        <v>20</v>
      </c>
      <c r="I103" s="83" t="s">
        <v>22</v>
      </c>
      <c r="J103" s="84" t="s">
        <v>60</v>
      </c>
      <c r="K103" s="139">
        <v>72861.68</v>
      </c>
    </row>
    <row r="104" spans="1:11" ht="39" customHeight="1">
      <c r="A104" s="21" t="s">
        <v>225</v>
      </c>
      <c r="B104" s="35" t="s">
        <v>58</v>
      </c>
      <c r="C104" s="70" t="s">
        <v>18</v>
      </c>
      <c r="D104" s="71" t="s">
        <v>19</v>
      </c>
      <c r="E104" s="71" t="s">
        <v>50</v>
      </c>
      <c r="F104" s="71" t="s">
        <v>80</v>
      </c>
      <c r="G104" s="71" t="s">
        <v>18</v>
      </c>
      <c r="H104" s="71" t="s">
        <v>21</v>
      </c>
      <c r="I104" s="71" t="s">
        <v>22</v>
      </c>
      <c r="J104" s="72" t="s">
        <v>60</v>
      </c>
      <c r="K104" s="137">
        <f>K105+K106+K107+K108+K109+K110+K114+K115</f>
        <v>1609.29</v>
      </c>
    </row>
    <row r="105" spans="1:11" ht="42.75" customHeight="1">
      <c r="A105" s="26"/>
      <c r="B105" s="36" t="s">
        <v>115</v>
      </c>
      <c r="C105" s="89" t="s">
        <v>31</v>
      </c>
      <c r="D105" s="83" t="s">
        <v>19</v>
      </c>
      <c r="E105" s="83" t="s">
        <v>50</v>
      </c>
      <c r="F105" s="83" t="s">
        <v>80</v>
      </c>
      <c r="G105" s="83" t="s">
        <v>81</v>
      </c>
      <c r="H105" s="83" t="s">
        <v>28</v>
      </c>
      <c r="I105" s="83" t="s">
        <v>22</v>
      </c>
      <c r="J105" s="84" t="s">
        <v>60</v>
      </c>
      <c r="K105" s="139">
        <v>35.1</v>
      </c>
    </row>
    <row r="106" spans="1:11" ht="42.75" customHeight="1">
      <c r="A106" s="26"/>
      <c r="B106" s="36" t="s">
        <v>115</v>
      </c>
      <c r="C106" s="75" t="s">
        <v>207</v>
      </c>
      <c r="D106" s="83" t="s">
        <v>19</v>
      </c>
      <c r="E106" s="83" t="s">
        <v>50</v>
      </c>
      <c r="F106" s="83" t="s">
        <v>80</v>
      </c>
      <c r="G106" s="83" t="s">
        <v>81</v>
      </c>
      <c r="H106" s="83" t="s">
        <v>28</v>
      </c>
      <c r="I106" s="83" t="s">
        <v>22</v>
      </c>
      <c r="J106" s="84" t="s">
        <v>60</v>
      </c>
      <c r="K106" s="139">
        <v>10</v>
      </c>
    </row>
    <row r="107" spans="1:11" ht="41.25" customHeight="1">
      <c r="A107" s="26"/>
      <c r="B107" s="36" t="s">
        <v>115</v>
      </c>
      <c r="C107" s="75" t="s">
        <v>152</v>
      </c>
      <c r="D107" s="83" t="s">
        <v>19</v>
      </c>
      <c r="E107" s="83" t="s">
        <v>50</v>
      </c>
      <c r="F107" s="83" t="s">
        <v>80</v>
      </c>
      <c r="G107" s="83" t="s">
        <v>81</v>
      </c>
      <c r="H107" s="83" t="s">
        <v>28</v>
      </c>
      <c r="I107" s="83" t="s">
        <v>22</v>
      </c>
      <c r="J107" s="84" t="s">
        <v>60</v>
      </c>
      <c r="K107" s="139">
        <v>728.31</v>
      </c>
    </row>
    <row r="108" spans="1:11" ht="42" customHeight="1">
      <c r="A108" s="26"/>
      <c r="B108" s="36" t="s">
        <v>115</v>
      </c>
      <c r="C108" s="89" t="s">
        <v>165</v>
      </c>
      <c r="D108" s="83" t="s">
        <v>19</v>
      </c>
      <c r="E108" s="83" t="s">
        <v>50</v>
      </c>
      <c r="F108" s="83" t="s">
        <v>80</v>
      </c>
      <c r="G108" s="83" t="s">
        <v>81</v>
      </c>
      <c r="H108" s="83" t="s">
        <v>28</v>
      </c>
      <c r="I108" s="83" t="s">
        <v>22</v>
      </c>
      <c r="J108" s="84" t="s">
        <v>60</v>
      </c>
      <c r="K108" s="139">
        <v>229.36</v>
      </c>
    </row>
    <row r="109" spans="1:11" ht="42" customHeight="1">
      <c r="A109" s="26"/>
      <c r="B109" s="36" t="s">
        <v>115</v>
      </c>
      <c r="C109" s="89" t="s">
        <v>166</v>
      </c>
      <c r="D109" s="83" t="s">
        <v>19</v>
      </c>
      <c r="E109" s="83" t="s">
        <v>50</v>
      </c>
      <c r="F109" s="83" t="s">
        <v>80</v>
      </c>
      <c r="G109" s="83" t="s">
        <v>81</v>
      </c>
      <c r="H109" s="83" t="s">
        <v>28</v>
      </c>
      <c r="I109" s="83" t="s">
        <v>22</v>
      </c>
      <c r="J109" s="84" t="s">
        <v>60</v>
      </c>
      <c r="K109" s="139">
        <v>17.51</v>
      </c>
    </row>
    <row r="110" spans="1:11" ht="42.75" customHeight="1">
      <c r="A110" s="26"/>
      <c r="B110" s="36" t="s">
        <v>115</v>
      </c>
      <c r="C110" s="89" t="s">
        <v>61</v>
      </c>
      <c r="D110" s="83" t="s">
        <v>19</v>
      </c>
      <c r="E110" s="83" t="s">
        <v>50</v>
      </c>
      <c r="F110" s="83" t="s">
        <v>80</v>
      </c>
      <c r="G110" s="83" t="s">
        <v>81</v>
      </c>
      <c r="H110" s="83" t="s">
        <v>28</v>
      </c>
      <c r="I110" s="83" t="s">
        <v>22</v>
      </c>
      <c r="J110" s="84" t="s">
        <v>60</v>
      </c>
      <c r="K110" s="139">
        <v>575.33</v>
      </c>
    </row>
    <row r="111" spans="1:11" ht="42.75" customHeight="1" hidden="1">
      <c r="A111" s="26"/>
      <c r="B111" s="36" t="s">
        <v>115</v>
      </c>
      <c r="C111" s="89" t="s">
        <v>164</v>
      </c>
      <c r="D111" s="83" t="s">
        <v>19</v>
      </c>
      <c r="E111" s="83" t="s">
        <v>50</v>
      </c>
      <c r="F111" s="83" t="s">
        <v>80</v>
      </c>
      <c r="G111" s="83" t="s">
        <v>81</v>
      </c>
      <c r="H111" s="83" t="s">
        <v>28</v>
      </c>
      <c r="I111" s="83" t="s">
        <v>22</v>
      </c>
      <c r="J111" s="84" t="s">
        <v>60</v>
      </c>
      <c r="K111" s="139">
        <v>9632.01</v>
      </c>
    </row>
    <row r="112" spans="1:11" ht="42.75" customHeight="1" hidden="1">
      <c r="A112" s="26"/>
      <c r="B112" s="36" t="s">
        <v>115</v>
      </c>
      <c r="C112" s="75" t="s">
        <v>202</v>
      </c>
      <c r="D112" s="83" t="s">
        <v>19</v>
      </c>
      <c r="E112" s="83" t="s">
        <v>50</v>
      </c>
      <c r="F112" s="83" t="s">
        <v>80</v>
      </c>
      <c r="G112" s="83" t="s">
        <v>81</v>
      </c>
      <c r="H112" s="83" t="s">
        <v>28</v>
      </c>
      <c r="I112" s="83" t="s">
        <v>22</v>
      </c>
      <c r="J112" s="84" t="s">
        <v>60</v>
      </c>
      <c r="K112" s="139">
        <v>300</v>
      </c>
    </row>
    <row r="113" spans="1:11" ht="43.5" customHeight="1" hidden="1">
      <c r="A113" s="26"/>
      <c r="B113" s="36" t="s">
        <v>115</v>
      </c>
      <c r="C113" s="89" t="s">
        <v>138</v>
      </c>
      <c r="D113" s="83" t="s">
        <v>19</v>
      </c>
      <c r="E113" s="83" t="s">
        <v>50</v>
      </c>
      <c r="F113" s="83" t="s">
        <v>80</v>
      </c>
      <c r="G113" s="83" t="s">
        <v>81</v>
      </c>
      <c r="H113" s="83" t="s">
        <v>28</v>
      </c>
      <c r="I113" s="83" t="s">
        <v>22</v>
      </c>
      <c r="J113" s="84" t="s">
        <v>60</v>
      </c>
      <c r="K113" s="139">
        <v>16453.33</v>
      </c>
    </row>
    <row r="114" spans="1:11" ht="42.75" customHeight="1">
      <c r="A114" s="26"/>
      <c r="B114" s="36" t="s">
        <v>115</v>
      </c>
      <c r="C114" s="75">
        <v>545</v>
      </c>
      <c r="D114" s="83" t="s">
        <v>19</v>
      </c>
      <c r="E114" s="83" t="s">
        <v>50</v>
      </c>
      <c r="F114" s="83" t="s">
        <v>80</v>
      </c>
      <c r="G114" s="83" t="s">
        <v>81</v>
      </c>
      <c r="H114" s="83" t="s">
        <v>28</v>
      </c>
      <c r="I114" s="83" t="s">
        <v>22</v>
      </c>
      <c r="J114" s="84" t="s">
        <v>60</v>
      </c>
      <c r="K114" s="139">
        <v>3.61</v>
      </c>
    </row>
    <row r="115" spans="1:11" ht="42.75" customHeight="1" thickBot="1">
      <c r="A115" s="29"/>
      <c r="B115" s="32" t="s">
        <v>115</v>
      </c>
      <c r="C115" s="85" t="s">
        <v>148</v>
      </c>
      <c r="D115" s="86" t="s">
        <v>19</v>
      </c>
      <c r="E115" s="86" t="s">
        <v>50</v>
      </c>
      <c r="F115" s="86" t="s">
        <v>80</v>
      </c>
      <c r="G115" s="86" t="s">
        <v>81</v>
      </c>
      <c r="H115" s="86" t="s">
        <v>28</v>
      </c>
      <c r="I115" s="86" t="s">
        <v>22</v>
      </c>
      <c r="J115" s="87" t="s">
        <v>60</v>
      </c>
      <c r="K115" s="147">
        <v>10.07</v>
      </c>
    </row>
    <row r="116" spans="1:11" ht="16.5" customHeight="1" thickBot="1">
      <c r="A116" s="37" t="s">
        <v>68</v>
      </c>
      <c r="B116" s="8" t="s">
        <v>40</v>
      </c>
      <c r="C116" s="102" t="s">
        <v>18</v>
      </c>
      <c r="D116" s="102" t="s">
        <v>19</v>
      </c>
      <c r="E116" s="102" t="s">
        <v>51</v>
      </c>
      <c r="F116" s="102" t="s">
        <v>21</v>
      </c>
      <c r="G116" s="102" t="s">
        <v>18</v>
      </c>
      <c r="H116" s="102" t="s">
        <v>21</v>
      </c>
      <c r="I116" s="102" t="s">
        <v>22</v>
      </c>
      <c r="J116" s="102" t="s">
        <v>18</v>
      </c>
      <c r="K116" s="135">
        <f>K117+K119</f>
        <v>25.14</v>
      </c>
    </row>
    <row r="117" spans="1:11" ht="17.25" customHeight="1">
      <c r="A117" s="38" t="s">
        <v>69</v>
      </c>
      <c r="B117" s="161" t="s">
        <v>234</v>
      </c>
      <c r="C117" s="70" t="s">
        <v>18</v>
      </c>
      <c r="D117" s="71" t="s">
        <v>19</v>
      </c>
      <c r="E117" s="71" t="s">
        <v>51</v>
      </c>
      <c r="F117" s="68" t="s">
        <v>20</v>
      </c>
      <c r="G117" s="71" t="s">
        <v>18</v>
      </c>
      <c r="H117" s="71" t="s">
        <v>21</v>
      </c>
      <c r="I117" s="71" t="s">
        <v>22</v>
      </c>
      <c r="J117" s="71" t="s">
        <v>52</v>
      </c>
      <c r="K117" s="146">
        <f>K118</f>
        <v>5.11</v>
      </c>
    </row>
    <row r="118" spans="1:11" ht="26.25" customHeight="1" thickBot="1">
      <c r="A118" s="159"/>
      <c r="B118" s="165" t="s">
        <v>236</v>
      </c>
      <c r="C118" s="160">
        <v>545</v>
      </c>
      <c r="D118" s="76" t="s">
        <v>19</v>
      </c>
      <c r="E118" s="76" t="s">
        <v>51</v>
      </c>
      <c r="F118" s="117" t="s">
        <v>20</v>
      </c>
      <c r="G118" s="76" t="s">
        <v>81</v>
      </c>
      <c r="H118" s="76" t="s">
        <v>28</v>
      </c>
      <c r="I118" s="76" t="s">
        <v>22</v>
      </c>
      <c r="J118" s="76" t="s">
        <v>52</v>
      </c>
      <c r="K118" s="157">
        <v>5.11</v>
      </c>
    </row>
    <row r="119" spans="1:11" ht="17.25" customHeight="1">
      <c r="A119" s="159" t="s">
        <v>233</v>
      </c>
      <c r="B119" s="163" t="s">
        <v>235</v>
      </c>
      <c r="C119" s="70" t="s">
        <v>18</v>
      </c>
      <c r="D119" s="71" t="s">
        <v>19</v>
      </c>
      <c r="E119" s="71" t="s">
        <v>51</v>
      </c>
      <c r="F119" s="68" t="s">
        <v>28</v>
      </c>
      <c r="G119" s="71" t="s">
        <v>18</v>
      </c>
      <c r="H119" s="71" t="s">
        <v>21</v>
      </c>
      <c r="I119" s="71" t="s">
        <v>22</v>
      </c>
      <c r="J119" s="71" t="s">
        <v>52</v>
      </c>
      <c r="K119" s="146">
        <f>K120</f>
        <v>20.03</v>
      </c>
    </row>
    <row r="120" spans="1:11" ht="30" customHeight="1" thickBot="1">
      <c r="A120" s="2"/>
      <c r="B120" s="164" t="s">
        <v>82</v>
      </c>
      <c r="C120" s="100" t="s">
        <v>138</v>
      </c>
      <c r="D120" s="96" t="s">
        <v>19</v>
      </c>
      <c r="E120" s="96" t="s">
        <v>51</v>
      </c>
      <c r="F120" s="162" t="s">
        <v>28</v>
      </c>
      <c r="G120" s="96" t="s">
        <v>81</v>
      </c>
      <c r="H120" s="96" t="s">
        <v>28</v>
      </c>
      <c r="I120" s="96" t="s">
        <v>22</v>
      </c>
      <c r="J120" s="96" t="s">
        <v>52</v>
      </c>
      <c r="K120" s="154">
        <v>20.03</v>
      </c>
    </row>
    <row r="121" spans="1:11" ht="17.25" customHeight="1" thickBot="1">
      <c r="A121" s="15" t="s">
        <v>43</v>
      </c>
      <c r="B121" s="41" t="s">
        <v>44</v>
      </c>
      <c r="C121" s="91" t="s">
        <v>18</v>
      </c>
      <c r="D121" s="91" t="s">
        <v>53</v>
      </c>
      <c r="E121" s="91" t="s">
        <v>21</v>
      </c>
      <c r="F121" s="91" t="s">
        <v>21</v>
      </c>
      <c r="G121" s="91" t="s">
        <v>18</v>
      </c>
      <c r="H121" s="91" t="s">
        <v>21</v>
      </c>
      <c r="I121" s="91" t="s">
        <v>22</v>
      </c>
      <c r="J121" s="91" t="s">
        <v>18</v>
      </c>
      <c r="K121" s="135">
        <f>K122+K141+K144</f>
        <v>353448.71</v>
      </c>
    </row>
    <row r="122" spans="1:11" ht="39" thickBot="1">
      <c r="A122" s="15" t="s">
        <v>5</v>
      </c>
      <c r="B122" s="20" t="s">
        <v>83</v>
      </c>
      <c r="C122" s="91" t="s">
        <v>18</v>
      </c>
      <c r="D122" s="91" t="s">
        <v>53</v>
      </c>
      <c r="E122" s="91" t="s">
        <v>24</v>
      </c>
      <c r="F122" s="91" t="s">
        <v>21</v>
      </c>
      <c r="G122" s="91" t="s">
        <v>18</v>
      </c>
      <c r="H122" s="91" t="s">
        <v>21</v>
      </c>
      <c r="I122" s="91" t="s">
        <v>22</v>
      </c>
      <c r="J122" s="91" t="s">
        <v>18</v>
      </c>
      <c r="K122" s="146">
        <f>K123+K126+K134+K138</f>
        <v>353087.31</v>
      </c>
    </row>
    <row r="123" spans="1:11" ht="26.25" thickBot="1">
      <c r="A123" s="15" t="s">
        <v>7</v>
      </c>
      <c r="B123" s="9" t="s">
        <v>99</v>
      </c>
      <c r="C123" s="90" t="s">
        <v>18</v>
      </c>
      <c r="D123" s="91" t="s">
        <v>53</v>
      </c>
      <c r="E123" s="91" t="s">
        <v>24</v>
      </c>
      <c r="F123" s="91">
        <v>10</v>
      </c>
      <c r="G123" s="91" t="s">
        <v>18</v>
      </c>
      <c r="H123" s="91" t="s">
        <v>21</v>
      </c>
      <c r="I123" s="91" t="s">
        <v>22</v>
      </c>
      <c r="J123" s="92" t="s">
        <v>54</v>
      </c>
      <c r="K123" s="135">
        <f>K124+K125</f>
        <v>126770.1</v>
      </c>
    </row>
    <row r="124" spans="1:11" ht="29.25" customHeight="1">
      <c r="A124" s="1"/>
      <c r="B124" s="43" t="s">
        <v>186</v>
      </c>
      <c r="C124" s="75" t="s">
        <v>148</v>
      </c>
      <c r="D124" s="76" t="s">
        <v>53</v>
      </c>
      <c r="E124" s="76" t="s">
        <v>24</v>
      </c>
      <c r="F124" s="76">
        <v>15</v>
      </c>
      <c r="G124" s="76" t="s">
        <v>89</v>
      </c>
      <c r="H124" s="76" t="s">
        <v>28</v>
      </c>
      <c r="I124" s="76" t="s">
        <v>22</v>
      </c>
      <c r="J124" s="67" t="s">
        <v>54</v>
      </c>
      <c r="K124" s="158">
        <v>75298</v>
      </c>
    </row>
    <row r="125" spans="1:11" ht="45" customHeight="1" thickBot="1">
      <c r="A125" s="1"/>
      <c r="B125" s="127" t="s">
        <v>168</v>
      </c>
      <c r="C125" s="100" t="s">
        <v>148</v>
      </c>
      <c r="D125" s="96" t="s">
        <v>53</v>
      </c>
      <c r="E125" s="96" t="s">
        <v>24</v>
      </c>
      <c r="F125" s="96">
        <v>15</v>
      </c>
      <c r="G125" s="96" t="s">
        <v>167</v>
      </c>
      <c r="H125" s="96" t="s">
        <v>28</v>
      </c>
      <c r="I125" s="96" t="s">
        <v>22</v>
      </c>
      <c r="J125" s="88" t="s">
        <v>54</v>
      </c>
      <c r="K125" s="154">
        <v>51472.1</v>
      </c>
    </row>
    <row r="126" spans="1:11" ht="43.5" customHeight="1" thickBot="1">
      <c r="A126" s="168" t="s">
        <v>45</v>
      </c>
      <c r="B126" s="9" t="s">
        <v>203</v>
      </c>
      <c r="C126" s="91" t="s">
        <v>18</v>
      </c>
      <c r="D126" s="91" t="s">
        <v>53</v>
      </c>
      <c r="E126" s="91" t="s">
        <v>24</v>
      </c>
      <c r="F126" s="91">
        <v>20</v>
      </c>
      <c r="G126" s="167" t="s">
        <v>18</v>
      </c>
      <c r="H126" s="91" t="s">
        <v>21</v>
      </c>
      <c r="I126" s="91" t="s">
        <v>22</v>
      </c>
      <c r="J126" s="92" t="s">
        <v>54</v>
      </c>
      <c r="K126" s="150">
        <f>K127+K128+K129+K130+K133+K131+K132</f>
        <v>58824.119999999995</v>
      </c>
    </row>
    <row r="127" spans="1:11" s="46" customFormat="1" ht="55.5" customHeight="1">
      <c r="A127" s="53"/>
      <c r="B127" s="174" t="s">
        <v>228</v>
      </c>
      <c r="C127" s="83" t="s">
        <v>148</v>
      </c>
      <c r="D127" s="83" t="s">
        <v>53</v>
      </c>
      <c r="E127" s="83" t="s">
        <v>24</v>
      </c>
      <c r="F127" s="83">
        <v>20</v>
      </c>
      <c r="G127" s="117" t="s">
        <v>229</v>
      </c>
      <c r="H127" s="83" t="s">
        <v>28</v>
      </c>
      <c r="I127" s="83" t="s">
        <v>22</v>
      </c>
      <c r="J127" s="84" t="s">
        <v>54</v>
      </c>
      <c r="K127" s="139">
        <v>41624.21</v>
      </c>
    </row>
    <row r="128" spans="1:11" s="46" customFormat="1" ht="55.5" customHeight="1">
      <c r="A128" s="53"/>
      <c r="B128" s="169" t="s">
        <v>242</v>
      </c>
      <c r="C128" s="83" t="s">
        <v>148</v>
      </c>
      <c r="D128" s="83" t="s">
        <v>53</v>
      </c>
      <c r="E128" s="83" t="s">
        <v>24</v>
      </c>
      <c r="F128" s="83">
        <v>25</v>
      </c>
      <c r="G128" s="117" t="s">
        <v>237</v>
      </c>
      <c r="H128" s="83" t="s">
        <v>28</v>
      </c>
      <c r="I128" s="83" t="s">
        <v>22</v>
      </c>
      <c r="J128" s="84" t="s">
        <v>54</v>
      </c>
      <c r="K128" s="139">
        <v>689.53</v>
      </c>
    </row>
    <row r="129" spans="1:11" s="46" customFormat="1" ht="65.25" customHeight="1">
      <c r="A129" s="53"/>
      <c r="B129" s="170" t="s">
        <v>243</v>
      </c>
      <c r="C129" s="83" t="s">
        <v>148</v>
      </c>
      <c r="D129" s="83" t="s">
        <v>53</v>
      </c>
      <c r="E129" s="83" t="s">
        <v>24</v>
      </c>
      <c r="F129" s="83">
        <v>25</v>
      </c>
      <c r="G129" s="117" t="s">
        <v>238</v>
      </c>
      <c r="H129" s="83" t="s">
        <v>28</v>
      </c>
      <c r="I129" s="83" t="s">
        <v>22</v>
      </c>
      <c r="J129" s="84" t="s">
        <v>54</v>
      </c>
      <c r="K129" s="139">
        <v>512.06</v>
      </c>
    </row>
    <row r="130" spans="1:11" s="46" customFormat="1" ht="28.5" customHeight="1">
      <c r="A130" s="53"/>
      <c r="B130" s="171" t="s">
        <v>244</v>
      </c>
      <c r="C130" s="83" t="s">
        <v>148</v>
      </c>
      <c r="D130" s="83" t="s">
        <v>53</v>
      </c>
      <c r="E130" s="83" t="s">
        <v>24</v>
      </c>
      <c r="F130" s="83">
        <v>25</v>
      </c>
      <c r="G130" s="117" t="s">
        <v>230</v>
      </c>
      <c r="H130" s="83" t="s">
        <v>28</v>
      </c>
      <c r="I130" s="83" t="s">
        <v>22</v>
      </c>
      <c r="J130" s="84" t="s">
        <v>54</v>
      </c>
      <c r="K130" s="139">
        <v>18.73</v>
      </c>
    </row>
    <row r="131" spans="1:11" s="46" customFormat="1" ht="66.75" customHeight="1">
      <c r="A131" s="53"/>
      <c r="B131" s="172" t="s">
        <v>245</v>
      </c>
      <c r="C131" s="83" t="s">
        <v>148</v>
      </c>
      <c r="D131" s="83" t="s">
        <v>53</v>
      </c>
      <c r="E131" s="83" t="s">
        <v>24</v>
      </c>
      <c r="F131" s="83">
        <v>25</v>
      </c>
      <c r="G131" s="117" t="s">
        <v>148</v>
      </c>
      <c r="H131" s="83" t="s">
        <v>28</v>
      </c>
      <c r="I131" s="83" t="s">
        <v>22</v>
      </c>
      <c r="J131" s="84" t="s">
        <v>54</v>
      </c>
      <c r="K131" s="139">
        <v>1204</v>
      </c>
    </row>
    <row r="132" spans="1:11" s="46" customFormat="1" ht="154.5" customHeight="1">
      <c r="A132" s="53"/>
      <c r="B132" s="173" t="s">
        <v>246</v>
      </c>
      <c r="C132" s="83" t="s">
        <v>148</v>
      </c>
      <c r="D132" s="83" t="s">
        <v>53</v>
      </c>
      <c r="E132" s="83" t="s">
        <v>24</v>
      </c>
      <c r="F132" s="83">
        <v>25</v>
      </c>
      <c r="G132" s="117" t="s">
        <v>239</v>
      </c>
      <c r="H132" s="83" t="s">
        <v>28</v>
      </c>
      <c r="I132" s="83" t="s">
        <v>22</v>
      </c>
      <c r="J132" s="84" t="s">
        <v>54</v>
      </c>
      <c r="K132" s="139">
        <v>2309.25</v>
      </c>
    </row>
    <row r="133" spans="1:11" ht="27.75" customHeight="1" thickBot="1">
      <c r="A133" s="26"/>
      <c r="B133" s="175" t="s">
        <v>109</v>
      </c>
      <c r="C133" s="74" t="s">
        <v>148</v>
      </c>
      <c r="D133" s="74" t="s">
        <v>53</v>
      </c>
      <c r="E133" s="74" t="s">
        <v>24</v>
      </c>
      <c r="F133" s="74">
        <v>29</v>
      </c>
      <c r="G133" s="69" t="s">
        <v>90</v>
      </c>
      <c r="H133" s="74" t="s">
        <v>28</v>
      </c>
      <c r="I133" s="74" t="s">
        <v>22</v>
      </c>
      <c r="J133" s="66" t="s">
        <v>54</v>
      </c>
      <c r="K133" s="138">
        <v>12466.34</v>
      </c>
    </row>
    <row r="134" spans="1:11" ht="39.75" customHeight="1" thickBot="1">
      <c r="A134" s="10" t="s">
        <v>46</v>
      </c>
      <c r="B134" s="9" t="s">
        <v>100</v>
      </c>
      <c r="C134" s="91" t="s">
        <v>18</v>
      </c>
      <c r="D134" s="91" t="s">
        <v>53</v>
      </c>
      <c r="E134" s="91" t="s">
        <v>24</v>
      </c>
      <c r="F134" s="91">
        <v>30</v>
      </c>
      <c r="G134" s="167" t="s">
        <v>18</v>
      </c>
      <c r="H134" s="91" t="s">
        <v>21</v>
      </c>
      <c r="I134" s="91" t="s">
        <v>22</v>
      </c>
      <c r="J134" s="91" t="s">
        <v>54</v>
      </c>
      <c r="K134" s="135">
        <f>K135+K137+K136</f>
        <v>159030.09</v>
      </c>
    </row>
    <row r="135" spans="1:11" ht="41.25" customHeight="1">
      <c r="A135" s="1"/>
      <c r="B135" s="176" t="s">
        <v>247</v>
      </c>
      <c r="C135" s="83" t="s">
        <v>148</v>
      </c>
      <c r="D135" s="83" t="s">
        <v>53</v>
      </c>
      <c r="E135" s="83" t="s">
        <v>24</v>
      </c>
      <c r="F135" s="83">
        <v>30</v>
      </c>
      <c r="G135" s="117" t="s">
        <v>78</v>
      </c>
      <c r="H135" s="83" t="s">
        <v>28</v>
      </c>
      <c r="I135" s="83" t="s">
        <v>22</v>
      </c>
      <c r="J135" s="83" t="s">
        <v>54</v>
      </c>
      <c r="K135" s="148">
        <v>158376.27</v>
      </c>
    </row>
    <row r="136" spans="1:11" ht="52.5" customHeight="1">
      <c r="A136" s="1"/>
      <c r="B136" s="176" t="s">
        <v>248</v>
      </c>
      <c r="C136" s="83" t="s">
        <v>148</v>
      </c>
      <c r="D136" s="83" t="s">
        <v>53</v>
      </c>
      <c r="E136" s="83" t="s">
        <v>24</v>
      </c>
      <c r="F136" s="83">
        <v>35</v>
      </c>
      <c r="G136" s="117" t="s">
        <v>48</v>
      </c>
      <c r="H136" s="83" t="s">
        <v>28</v>
      </c>
      <c r="I136" s="83" t="s">
        <v>22</v>
      </c>
      <c r="J136" s="83" t="s">
        <v>54</v>
      </c>
      <c r="K136" s="148">
        <v>17.07</v>
      </c>
    </row>
    <row r="137" spans="1:11" ht="97.5" customHeight="1" thickBot="1">
      <c r="A137" s="1"/>
      <c r="B137" s="177" t="s">
        <v>249</v>
      </c>
      <c r="C137" s="83" t="s">
        <v>148</v>
      </c>
      <c r="D137" s="83" t="s">
        <v>53</v>
      </c>
      <c r="E137" s="83" t="s">
        <v>24</v>
      </c>
      <c r="F137" s="83">
        <v>35</v>
      </c>
      <c r="G137" s="117" t="s">
        <v>231</v>
      </c>
      <c r="H137" s="83" t="s">
        <v>28</v>
      </c>
      <c r="I137" s="83" t="s">
        <v>22</v>
      </c>
      <c r="J137" s="83" t="s">
        <v>54</v>
      </c>
      <c r="K137" s="148">
        <v>636.75</v>
      </c>
    </row>
    <row r="138" spans="1:11" ht="18" customHeight="1" thickBot="1">
      <c r="A138" s="17" t="s">
        <v>101</v>
      </c>
      <c r="B138" s="54" t="s">
        <v>102</v>
      </c>
      <c r="C138" s="77" t="s">
        <v>18</v>
      </c>
      <c r="D138" s="78" t="s">
        <v>53</v>
      </c>
      <c r="E138" s="78" t="s">
        <v>24</v>
      </c>
      <c r="F138" s="78">
        <v>40</v>
      </c>
      <c r="G138" s="78" t="s">
        <v>18</v>
      </c>
      <c r="H138" s="78" t="s">
        <v>21</v>
      </c>
      <c r="I138" s="78" t="s">
        <v>22</v>
      </c>
      <c r="J138" s="79" t="s">
        <v>54</v>
      </c>
      <c r="K138" s="152">
        <f>K139+K140</f>
        <v>8463</v>
      </c>
    </row>
    <row r="139" spans="1:11" ht="66.75" customHeight="1">
      <c r="A139" s="1"/>
      <c r="B139" s="178" t="s">
        <v>110</v>
      </c>
      <c r="C139" s="76" t="s">
        <v>148</v>
      </c>
      <c r="D139" s="76" t="s">
        <v>53</v>
      </c>
      <c r="E139" s="76" t="s">
        <v>24</v>
      </c>
      <c r="F139" s="76">
        <v>40</v>
      </c>
      <c r="G139" s="76" t="s">
        <v>98</v>
      </c>
      <c r="H139" s="76" t="s">
        <v>28</v>
      </c>
      <c r="I139" s="76" t="s">
        <v>22</v>
      </c>
      <c r="J139" s="67" t="s">
        <v>54</v>
      </c>
      <c r="K139" s="158">
        <v>8269.7</v>
      </c>
    </row>
    <row r="140" spans="1:11" ht="42.75" customHeight="1" thickBot="1">
      <c r="A140" s="1"/>
      <c r="B140" s="179" t="s">
        <v>250</v>
      </c>
      <c r="C140" s="76" t="s">
        <v>148</v>
      </c>
      <c r="D140" s="76" t="s">
        <v>53</v>
      </c>
      <c r="E140" s="76" t="s">
        <v>24</v>
      </c>
      <c r="F140" s="76">
        <v>49</v>
      </c>
      <c r="G140" s="76">
        <v>999</v>
      </c>
      <c r="H140" s="76" t="s">
        <v>28</v>
      </c>
      <c r="I140" s="76" t="s">
        <v>22</v>
      </c>
      <c r="J140" s="67" t="s">
        <v>54</v>
      </c>
      <c r="K140" s="148">
        <v>193.3</v>
      </c>
    </row>
    <row r="141" spans="1:11" ht="26.25" customHeight="1" thickBot="1">
      <c r="A141" s="47" t="s">
        <v>9</v>
      </c>
      <c r="B141" s="62" t="s">
        <v>240</v>
      </c>
      <c r="C141" s="91" t="s">
        <v>18</v>
      </c>
      <c r="D141" s="91" t="s">
        <v>53</v>
      </c>
      <c r="E141" s="91" t="s">
        <v>33</v>
      </c>
      <c r="F141" s="91" t="s">
        <v>21</v>
      </c>
      <c r="G141" s="91" t="s">
        <v>18</v>
      </c>
      <c r="H141" s="91" t="s">
        <v>21</v>
      </c>
      <c r="I141" s="91" t="s">
        <v>22</v>
      </c>
      <c r="J141" s="91" t="s">
        <v>18</v>
      </c>
      <c r="K141" s="152">
        <f>K142</f>
        <v>59</v>
      </c>
    </row>
    <row r="142" spans="1:11" ht="42.75" customHeight="1">
      <c r="A142" s="1" t="s">
        <v>11</v>
      </c>
      <c r="B142" s="63" t="s">
        <v>208</v>
      </c>
      <c r="C142" s="81" t="s">
        <v>148</v>
      </c>
      <c r="D142" s="81" t="s">
        <v>53</v>
      </c>
      <c r="E142" s="81" t="s">
        <v>33</v>
      </c>
      <c r="F142" s="81" t="s">
        <v>28</v>
      </c>
      <c r="G142" s="81" t="s">
        <v>18</v>
      </c>
      <c r="H142" s="81" t="s">
        <v>28</v>
      </c>
      <c r="I142" s="81" t="s">
        <v>22</v>
      </c>
      <c r="J142" s="81" t="s">
        <v>52</v>
      </c>
      <c r="K142" s="156">
        <f>K143</f>
        <v>59</v>
      </c>
    </row>
    <row r="143" spans="1:11" ht="42.75" customHeight="1" thickBot="1">
      <c r="A143" s="1"/>
      <c r="B143" s="64" t="s">
        <v>208</v>
      </c>
      <c r="C143" s="76" t="s">
        <v>148</v>
      </c>
      <c r="D143" s="76" t="s">
        <v>53</v>
      </c>
      <c r="E143" s="76" t="s">
        <v>33</v>
      </c>
      <c r="F143" s="76" t="s">
        <v>28</v>
      </c>
      <c r="G143" s="76" t="s">
        <v>209</v>
      </c>
      <c r="H143" s="76" t="s">
        <v>28</v>
      </c>
      <c r="I143" s="76" t="s">
        <v>22</v>
      </c>
      <c r="J143" s="76" t="s">
        <v>52</v>
      </c>
      <c r="K143" s="148">
        <v>59</v>
      </c>
    </row>
    <row r="144" spans="1:11" ht="31.5" customHeight="1" thickBot="1">
      <c r="A144" s="15" t="s">
        <v>13</v>
      </c>
      <c r="B144" s="166" t="s">
        <v>241</v>
      </c>
      <c r="C144" s="91" t="s">
        <v>18</v>
      </c>
      <c r="D144" s="91" t="s">
        <v>53</v>
      </c>
      <c r="E144" s="91" t="s">
        <v>30</v>
      </c>
      <c r="F144" s="91" t="s">
        <v>21</v>
      </c>
      <c r="G144" s="91" t="s">
        <v>18</v>
      </c>
      <c r="H144" s="91" t="s">
        <v>21</v>
      </c>
      <c r="I144" s="91" t="s">
        <v>22</v>
      </c>
      <c r="J144" s="91" t="s">
        <v>18</v>
      </c>
      <c r="K144" s="135">
        <f>K145</f>
        <v>302.4</v>
      </c>
    </row>
    <row r="145" spans="1:11" ht="36" customHeight="1">
      <c r="A145" s="19" t="s">
        <v>14</v>
      </c>
      <c r="B145" s="55" t="s">
        <v>204</v>
      </c>
      <c r="C145" s="81" t="s">
        <v>148</v>
      </c>
      <c r="D145" s="81" t="s">
        <v>53</v>
      </c>
      <c r="E145" s="81" t="s">
        <v>30</v>
      </c>
      <c r="F145" s="81" t="s">
        <v>28</v>
      </c>
      <c r="G145" s="81" t="s">
        <v>18</v>
      </c>
      <c r="H145" s="81" t="s">
        <v>28</v>
      </c>
      <c r="I145" s="81" t="s">
        <v>22</v>
      </c>
      <c r="J145" s="81" t="s">
        <v>52</v>
      </c>
      <c r="K145" s="156">
        <f>K146</f>
        <v>302.4</v>
      </c>
    </row>
    <row r="146" spans="1:11" ht="38.25" customHeight="1" thickBot="1">
      <c r="A146" s="19"/>
      <c r="B146" s="7" t="s">
        <v>204</v>
      </c>
      <c r="C146" s="76" t="s">
        <v>148</v>
      </c>
      <c r="D146" s="76" t="s">
        <v>53</v>
      </c>
      <c r="E146" s="76" t="s">
        <v>30</v>
      </c>
      <c r="F146" s="76" t="s">
        <v>28</v>
      </c>
      <c r="G146" s="76" t="s">
        <v>31</v>
      </c>
      <c r="H146" s="76" t="s">
        <v>28</v>
      </c>
      <c r="I146" s="76" t="s">
        <v>22</v>
      </c>
      <c r="J146" s="76" t="s">
        <v>52</v>
      </c>
      <c r="K146" s="148">
        <v>302.4</v>
      </c>
    </row>
    <row r="147" spans="1:11" ht="15" customHeight="1" thickBot="1">
      <c r="A147" s="25"/>
      <c r="B147" s="24" t="s">
        <v>66</v>
      </c>
      <c r="C147" s="103"/>
      <c r="D147" s="103"/>
      <c r="E147" s="103"/>
      <c r="F147" s="103"/>
      <c r="G147" s="103"/>
      <c r="H147" s="103"/>
      <c r="I147" s="103"/>
      <c r="J147" s="103"/>
      <c r="K147" s="135">
        <f>K14+K121</f>
        <v>461928.4</v>
      </c>
    </row>
    <row r="148" spans="2:11" ht="27.75" customHeight="1">
      <c r="B148" s="13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3:11" ht="30.75" customHeight="1">
      <c r="C149" s="14"/>
      <c r="D149" s="14"/>
      <c r="E149" s="14"/>
      <c r="F149" s="14"/>
      <c r="G149" s="14"/>
      <c r="H149" s="14"/>
      <c r="I149" s="14"/>
      <c r="J149" s="14"/>
      <c r="K149" s="14"/>
    </row>
  </sheetData>
  <sheetProtection/>
  <mergeCells count="11">
    <mergeCell ref="K11:K12"/>
    <mergeCell ref="I2:J2"/>
    <mergeCell ref="C11:J11"/>
    <mergeCell ref="B11:B12"/>
    <mergeCell ref="A11:A12"/>
    <mergeCell ref="H4:K4"/>
    <mergeCell ref="H3:K3"/>
    <mergeCell ref="A9:K9"/>
    <mergeCell ref="A6:K6"/>
    <mergeCell ref="A7:K7"/>
    <mergeCell ref="A8:K8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Устинов</cp:lastModifiedBy>
  <cp:lastPrinted>2017-03-09T06:38:03Z</cp:lastPrinted>
  <dcterms:created xsi:type="dcterms:W3CDTF">2004-12-22T08:45:28Z</dcterms:created>
  <dcterms:modified xsi:type="dcterms:W3CDTF">2019-06-05T09:07:40Z</dcterms:modified>
  <cp:category/>
  <cp:version/>
  <cp:contentType/>
  <cp:contentStatus/>
</cp:coreProperties>
</file>