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5190" activeTab="0"/>
  </bookViews>
  <sheets>
    <sheet name="Источн. Пр.1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<sst xmlns="http://schemas.openxmlformats.org/spreadsheetml/2006/main" count="40" uniqueCount="40">
  <si>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ИТОГО</t>
  </si>
  <si>
    <t>Сумма</t>
  </si>
  <si>
    <t xml:space="preserve">                </t>
  </si>
  <si>
    <t xml:space="preserve">Код </t>
  </si>
  <si>
    <t>Наименование кода группы, подгруппы, статьи, подстатьи, элемента, вида источников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дефицита бюджетов РФ</t>
  </si>
  <si>
    <t>555 01 03 00 00 00 0000 000</t>
  </si>
  <si>
    <t>Бюджетные кредиты от других бюджетов бюджетной системы Российской Федерации</t>
  </si>
  <si>
    <t>555 01 03 01 00 00 0000 700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</si>
  <si>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</si>
  <si>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555 01 03 01 00 05 0000 700</t>
  </si>
  <si>
    <t>Получение кредитов от других бюджетов бюджетной системы Российской Федерации бюджетом муниципального района в валюте Российской Федерации</t>
  </si>
  <si>
    <t>555 01 03 01 00 00 0000 800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</si>
  <si>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</si>
  <si>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555 01 03 01 00 05 0000 810</t>
  </si>
  <si>
    <t>Погашение бюджетом муниципального района кредитов от других бюджетов бюджетной системы Российской Федерации в валюте Российской Федерации</t>
  </si>
  <si>
    <t>555 01 05 00 00 00 0000 000</t>
  </si>
  <si>
    <t>Изменение остатков средств на счетах по учету средств бюджета</t>
  </si>
  <si>
    <t>555 01 05 00 00 00 0000 500</t>
  </si>
  <si>
    <t>Увеличение остатков средств бюджета</t>
  </si>
  <si>
    <t>555 01 05 02 00 00 0000 500</t>
  </si>
  <si>
    <t>Увеличение прочих остатков средств бюджета</t>
  </si>
  <si>
    <t>555 01 05 02 01 00 0000 510</t>
  </si>
  <si>
    <t>Увеличение прочих остатков денежных средств бюджета</t>
  </si>
  <si>
    <t>555 01 05 02 01 05 0000 510</t>
  </si>
  <si>
    <t>Увеличение прочих остатков денежных средств бюджета муниципального района</t>
  </si>
  <si>
    <t>555 01 05 00 00 00 0000 600</t>
  </si>
  <si>
    <t>Уменьшение остатков средств бюджетов</t>
  </si>
  <si>
    <t>555 01 05 02 00 00 0000 600</t>
  </si>
  <si>
    <t xml:space="preserve"> Уменьшение прочих остатков средств бюджетов</t>
  </si>
  <si>
    <t>555 01 05 02 01 00 0000 610</t>
  </si>
  <si>
    <t>Уменьшение прочих остатков денежных средств  бюджетов</t>
  </si>
  <si>
    <t>555 01 05 02 01 05 0000 610</t>
  </si>
  <si>
    <t>Уменьшение прочих остатков денежных средств  бюджетов муниципальных районов</t>
  </si>
  <si>
    <t>2019 год</t>
  </si>
  <si>
    <t>2020 год</t>
  </si>
  <si>
    <t>2021 год</t>
  </si>
  <si>
    <t xml:space="preserve">Источники внутреннего финансирования дефицита местного бюджета Устюженского муниципального района на 2019 год и плановый период 2020 и 2021 годов </t>
  </si>
  <si>
    <t xml:space="preserve">  (тыс.рублей)</t>
  </si>
  <si>
    <r>
      <t xml:space="preserve">                Приложение 1                                         к решению Земского Собрания Устюженского муниципального района                                                                       от </t>
    </r>
    <r>
      <rPr>
        <u val="single"/>
        <sz val="12"/>
        <rFont val="Times New Roman"/>
        <family val="1"/>
      </rPr>
      <t>29.08.2019</t>
    </r>
    <r>
      <rPr>
        <sz val="12"/>
        <rFont val="Times New Roman"/>
        <family val="1"/>
      </rPr>
      <t xml:space="preserve"> № </t>
    </r>
    <r>
      <rPr>
        <u val="single"/>
        <sz val="12"/>
        <rFont val="Times New Roman"/>
        <family val="1"/>
      </rPr>
      <t>33</t>
    </r>
  </si>
  <si>
    <r>
      <t xml:space="preserve">                  "Приложение 1                                         к решению Земского Собрания Устюженского муниципального района                                                                       от </t>
    </r>
    <r>
      <rPr>
        <u val="single"/>
        <sz val="12"/>
        <rFont val="Times New Roman"/>
        <family val="1"/>
      </rPr>
      <t>13.12.2018</t>
    </r>
    <r>
      <rPr>
        <sz val="12"/>
        <rFont val="Times New Roman"/>
        <family val="1"/>
      </rPr>
      <t xml:space="preserve"> № </t>
    </r>
    <r>
      <rPr>
        <u val="single"/>
        <sz val="12"/>
        <rFont val="Times New Roman"/>
        <family val="1"/>
      </rPr>
      <t>110</t>
    </r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</si>
</sst>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0&quot;#;\-&quot;0&quot;#;00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0"/>
    <numFmt numFmtId="181" formatCode="000"/>
    <numFmt numFmtId="182" formatCode="#,##0.0;[Red]\-#,##0.0"/>
    <numFmt numFmtId="183" formatCode="0.0000000"/>
    <numFmt numFmtId="184" formatCode="0.000000"/>
    <numFmt numFmtId="185" formatCode="0.00000"/>
    <numFmt numFmtId="186" formatCode="0.0000"/>
    <numFmt numFmtId="187" formatCode="00000"/>
    <numFmt numFmtId="188" formatCode="000000"/>
    <numFmt numFmtId="189" formatCode="#,##0.0_ ;[Red]\-#,##0.0\ "/>
    <numFmt numFmtId="190" formatCode="0.00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46" fillId="0" borderId="0" xfId="0" applyFont="1" applyAlignment="1">
      <alignment horizontal="left" indent="15"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9" fillId="0" borderId="10" xfId="0" applyFont="1" applyBorder="1" applyAlignment="1">
      <alignment horizontal="center" vertical="top" wrapText="1"/>
    </xf>
    <xf numFmtId="0" fontId="50" fillId="0" borderId="10" xfId="0" applyFont="1" applyBorder="1" applyAlignment="1">
      <alignment horizontal="center" vertical="top" wrapText="1"/>
    </xf>
    <xf numFmtId="0" fontId="50" fillId="0" borderId="10" xfId="0" applyFont="1" applyBorder="1" applyAlignment="1">
      <alignment vertical="top" wrapText="1"/>
    </xf>
    <xf numFmtId="4" fontId="50" fillId="0" borderId="10" xfId="0" applyNumberFormat="1" applyFont="1" applyBorder="1" applyAlignment="1">
      <alignment horizontal="right" wrapText="1"/>
    </xf>
    <xf numFmtId="0" fontId="48" fillId="0" borderId="10" xfId="0" applyFont="1" applyBorder="1" applyAlignment="1">
      <alignment vertical="top" wrapText="1"/>
    </xf>
    <xf numFmtId="4" fontId="49" fillId="0" borderId="10" xfId="0" applyNumberFormat="1" applyFont="1" applyBorder="1" applyAlignment="1">
      <alignment horizontal="right" wrapText="1"/>
    </xf>
    <xf numFmtId="0" fontId="49" fillId="0" borderId="10" xfId="0" applyFont="1" applyBorder="1" applyAlignment="1">
      <alignment vertical="top" wrapText="1"/>
    </xf>
    <xf numFmtId="0" fontId="49" fillId="0" borderId="10" xfId="0" applyFont="1" applyBorder="1" applyAlignment="1">
      <alignment horizontal="justify" vertical="top" wrapText="1"/>
    </xf>
    <xf numFmtId="4" fontId="49" fillId="0" borderId="10" xfId="0" applyNumberFormat="1" applyFont="1" applyBorder="1" applyAlignment="1">
      <alignment vertical="top" wrapText="1"/>
    </xf>
    <xf numFmtId="4" fontId="49" fillId="0" borderId="10" xfId="0" applyNumberFormat="1" applyFont="1" applyBorder="1" applyAlignment="1">
      <alignment horizontal="right" vertical="top" wrapText="1"/>
    </xf>
    <xf numFmtId="0" fontId="48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 horizontal="center" vertical="top"/>
    </xf>
    <xf numFmtId="0" fontId="48" fillId="0" borderId="0" xfId="0" applyFont="1" applyAlignment="1">
      <alignment/>
    </xf>
    <xf numFmtId="0" fontId="5" fillId="0" borderId="0" xfId="0" applyFont="1" applyAlignment="1">
      <alignment horizontal="left" wrapText="1"/>
    </xf>
    <xf numFmtId="4" fontId="49" fillId="32" borderId="10" xfId="0" applyNumberFormat="1" applyFont="1" applyFill="1" applyBorder="1" applyAlignment="1">
      <alignment horizontal="right" vertical="top" wrapText="1"/>
    </xf>
    <xf numFmtId="0" fontId="5" fillId="0" borderId="0" xfId="0" applyFont="1" applyAlignment="1">
      <alignment horizontal="left" wrapText="1"/>
    </xf>
    <xf numFmtId="0" fontId="47" fillId="0" borderId="0" xfId="0" applyFont="1" applyAlignment="1">
      <alignment horizontal="center" wrapText="1"/>
    </xf>
    <xf numFmtId="0" fontId="50" fillId="0" borderId="10" xfId="0" applyFont="1" applyBorder="1" applyAlignment="1">
      <alignment horizontal="center" vertical="top" wrapText="1"/>
    </xf>
    <xf numFmtId="0" fontId="49" fillId="0" borderId="10" xfId="0" applyFont="1" applyBorder="1" applyAlignment="1">
      <alignment horizontal="center" vertical="top" wrapText="1"/>
    </xf>
    <xf numFmtId="0" fontId="49" fillId="0" borderId="11" xfId="0" applyFont="1" applyBorder="1" applyAlignment="1">
      <alignment horizontal="center" vertical="top" wrapText="1"/>
    </xf>
    <xf numFmtId="0" fontId="49" fillId="0" borderId="12" xfId="0" applyFont="1" applyBorder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31"/>
  <sheetViews>
    <sheetView tabSelected="1" view="pageBreakPreview" zoomScale="90" zoomScaleSheetLayoutView="90" zoomScalePageLayoutView="0" workbookViewId="0" topLeftCell="A1">
      <selection activeCell="B11" sqref="B11:F12"/>
    </sheetView>
  </sheetViews>
  <sheetFormatPr defaultColWidth="9.00390625" defaultRowHeight="12.75"/>
  <cols>
    <col min="1" max="1" width="2.125" style="0" customWidth="1"/>
    <col min="2" max="2" width="29.125" style="0" customWidth="1"/>
    <col min="3" max="3" width="50.625" style="0" customWidth="1"/>
    <col min="4" max="4" width="13.875" style="0" customWidth="1"/>
    <col min="5" max="5" width="11.375" style="0" customWidth="1"/>
    <col min="6" max="6" width="13.875" style="0" customWidth="1"/>
  </cols>
  <sheetData>
    <row r="1" spans="4:6" ht="27" customHeight="1">
      <c r="D1" s="20" t="s">
        <v>38</v>
      </c>
      <c r="E1" s="20"/>
      <c r="F1" s="20"/>
    </row>
    <row r="2" spans="4:6" ht="12.75">
      <c r="D2" s="20"/>
      <c r="E2" s="20"/>
      <c r="F2" s="20"/>
    </row>
    <row r="3" spans="4:6" ht="12.75">
      <c r="D3" s="20"/>
      <c r="E3" s="20"/>
      <c r="F3" s="20"/>
    </row>
    <row r="4" spans="4:6" ht="12.75">
      <c r="D4" s="20"/>
      <c r="E4" s="20"/>
      <c r="F4" s="20"/>
    </row>
    <row r="5" spans="4:6" ht="15.75">
      <c r="D5" s="18"/>
      <c r="E5" s="18"/>
      <c r="F5" s="18"/>
    </row>
    <row r="6" spans="2:6" ht="15.75" customHeight="1">
      <c r="B6" s="17"/>
      <c r="C6" s="17"/>
      <c r="D6" s="20" t="s">
        <v>39</v>
      </c>
      <c r="E6" s="20"/>
      <c r="F6" s="20"/>
    </row>
    <row r="7" spans="2:6" ht="15.75">
      <c r="B7" s="17"/>
      <c r="C7" s="17"/>
      <c r="D7" s="20"/>
      <c r="E7" s="20"/>
      <c r="F7" s="20"/>
    </row>
    <row r="8" spans="2:6" ht="15.75">
      <c r="B8" s="17"/>
      <c r="C8" s="17"/>
      <c r="D8" s="20"/>
      <c r="E8" s="20"/>
      <c r="F8" s="20"/>
    </row>
    <row r="9" spans="2:6" ht="24" customHeight="1">
      <c r="B9" s="17"/>
      <c r="C9" s="17"/>
      <c r="D9" s="20"/>
      <c r="E9" s="20"/>
      <c r="F9" s="20"/>
    </row>
    <row r="10" ht="16.5">
      <c r="B10" s="1" t="s">
        <v>2</v>
      </c>
    </row>
    <row r="11" spans="2:6" ht="18.75" customHeight="1">
      <c r="B11" s="21" t="s">
        <v>36</v>
      </c>
      <c r="C11" s="21"/>
      <c r="D11" s="21"/>
      <c r="E11" s="21"/>
      <c r="F11" s="21"/>
    </row>
    <row r="12" spans="2:6" ht="20.25" customHeight="1">
      <c r="B12" s="21"/>
      <c r="C12" s="21"/>
      <c r="D12" s="21"/>
      <c r="E12" s="21"/>
      <c r="F12" s="21"/>
    </row>
    <row r="13" spans="2:6" ht="18.75">
      <c r="B13" s="2"/>
      <c r="F13" s="3" t="s">
        <v>37</v>
      </c>
    </row>
    <row r="14" spans="2:6" ht="24" customHeight="1">
      <c r="B14" s="24" t="s">
        <v>3</v>
      </c>
      <c r="C14" s="24" t="s">
        <v>4</v>
      </c>
      <c r="D14" s="23" t="s">
        <v>1</v>
      </c>
      <c r="E14" s="23"/>
      <c r="F14" s="23"/>
    </row>
    <row r="15" spans="2:6" ht="57" customHeight="1">
      <c r="B15" s="25"/>
      <c r="C15" s="25"/>
      <c r="D15" s="4" t="s">
        <v>33</v>
      </c>
      <c r="E15" s="4" t="s">
        <v>34</v>
      </c>
      <c r="F15" s="16" t="s">
        <v>35</v>
      </c>
    </row>
    <row r="16" spans="2:6" ht="15.75">
      <c r="B16" s="4">
        <v>1</v>
      </c>
      <c r="C16" s="4">
        <v>2</v>
      </c>
      <c r="D16" s="4">
        <v>3</v>
      </c>
      <c r="E16" s="14">
        <v>4</v>
      </c>
      <c r="F16" s="15">
        <v>5</v>
      </c>
    </row>
    <row r="17" spans="2:6" ht="32.25" customHeight="1">
      <c r="B17" s="5" t="s">
        <v>5</v>
      </c>
      <c r="C17" s="6" t="s">
        <v>6</v>
      </c>
      <c r="D17" s="7">
        <f>D18+D20</f>
        <v>-2400</v>
      </c>
      <c r="E17" s="7">
        <f>E18+E20</f>
        <v>0</v>
      </c>
      <c r="F17" s="7">
        <f>F18+F20</f>
        <v>0</v>
      </c>
    </row>
    <row r="18" spans="2:6" ht="48.75" customHeight="1">
      <c r="B18" s="4" t="s">
        <v>7</v>
      </c>
      <c r="C18" s="8" t="s">
        <v>8</v>
      </c>
      <c r="D18" s="9">
        <f>D19</f>
        <v>0</v>
      </c>
      <c r="E18" s="9">
        <f>E19</f>
        <v>8500</v>
      </c>
      <c r="F18" s="9">
        <f>F19</f>
        <v>8500</v>
      </c>
    </row>
    <row r="19" spans="2:6" ht="63" customHeight="1">
      <c r="B19" s="4" t="s">
        <v>9</v>
      </c>
      <c r="C19" s="8" t="s">
        <v>10</v>
      </c>
      <c r="D19" s="9">
        <v>0</v>
      </c>
      <c r="E19" s="9">
        <v>8500</v>
      </c>
      <c r="F19" s="9">
        <v>8500</v>
      </c>
    </row>
    <row r="20" spans="2:6" ht="45.75" customHeight="1">
      <c r="B20" s="4" t="s">
        <v>11</v>
      </c>
      <c r="C20" s="10" t="s">
        <v>12</v>
      </c>
      <c r="D20" s="9">
        <f>D21</f>
        <v>-2400</v>
      </c>
      <c r="E20" s="9">
        <f>E21</f>
        <v>-8500</v>
      </c>
      <c r="F20" s="9">
        <f>F21</f>
        <v>-8500</v>
      </c>
    </row>
    <row r="21" spans="2:6" ht="60.75" customHeight="1">
      <c r="B21" s="4" t="s">
        <v>13</v>
      </c>
      <c r="C21" s="10" t="s">
        <v>14</v>
      </c>
      <c r="D21" s="9">
        <v>-2400</v>
      </c>
      <c r="E21" s="9">
        <v>-8500</v>
      </c>
      <c r="F21" s="9">
        <v>-8500</v>
      </c>
    </row>
    <row r="22" spans="2:6" ht="36.75" customHeight="1">
      <c r="B22" s="5" t="s">
        <v>15</v>
      </c>
      <c r="C22" s="6" t="s">
        <v>16</v>
      </c>
      <c r="D22" s="7">
        <f>D23+D27</f>
        <v>1746.570000000007</v>
      </c>
      <c r="E22" s="7">
        <f>E23+E27</f>
        <v>0</v>
      </c>
      <c r="F22" s="7">
        <f>F23+F27</f>
        <v>0</v>
      </c>
    </row>
    <row r="23" spans="2:6" ht="26.25" customHeight="1">
      <c r="B23" s="4" t="s">
        <v>17</v>
      </c>
      <c r="C23" s="11" t="s">
        <v>18</v>
      </c>
      <c r="D23" s="9">
        <f>D24</f>
        <v>-485641.71</v>
      </c>
      <c r="E23" s="9">
        <f aca="true" t="shared" si="0" ref="E23:F25">E24</f>
        <v>-436437.9</v>
      </c>
      <c r="F23" s="9">
        <f t="shared" si="0"/>
        <v>-461018.6</v>
      </c>
    </row>
    <row r="24" spans="2:6" ht="27" customHeight="1">
      <c r="B24" s="4" t="s">
        <v>19</v>
      </c>
      <c r="C24" s="11" t="s">
        <v>20</v>
      </c>
      <c r="D24" s="12">
        <f>D25</f>
        <v>-485641.71</v>
      </c>
      <c r="E24" s="12">
        <f t="shared" si="0"/>
        <v>-436437.9</v>
      </c>
      <c r="F24" s="12">
        <f t="shared" si="0"/>
        <v>-461018.6</v>
      </c>
    </row>
    <row r="25" spans="2:6" ht="30.75" customHeight="1">
      <c r="B25" s="4" t="s">
        <v>21</v>
      </c>
      <c r="C25" s="11" t="s">
        <v>22</v>
      </c>
      <c r="D25" s="9">
        <f>D26</f>
        <v>-485641.71</v>
      </c>
      <c r="E25" s="9">
        <f t="shared" si="0"/>
        <v>-436437.9</v>
      </c>
      <c r="F25" s="9">
        <f t="shared" si="0"/>
        <v>-461018.6</v>
      </c>
    </row>
    <row r="26" spans="2:6" ht="34.5" customHeight="1">
      <c r="B26" s="4" t="s">
        <v>23</v>
      </c>
      <c r="C26" s="11" t="s">
        <v>24</v>
      </c>
      <c r="D26" s="12">
        <v>-485641.71</v>
      </c>
      <c r="E26" s="12">
        <f>-427937.9-8500</f>
        <v>-436437.9</v>
      </c>
      <c r="F26" s="12">
        <f>-452518.6-8500</f>
        <v>-461018.6</v>
      </c>
    </row>
    <row r="27" spans="2:6" ht="16.5" customHeight="1">
      <c r="B27" s="4" t="s">
        <v>25</v>
      </c>
      <c r="C27" s="11" t="s">
        <v>26</v>
      </c>
      <c r="D27" s="9">
        <f>D28</f>
        <v>487388.28</v>
      </c>
      <c r="E27" s="9">
        <f aca="true" t="shared" si="1" ref="E27:F29">E28</f>
        <v>436437.9</v>
      </c>
      <c r="F27" s="9">
        <f t="shared" si="1"/>
        <v>461018.6</v>
      </c>
    </row>
    <row r="28" spans="2:6" ht="20.25" customHeight="1">
      <c r="B28" s="4" t="s">
        <v>27</v>
      </c>
      <c r="C28" s="11" t="s">
        <v>28</v>
      </c>
      <c r="D28" s="13">
        <f>D29</f>
        <v>487388.28</v>
      </c>
      <c r="E28" s="13">
        <f t="shared" si="1"/>
        <v>436437.9</v>
      </c>
      <c r="F28" s="13">
        <f t="shared" si="1"/>
        <v>461018.6</v>
      </c>
    </row>
    <row r="29" spans="2:6" ht="30.75" customHeight="1">
      <c r="B29" s="4" t="s">
        <v>29</v>
      </c>
      <c r="C29" s="11" t="s">
        <v>30</v>
      </c>
      <c r="D29" s="12">
        <f>D30</f>
        <v>487388.28</v>
      </c>
      <c r="E29" s="12">
        <f t="shared" si="1"/>
        <v>436437.9</v>
      </c>
      <c r="F29" s="12">
        <f t="shared" si="1"/>
        <v>461018.6</v>
      </c>
    </row>
    <row r="30" spans="2:6" ht="33" customHeight="1">
      <c r="B30" s="4" t="s">
        <v>31</v>
      </c>
      <c r="C30" s="11" t="s">
        <v>32</v>
      </c>
      <c r="D30" s="19">
        <f>484988.28+2400</f>
        <v>487388.28</v>
      </c>
      <c r="E30" s="13">
        <f>427937.9+8500</f>
        <v>436437.9</v>
      </c>
      <c r="F30" s="13">
        <f>452518.6+8500</f>
        <v>461018.6</v>
      </c>
    </row>
    <row r="31" spans="2:6" ht="14.25">
      <c r="B31" s="22" t="s">
        <v>0</v>
      </c>
      <c r="C31" s="22"/>
      <c r="D31" s="7">
        <f>D17+D22</f>
        <v>-653.429999999993</v>
      </c>
      <c r="E31" s="7">
        <f>E17+E22</f>
        <v>0</v>
      </c>
      <c r="F31" s="7">
        <f>F17+F22</f>
        <v>0</v>
      </c>
    </row>
  </sheetData>
  <sheetProtection/>
  <mergeCells count="7">
    <mergeCell ref="D1:F4"/>
    <mergeCell ref="B11:F12"/>
    <mergeCell ref="D6:F9"/>
    <mergeCell ref="B31:C31"/>
    <mergeCell ref="D14:F14"/>
    <mergeCell ref="B14:B15"/>
    <mergeCell ref="C14:C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Финансовый отдел</dc:creator>
  <cp:keywords/>
  <dc:description/>
  <cp:lastModifiedBy>Устинов</cp:lastModifiedBy>
  <cp:lastPrinted>2018-11-18T11:50:11Z</cp:lastPrinted>
  <dcterms:created xsi:type="dcterms:W3CDTF">1999-09-09T12:43:32Z</dcterms:created>
  <dcterms:modified xsi:type="dcterms:W3CDTF">2019-09-05T13:10:51Z</dcterms:modified>
  <cp:category/>
  <cp:version/>
  <cp:contentType/>
  <cp:contentStatus/>
</cp:coreProperties>
</file>