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16 пролн." sheetId="1" r:id="rId1"/>
    <sheet name="Пр.17 полн.р-н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<sst xmlns="http://schemas.openxmlformats.org/spreadsheetml/2006/main" count="85" uniqueCount="43">
  <si>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ИТОГО</t>
  </si>
  <si>
    <t>2019 год</t>
  </si>
  <si>
    <t>2020 год</t>
  </si>
  <si>
    <t>2021 год</t>
  </si>
  <si>
    <t xml:space="preserve">                                                                       к решению земского собрания</t>
  </si>
  <si>
    <t xml:space="preserve">                                                                Устюженского муниципального района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</si>
  <si>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_____</t>
    </r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</si>
  <si>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</si>
  <si>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</si>
  <si>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</si>
  <si>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</si>
  <si>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</si>
  <si>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</si>
  <si>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      к решению Земского Собрания</t>
  </si>
  <si>
    <t xml:space="preserve">       Устюженского муниципального района</t>
  </si>
  <si>
    <t xml:space="preserve">       от __________№ _____</t>
  </si>
  <si>
    <t>Сумма расходов всего</t>
  </si>
  <si>
    <t xml:space="preserve">Формирование и размещение муниципального заказа в сфере закупок товаров, работ, услуг для обеспечения муниципальных нужд </t>
  </si>
  <si>
    <t>Правовое обеспечение, деятельности органов местного самоуправления муниципальных образований района</t>
  </si>
  <si>
    <t>Обеспечение информационными технологиями муниципальные образования района</t>
  </si>
  <si>
    <t xml:space="preserve">Формирование, исполнение бюджетов муниципальных образований района и контроль за их исполнением   </t>
  </si>
  <si>
    <t xml:space="preserve">Внешний муниципальный контроль </t>
  </si>
  <si>
    <t>Внутренний муниципальный финансовый контроль</t>
  </si>
  <si>
    <t>Создание условий для организации досуга и обеспечения жителей муниципальных образований района услугами организаций культуры</t>
  </si>
  <si>
    <t xml:space="preserve">Организация библиотечного обслуживания населения, комплектование и обеспечение сохранности библиотечных фондов библиотек муниципальных образований района       </t>
  </si>
  <si>
    <t>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</si>
  <si>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Оргпнизация благоустройства</t>
  </si>
  <si>
    <t>Муниципальное образование г.Устюжна</t>
  </si>
  <si>
    <t xml:space="preserve">Муниципальное образование 
Залесское
</t>
  </si>
  <si>
    <t xml:space="preserve">Муниципальное образование 
Мезженское
</t>
  </si>
  <si>
    <t xml:space="preserve">Муниципальное образование 
Никифоровское
</t>
  </si>
  <si>
    <t xml:space="preserve">Муниципальное образование 
Никольское
</t>
  </si>
  <si>
    <t>Муниципальное образование  Устюженское</t>
  </si>
  <si>
    <t>Наименование поселения</t>
  </si>
  <si>
    <t xml:space="preserve">                     Приложение 16</t>
  </si>
  <si>
    <t>Межбюджетные трансферты, передаваемые местному бюджету Устюженского муниципального района из бюджетов муниципальных образований района на осуществление части полномочий по решению вопросов местного значения в соответствии с заключенными соглашениями  на 2019 год и плановый период 2020 и 2021 годов</t>
  </si>
  <si>
    <t xml:space="preserve">Содержание автомобильных дорог общего пользования местного значения вне границ населенных пунктов  </t>
  </si>
  <si>
    <t>Содержание автомобильных дорог общего пользования местного значения  в границах населенных пунктов</t>
  </si>
  <si>
    <t>Организация в границах поселений электро-, тепло-,  водоснабжения населения, водоотведения, снабжения топливом передаваемых из бюджета района</t>
  </si>
  <si>
    <t xml:space="preserve"> Муниципальное образование Мезженское</t>
  </si>
  <si>
    <t>Муниципальное образование Никифоровское</t>
  </si>
  <si>
    <t xml:space="preserve">                                                                                     Приложение 17</t>
  </si>
  <si>
    <t>Межбюджетные трансферты,  бюджетам поселений из местного бюджета Устюженского муниципального района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</si>
</sst>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 wrapText="1"/>
    </xf>
    <xf numFmtId="4" fontId="48" fillId="0" borderId="11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9"/>
  <sheetViews>
    <sheetView tabSelected="1" view="pageBreakPreview" zoomScale="70" zoomScaleNormal="80" zoomScaleSheetLayoutView="70" zoomScalePageLayoutView="0" workbookViewId="0" topLeftCell="A1">
      <selection activeCell="U18" sqref="U18"/>
    </sheetView>
  </sheetViews>
  <sheetFormatPr defaultColWidth="9.00390625" defaultRowHeight="12.75"/>
  <cols>
    <col min="1" max="1" width="3.875" style="0" customWidth="1"/>
    <col min="2" max="2" width="25.00390625" style="15" customWidth="1"/>
    <col min="3" max="3" width="7.75390625" style="15" customWidth="1"/>
    <col min="4" max="4" width="8.00390625" style="15" customWidth="1"/>
    <col min="5" max="5" width="7.25390625" style="15" customWidth="1"/>
    <col min="6" max="6" width="8.00390625" style="15" customWidth="1"/>
    <col min="7" max="8" width="8.25390625" style="15" customWidth="1"/>
    <col min="9" max="9" width="10.25390625" style="15" customWidth="1"/>
    <col min="10" max="10" width="9.375" style="15" customWidth="1"/>
    <col min="11" max="11" width="8.25390625" style="15" customWidth="1"/>
    <col min="12" max="13" width="8.125" style="15" customWidth="1"/>
    <col min="14" max="14" width="9.375" style="15" customWidth="1"/>
    <col min="15" max="15" width="8.125" style="15" customWidth="1"/>
    <col min="16" max="16" width="7.875" style="15" customWidth="1"/>
    <col min="17" max="17" width="8.25390625" style="15" customWidth="1"/>
    <col min="18" max="18" width="8.75390625" style="15" customWidth="1"/>
    <col min="19" max="19" width="8.00390625" style="15" customWidth="1"/>
    <col min="20" max="20" width="7.25390625" style="15" customWidth="1"/>
    <col min="21" max="21" width="10.00390625" style="15" customWidth="1"/>
    <col min="22" max="22" width="11.25390625" style="15" customWidth="1"/>
    <col min="23" max="23" width="11.00390625" style="15" customWidth="1"/>
    <col min="24" max="24" width="9.875" style="15" customWidth="1"/>
    <col min="25" max="25" width="10.125" style="15" customWidth="1"/>
    <col min="26" max="26" width="11.00390625" style="15" customWidth="1"/>
    <col min="27" max="27" width="9.375" style="15" customWidth="1"/>
    <col min="28" max="28" width="9.875" style="15" customWidth="1"/>
    <col min="29" max="29" width="10.875" style="15" customWidth="1"/>
    <col min="30" max="30" width="9.875" style="0" customWidth="1"/>
    <col min="31" max="31" width="7.125" style="0" customWidth="1"/>
    <col min="32" max="32" width="8.625" style="0" customWidth="1"/>
    <col min="33" max="33" width="11.00390625" style="15" customWidth="1"/>
    <col min="34" max="34" width="11.875" style="15" customWidth="1"/>
    <col min="35" max="35" width="10.625" style="15" customWidth="1"/>
  </cols>
  <sheetData>
    <row r="2" ht="15.75">
      <c r="AE2" s="1" t="s">
        <v>34</v>
      </c>
    </row>
    <row r="3" ht="15.75">
      <c r="AE3" s="1" t="s">
        <v>13</v>
      </c>
    </row>
    <row r="4" ht="15.75">
      <c r="AE4" s="1" t="s">
        <v>14</v>
      </c>
    </row>
    <row r="5" ht="15.75">
      <c r="AE5" s="1" t="s">
        <v>15</v>
      </c>
    </row>
    <row r="6" ht="15.75">
      <c r="AE6" s="1"/>
    </row>
    <row r="7" spans="5:30" ht="51.75" customHeight="1">
      <c r="E7" s="33" t="s">
        <v>35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2:35" ht="212.25" customHeight="1">
      <c r="B9" s="38" t="s">
        <v>33</v>
      </c>
      <c r="C9" s="34" t="s">
        <v>17</v>
      </c>
      <c r="D9" s="35"/>
      <c r="E9" s="36"/>
      <c r="F9" s="34" t="s">
        <v>18</v>
      </c>
      <c r="G9" s="35"/>
      <c r="H9" s="36"/>
      <c r="I9" s="34" t="s">
        <v>19</v>
      </c>
      <c r="J9" s="35"/>
      <c r="K9" s="36"/>
      <c r="L9" s="34" t="s">
        <v>20</v>
      </c>
      <c r="M9" s="35"/>
      <c r="N9" s="36"/>
      <c r="O9" s="34" t="s">
        <v>21</v>
      </c>
      <c r="P9" s="35"/>
      <c r="Q9" s="36"/>
      <c r="R9" s="37" t="s">
        <v>22</v>
      </c>
      <c r="S9" s="37"/>
      <c r="T9" s="37"/>
      <c r="U9" s="34" t="s">
        <v>23</v>
      </c>
      <c r="V9" s="35"/>
      <c r="W9" s="36"/>
      <c r="X9" s="34" t="s">
        <v>24</v>
      </c>
      <c r="Y9" s="35"/>
      <c r="Z9" s="36"/>
      <c r="AA9" s="34" t="s">
        <v>25</v>
      </c>
      <c r="AB9" s="35"/>
      <c r="AC9" s="36"/>
      <c r="AD9" s="34" t="s">
        <v>26</v>
      </c>
      <c r="AE9" s="35"/>
      <c r="AF9" s="36"/>
      <c r="AG9" s="40" t="s">
        <v>16</v>
      </c>
      <c r="AH9" s="41"/>
      <c r="AI9" s="42"/>
    </row>
    <row r="10" spans="2:35" ht="31.5">
      <c r="B10" s="39"/>
      <c r="C10" s="10" t="s">
        <v>1</v>
      </c>
      <c r="D10" s="10" t="s">
        <v>2</v>
      </c>
      <c r="E10" s="10" t="s">
        <v>3</v>
      </c>
      <c r="F10" s="10" t="s">
        <v>1</v>
      </c>
      <c r="G10" s="10" t="s">
        <v>2</v>
      </c>
      <c r="H10" s="10" t="s">
        <v>3</v>
      </c>
      <c r="I10" s="10" t="s">
        <v>1</v>
      </c>
      <c r="J10" s="10" t="s">
        <v>2</v>
      </c>
      <c r="K10" s="10" t="s">
        <v>3</v>
      </c>
      <c r="L10" s="10" t="s">
        <v>1</v>
      </c>
      <c r="M10" s="10" t="s">
        <v>2</v>
      </c>
      <c r="N10" s="10" t="s">
        <v>3</v>
      </c>
      <c r="O10" s="10" t="s">
        <v>1</v>
      </c>
      <c r="P10" s="10" t="s">
        <v>2</v>
      </c>
      <c r="Q10" s="10" t="s">
        <v>3</v>
      </c>
      <c r="R10" s="10" t="s">
        <v>1</v>
      </c>
      <c r="S10" s="10" t="s">
        <v>2</v>
      </c>
      <c r="T10" s="10" t="s">
        <v>3</v>
      </c>
      <c r="U10" s="10" t="s">
        <v>1</v>
      </c>
      <c r="V10" s="10" t="s">
        <v>2</v>
      </c>
      <c r="W10" s="10" t="s">
        <v>3</v>
      </c>
      <c r="X10" s="10" t="s">
        <v>1</v>
      </c>
      <c r="Y10" s="10" t="s">
        <v>2</v>
      </c>
      <c r="Z10" s="10" t="s">
        <v>3</v>
      </c>
      <c r="AA10" s="10" t="s">
        <v>1</v>
      </c>
      <c r="AB10" s="10" t="s">
        <v>2</v>
      </c>
      <c r="AC10" s="10" t="s">
        <v>3</v>
      </c>
      <c r="AD10" s="10" t="s">
        <v>1</v>
      </c>
      <c r="AE10" s="10" t="s">
        <v>2</v>
      </c>
      <c r="AF10" s="10" t="s">
        <v>3</v>
      </c>
      <c r="AG10" s="10" t="s">
        <v>1</v>
      </c>
      <c r="AH10" s="10" t="s">
        <v>2</v>
      </c>
      <c r="AI10" s="10" t="s">
        <v>3</v>
      </c>
    </row>
    <row r="11" spans="2:35" ht="37.5" customHeight="1">
      <c r="B11" s="11" t="s">
        <v>27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18</v>
      </c>
      <c r="J11" s="16">
        <v>18</v>
      </c>
      <c r="K11" s="16">
        <v>18</v>
      </c>
      <c r="L11" s="16">
        <v>0</v>
      </c>
      <c r="M11" s="16">
        <v>0</v>
      </c>
      <c r="N11" s="16">
        <v>0</v>
      </c>
      <c r="O11" s="16">
        <v>21.6</v>
      </c>
      <c r="P11" s="16">
        <v>21.6</v>
      </c>
      <c r="Q11" s="16">
        <v>21.6</v>
      </c>
      <c r="R11" s="16">
        <v>1</v>
      </c>
      <c r="S11" s="16">
        <v>1</v>
      </c>
      <c r="T11" s="16">
        <v>1</v>
      </c>
      <c r="U11" s="16">
        <v>500</v>
      </c>
      <c r="V11" s="16">
        <v>1500</v>
      </c>
      <c r="W11" s="16">
        <v>1800</v>
      </c>
      <c r="X11" s="16">
        <v>500</v>
      </c>
      <c r="Y11" s="16">
        <v>1500</v>
      </c>
      <c r="Z11" s="16">
        <v>1700</v>
      </c>
      <c r="AA11" s="16">
        <v>500</v>
      </c>
      <c r="AB11" s="16">
        <v>1000</v>
      </c>
      <c r="AC11" s="16">
        <v>1000</v>
      </c>
      <c r="AD11" s="17">
        <v>130</v>
      </c>
      <c r="AE11" s="16">
        <v>0</v>
      </c>
      <c r="AF11" s="16">
        <v>0</v>
      </c>
      <c r="AG11" s="18">
        <f aca="true" t="shared" si="0" ref="AG11:AI18">C11+F11+I11+L11+O11+R11+U11+X11+AA11+AD11</f>
        <v>1670.6</v>
      </c>
      <c r="AH11" s="18">
        <f t="shared" si="0"/>
        <v>4040.6</v>
      </c>
      <c r="AI11" s="18">
        <f t="shared" si="0"/>
        <v>4540.6</v>
      </c>
    </row>
    <row r="12" spans="2:35" ht="51.75" customHeight="1">
      <c r="B12" s="11" t="s">
        <v>28</v>
      </c>
      <c r="C12" s="16">
        <v>9.6</v>
      </c>
      <c r="D12" s="16">
        <v>9.6</v>
      </c>
      <c r="E12" s="16">
        <v>9.6</v>
      </c>
      <c r="F12" s="16">
        <v>18</v>
      </c>
      <c r="G12" s="16">
        <v>18</v>
      </c>
      <c r="H12" s="16">
        <v>18</v>
      </c>
      <c r="I12" s="16">
        <v>14.4</v>
      </c>
      <c r="J12" s="16">
        <v>14.4</v>
      </c>
      <c r="K12" s="16">
        <v>14.4</v>
      </c>
      <c r="L12" s="16">
        <v>0</v>
      </c>
      <c r="M12" s="16">
        <v>0</v>
      </c>
      <c r="N12" s="16">
        <v>0</v>
      </c>
      <c r="O12" s="16">
        <v>18</v>
      </c>
      <c r="P12" s="16">
        <v>18</v>
      </c>
      <c r="Q12" s="16">
        <v>18</v>
      </c>
      <c r="R12" s="16">
        <v>1.2</v>
      </c>
      <c r="S12" s="16">
        <v>1.2</v>
      </c>
      <c r="T12" s="16">
        <v>1.2</v>
      </c>
      <c r="U12" s="16">
        <v>570</v>
      </c>
      <c r="V12" s="16">
        <v>570</v>
      </c>
      <c r="W12" s="16">
        <v>570</v>
      </c>
      <c r="X12" s="16">
        <v>0</v>
      </c>
      <c r="Y12" s="16">
        <v>0</v>
      </c>
      <c r="Z12" s="16">
        <v>0</v>
      </c>
      <c r="AA12" s="16">
        <v>9.8</v>
      </c>
      <c r="AB12" s="16">
        <v>9.8</v>
      </c>
      <c r="AC12" s="16">
        <v>9.8</v>
      </c>
      <c r="AD12" s="16">
        <v>0</v>
      </c>
      <c r="AE12" s="16">
        <v>0</v>
      </c>
      <c r="AF12" s="16">
        <v>0</v>
      </c>
      <c r="AG12" s="18">
        <f t="shared" si="0"/>
        <v>641</v>
      </c>
      <c r="AH12" s="18">
        <f t="shared" si="0"/>
        <v>641</v>
      </c>
      <c r="AI12" s="18">
        <f t="shared" si="0"/>
        <v>641</v>
      </c>
    </row>
    <row r="13" spans="2:35" ht="46.5" customHeight="1">
      <c r="B13" s="11" t="s">
        <v>9</v>
      </c>
      <c r="C13" s="16">
        <v>12</v>
      </c>
      <c r="D13" s="16">
        <v>12</v>
      </c>
      <c r="E13" s="16">
        <v>12</v>
      </c>
      <c r="F13" s="16">
        <v>18</v>
      </c>
      <c r="G13" s="16">
        <v>18</v>
      </c>
      <c r="H13" s="16">
        <v>18</v>
      </c>
      <c r="I13" s="16">
        <v>18</v>
      </c>
      <c r="J13" s="16">
        <v>18</v>
      </c>
      <c r="K13" s="16">
        <v>18</v>
      </c>
      <c r="L13" s="16">
        <v>22.5</v>
      </c>
      <c r="M13" s="16">
        <v>0</v>
      </c>
      <c r="N13" s="16">
        <v>0</v>
      </c>
      <c r="O13" s="16">
        <v>21.6</v>
      </c>
      <c r="P13" s="16">
        <v>21.6</v>
      </c>
      <c r="Q13" s="16">
        <v>21.6</v>
      </c>
      <c r="R13" s="16">
        <v>1.2</v>
      </c>
      <c r="S13" s="16">
        <v>1.2</v>
      </c>
      <c r="T13" s="16">
        <v>1.2</v>
      </c>
      <c r="U13" s="16">
        <v>750</v>
      </c>
      <c r="V13" s="16">
        <v>800</v>
      </c>
      <c r="W13" s="16">
        <v>800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8">
        <f t="shared" si="0"/>
        <v>843.3</v>
      </c>
      <c r="AH13" s="18">
        <f t="shared" si="0"/>
        <v>870.8</v>
      </c>
      <c r="AI13" s="18">
        <f t="shared" si="0"/>
        <v>870.8</v>
      </c>
    </row>
    <row r="14" spans="2:35" ht="54" customHeight="1">
      <c r="B14" s="11" t="s">
        <v>29</v>
      </c>
      <c r="C14" s="16">
        <v>6</v>
      </c>
      <c r="D14" s="16">
        <v>6</v>
      </c>
      <c r="E14" s="16">
        <v>6</v>
      </c>
      <c r="F14" s="16">
        <v>13.2</v>
      </c>
      <c r="G14" s="16">
        <v>13.2</v>
      </c>
      <c r="H14" s="16">
        <v>13.2</v>
      </c>
      <c r="I14" s="16">
        <v>1.2</v>
      </c>
      <c r="J14" s="16">
        <v>1.2</v>
      </c>
      <c r="K14" s="16">
        <v>1.2</v>
      </c>
      <c r="L14" s="16">
        <v>0</v>
      </c>
      <c r="M14" s="16">
        <v>0</v>
      </c>
      <c r="N14" s="16">
        <v>0</v>
      </c>
      <c r="O14" s="16">
        <v>18</v>
      </c>
      <c r="P14" s="16">
        <v>18</v>
      </c>
      <c r="Q14" s="16">
        <v>18</v>
      </c>
      <c r="R14" s="16">
        <v>1.2</v>
      </c>
      <c r="S14" s="16">
        <v>1.2</v>
      </c>
      <c r="T14" s="16">
        <v>1.2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1.2</v>
      </c>
      <c r="AB14" s="16">
        <v>1.2</v>
      </c>
      <c r="AC14" s="16">
        <v>1.2</v>
      </c>
      <c r="AD14" s="16">
        <v>0</v>
      </c>
      <c r="AE14" s="16">
        <v>0</v>
      </c>
      <c r="AF14" s="16">
        <v>0</v>
      </c>
      <c r="AG14" s="18">
        <f t="shared" si="0"/>
        <v>40.800000000000004</v>
      </c>
      <c r="AH14" s="18">
        <f t="shared" si="0"/>
        <v>40.800000000000004</v>
      </c>
      <c r="AI14" s="18">
        <f t="shared" si="0"/>
        <v>40.800000000000004</v>
      </c>
    </row>
    <row r="15" spans="2:35" ht="53.25" customHeight="1">
      <c r="B15" s="11" t="s">
        <v>30</v>
      </c>
      <c r="C15" s="16">
        <v>12</v>
      </c>
      <c r="D15" s="16">
        <v>12</v>
      </c>
      <c r="E15" s="16">
        <v>12</v>
      </c>
      <c r="F15" s="16">
        <v>18</v>
      </c>
      <c r="G15" s="16">
        <v>18</v>
      </c>
      <c r="H15" s="16">
        <v>18</v>
      </c>
      <c r="I15" s="16">
        <v>18</v>
      </c>
      <c r="J15" s="16">
        <v>18</v>
      </c>
      <c r="K15" s="16">
        <v>18</v>
      </c>
      <c r="L15" s="16">
        <v>90</v>
      </c>
      <c r="M15" s="16">
        <v>90</v>
      </c>
      <c r="N15" s="16">
        <v>90</v>
      </c>
      <c r="O15" s="16">
        <v>21.6</v>
      </c>
      <c r="P15" s="16">
        <v>21.6</v>
      </c>
      <c r="Q15" s="16">
        <v>21.6</v>
      </c>
      <c r="R15" s="16">
        <v>1</v>
      </c>
      <c r="S15" s="16">
        <v>1</v>
      </c>
      <c r="T15" s="16">
        <v>1</v>
      </c>
      <c r="U15" s="16">
        <v>1000</v>
      </c>
      <c r="V15" s="16">
        <v>1000</v>
      </c>
      <c r="W15" s="16">
        <v>1000</v>
      </c>
      <c r="X15" s="16">
        <v>0</v>
      </c>
      <c r="Y15" s="16">
        <v>0</v>
      </c>
      <c r="Z15" s="16">
        <v>0</v>
      </c>
      <c r="AA15" s="16">
        <v>5.7</v>
      </c>
      <c r="AB15" s="16">
        <v>5.7</v>
      </c>
      <c r="AC15" s="16">
        <v>5.7</v>
      </c>
      <c r="AD15" s="16">
        <v>0</v>
      </c>
      <c r="AE15" s="16">
        <v>0</v>
      </c>
      <c r="AF15" s="16">
        <v>0</v>
      </c>
      <c r="AG15" s="18">
        <f t="shared" si="0"/>
        <v>1166.3</v>
      </c>
      <c r="AH15" s="18">
        <f t="shared" si="0"/>
        <v>1166.3</v>
      </c>
      <c r="AI15" s="18">
        <f t="shared" si="0"/>
        <v>1166.3</v>
      </c>
    </row>
    <row r="16" spans="2:35" ht="53.25" customHeight="1">
      <c r="B16" s="11" t="s">
        <v>31</v>
      </c>
      <c r="C16" s="16">
        <v>12</v>
      </c>
      <c r="D16" s="16">
        <v>12</v>
      </c>
      <c r="E16" s="16">
        <v>12</v>
      </c>
      <c r="F16" s="16">
        <v>18</v>
      </c>
      <c r="G16" s="16">
        <v>18</v>
      </c>
      <c r="H16" s="16">
        <v>18</v>
      </c>
      <c r="I16" s="16">
        <v>18</v>
      </c>
      <c r="J16" s="16">
        <v>18</v>
      </c>
      <c r="K16" s="16">
        <v>18</v>
      </c>
      <c r="L16" s="16">
        <v>90</v>
      </c>
      <c r="M16" s="16">
        <v>90</v>
      </c>
      <c r="N16" s="16">
        <v>90</v>
      </c>
      <c r="O16" s="16">
        <v>21.6</v>
      </c>
      <c r="P16" s="16">
        <v>21.6</v>
      </c>
      <c r="Q16" s="16">
        <v>21.6</v>
      </c>
      <c r="R16" s="16">
        <v>1</v>
      </c>
      <c r="S16" s="16">
        <v>1</v>
      </c>
      <c r="T16" s="16">
        <v>1</v>
      </c>
      <c r="U16" s="16">
        <v>400</v>
      </c>
      <c r="V16" s="16">
        <v>400</v>
      </c>
      <c r="W16" s="16">
        <v>400</v>
      </c>
      <c r="X16" s="16">
        <v>0</v>
      </c>
      <c r="Y16" s="16">
        <v>0</v>
      </c>
      <c r="Z16" s="16">
        <v>0</v>
      </c>
      <c r="AA16" s="16">
        <v>110.1</v>
      </c>
      <c r="AB16" s="16">
        <v>110.1</v>
      </c>
      <c r="AC16" s="16">
        <v>110.1</v>
      </c>
      <c r="AD16" s="16">
        <v>0</v>
      </c>
      <c r="AE16" s="16">
        <v>0</v>
      </c>
      <c r="AF16" s="16">
        <v>0</v>
      </c>
      <c r="AG16" s="18">
        <f t="shared" si="0"/>
        <v>670.7</v>
      </c>
      <c r="AH16" s="18">
        <f t="shared" si="0"/>
        <v>670.7</v>
      </c>
      <c r="AI16" s="18">
        <f t="shared" si="0"/>
        <v>670.7</v>
      </c>
    </row>
    <row r="17" spans="2:35" ht="35.25" customHeight="1">
      <c r="B17" s="12" t="s">
        <v>11</v>
      </c>
      <c r="C17" s="19">
        <v>9</v>
      </c>
      <c r="D17" s="19">
        <v>9</v>
      </c>
      <c r="E17" s="16">
        <v>9</v>
      </c>
      <c r="F17" s="16">
        <v>18</v>
      </c>
      <c r="G17" s="16">
        <v>18</v>
      </c>
      <c r="H17" s="16">
        <v>18</v>
      </c>
      <c r="I17" s="16">
        <v>18</v>
      </c>
      <c r="J17" s="16">
        <v>18</v>
      </c>
      <c r="K17" s="16">
        <v>18</v>
      </c>
      <c r="L17" s="16">
        <v>0</v>
      </c>
      <c r="M17" s="16">
        <v>0</v>
      </c>
      <c r="N17" s="16">
        <v>0</v>
      </c>
      <c r="O17" s="16">
        <v>21.6</v>
      </c>
      <c r="P17" s="16">
        <v>21.6</v>
      </c>
      <c r="Q17" s="16">
        <v>21.6</v>
      </c>
      <c r="R17" s="16">
        <v>1</v>
      </c>
      <c r="S17" s="16">
        <v>1</v>
      </c>
      <c r="T17" s="16">
        <v>1</v>
      </c>
      <c r="U17" s="16">
        <v>1900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12.4</v>
      </c>
      <c r="AB17" s="16">
        <v>12.4</v>
      </c>
      <c r="AC17" s="16">
        <v>12.4</v>
      </c>
      <c r="AD17" s="16">
        <v>0</v>
      </c>
      <c r="AE17" s="16">
        <v>0</v>
      </c>
      <c r="AF17" s="16">
        <v>0</v>
      </c>
      <c r="AG17" s="18">
        <f t="shared" si="0"/>
        <v>1980</v>
      </c>
      <c r="AH17" s="18">
        <f t="shared" si="0"/>
        <v>80</v>
      </c>
      <c r="AI17" s="18">
        <f t="shared" si="0"/>
        <v>80</v>
      </c>
    </row>
    <row r="18" spans="2:35" ht="48.75" customHeight="1">
      <c r="B18" s="11" t="s">
        <v>32</v>
      </c>
      <c r="C18" s="16">
        <v>9.6</v>
      </c>
      <c r="D18" s="16">
        <v>9.6</v>
      </c>
      <c r="E18" s="16">
        <v>9.6</v>
      </c>
      <c r="F18" s="16">
        <v>18</v>
      </c>
      <c r="G18" s="16">
        <v>18</v>
      </c>
      <c r="H18" s="16">
        <v>18</v>
      </c>
      <c r="I18" s="16">
        <v>14.4</v>
      </c>
      <c r="J18" s="16">
        <v>14.4</v>
      </c>
      <c r="K18" s="16">
        <v>14.4</v>
      </c>
      <c r="L18" s="16">
        <v>0</v>
      </c>
      <c r="M18" s="16">
        <v>0</v>
      </c>
      <c r="N18" s="16">
        <v>0</v>
      </c>
      <c r="O18" s="16">
        <v>21.6</v>
      </c>
      <c r="P18" s="16">
        <v>21.6</v>
      </c>
      <c r="Q18" s="16">
        <v>21.6</v>
      </c>
      <c r="R18" s="16">
        <v>1.2</v>
      </c>
      <c r="S18" s="16">
        <v>1.2</v>
      </c>
      <c r="T18" s="16">
        <v>1.2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3.9</v>
      </c>
      <c r="AB18" s="16">
        <v>3.9</v>
      </c>
      <c r="AC18" s="16">
        <v>3.9</v>
      </c>
      <c r="AD18" s="16">
        <v>0</v>
      </c>
      <c r="AE18" s="16">
        <v>0</v>
      </c>
      <c r="AF18" s="16">
        <v>0</v>
      </c>
      <c r="AG18" s="18">
        <f t="shared" si="0"/>
        <v>68.7</v>
      </c>
      <c r="AH18" s="18">
        <f t="shared" si="0"/>
        <v>68.7</v>
      </c>
      <c r="AI18" s="18">
        <f t="shared" si="0"/>
        <v>68.7</v>
      </c>
    </row>
    <row r="19" spans="2:35" s="14" customFormat="1" ht="19.5" customHeight="1">
      <c r="B19" s="13" t="s">
        <v>0</v>
      </c>
      <c r="C19" s="20">
        <f aca="true" t="shared" si="1" ref="C19:AF19">SUM(C11:C18)</f>
        <v>70.2</v>
      </c>
      <c r="D19" s="20">
        <f t="shared" si="1"/>
        <v>70.2</v>
      </c>
      <c r="E19" s="20">
        <f t="shared" si="1"/>
        <v>70.2</v>
      </c>
      <c r="F19" s="20">
        <f t="shared" si="1"/>
        <v>121.2</v>
      </c>
      <c r="G19" s="20">
        <f t="shared" si="1"/>
        <v>121.2</v>
      </c>
      <c r="H19" s="20">
        <f t="shared" si="1"/>
        <v>121.2</v>
      </c>
      <c r="I19" s="20">
        <f t="shared" si="1"/>
        <v>120</v>
      </c>
      <c r="J19" s="20">
        <f t="shared" si="1"/>
        <v>120</v>
      </c>
      <c r="K19" s="20">
        <f t="shared" si="1"/>
        <v>120</v>
      </c>
      <c r="L19" s="20">
        <f t="shared" si="1"/>
        <v>202.5</v>
      </c>
      <c r="M19" s="20">
        <f t="shared" si="1"/>
        <v>180</v>
      </c>
      <c r="N19" s="20">
        <f t="shared" si="1"/>
        <v>180</v>
      </c>
      <c r="O19" s="20">
        <f t="shared" si="1"/>
        <v>165.6</v>
      </c>
      <c r="P19" s="20">
        <f t="shared" si="1"/>
        <v>165.6</v>
      </c>
      <c r="Q19" s="20">
        <f t="shared" si="1"/>
        <v>165.6</v>
      </c>
      <c r="R19" s="20">
        <f t="shared" si="1"/>
        <v>8.8</v>
      </c>
      <c r="S19" s="20">
        <f t="shared" si="1"/>
        <v>8.8</v>
      </c>
      <c r="T19" s="20">
        <f t="shared" si="1"/>
        <v>8.8</v>
      </c>
      <c r="U19" s="20">
        <f t="shared" si="1"/>
        <v>5120</v>
      </c>
      <c r="V19" s="20">
        <f t="shared" si="1"/>
        <v>4270</v>
      </c>
      <c r="W19" s="20">
        <f t="shared" si="1"/>
        <v>4570</v>
      </c>
      <c r="X19" s="20">
        <f t="shared" si="1"/>
        <v>500</v>
      </c>
      <c r="Y19" s="20">
        <f t="shared" si="1"/>
        <v>1500</v>
      </c>
      <c r="Z19" s="20">
        <f t="shared" si="1"/>
        <v>1700</v>
      </c>
      <c r="AA19" s="20">
        <f t="shared" si="1"/>
        <v>643.1</v>
      </c>
      <c r="AB19" s="20">
        <f t="shared" si="1"/>
        <v>1143.1000000000001</v>
      </c>
      <c r="AC19" s="20">
        <f t="shared" si="1"/>
        <v>1143.1000000000001</v>
      </c>
      <c r="AD19" s="20">
        <f t="shared" si="1"/>
        <v>130</v>
      </c>
      <c r="AE19" s="20">
        <f t="shared" si="1"/>
        <v>0</v>
      </c>
      <c r="AF19" s="20">
        <f t="shared" si="1"/>
        <v>0</v>
      </c>
      <c r="AG19" s="20">
        <f>SUM(AG11:AG18)</f>
        <v>7081.4</v>
      </c>
      <c r="AH19" s="20">
        <f>SUM(AH11:AH18)</f>
        <v>7578.900000000001</v>
      </c>
      <c r="AI19" s="20">
        <f>SUM(AI11:AI18)</f>
        <v>8078.900000000001</v>
      </c>
    </row>
  </sheetData>
  <sheetProtection/>
  <mergeCells count="13">
    <mergeCell ref="B9:B10"/>
    <mergeCell ref="AG9:AI9"/>
    <mergeCell ref="C9:E9"/>
    <mergeCell ref="F9:H9"/>
    <mergeCell ref="I9:K9"/>
    <mergeCell ref="L9:N9"/>
    <mergeCell ref="E7:AD7"/>
    <mergeCell ref="O9:Q9"/>
    <mergeCell ref="R9:T9"/>
    <mergeCell ref="U9:W9"/>
    <mergeCell ref="X9:Z9"/>
    <mergeCell ref="AA9:AC9"/>
    <mergeCell ref="AD9:A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5.875" style="0" customWidth="1"/>
    <col min="2" max="2" width="11.125" style="0" customWidth="1"/>
    <col min="3" max="3" width="10.75390625" style="0" customWidth="1"/>
    <col min="4" max="6" width="11.875" style="0" customWidth="1"/>
    <col min="7" max="8" width="11.375" style="0" customWidth="1"/>
    <col min="9" max="9" width="14.375" style="0" customWidth="1"/>
    <col min="11" max="11" width="16.875" style="0" customWidth="1"/>
  </cols>
  <sheetData>
    <row r="1" spans="9:10" ht="15.75">
      <c r="I1" s="49"/>
      <c r="J1" s="49"/>
    </row>
    <row r="2" spans="9:10" ht="15.75">
      <c r="I2" s="1"/>
      <c r="J2" s="21"/>
    </row>
    <row r="3" spans="1:9" ht="15.75">
      <c r="A3" s="1"/>
      <c r="B3" s="1"/>
      <c r="C3" s="1"/>
      <c r="D3" s="1" t="s">
        <v>41</v>
      </c>
      <c r="E3" s="1"/>
      <c r="F3" s="1"/>
      <c r="G3" s="2"/>
      <c r="H3" s="2"/>
      <c r="I3" s="2"/>
    </row>
    <row r="4" spans="1:9" ht="18.75">
      <c r="A4" s="4"/>
      <c r="B4" s="4"/>
      <c r="C4" s="4"/>
      <c r="D4" s="1" t="s">
        <v>4</v>
      </c>
      <c r="E4" s="1"/>
      <c r="F4" s="1"/>
      <c r="G4" s="2"/>
      <c r="H4" s="2"/>
      <c r="I4" s="2"/>
    </row>
    <row r="5" spans="1:9" ht="18.75">
      <c r="A5" s="4"/>
      <c r="B5" s="4"/>
      <c r="C5" s="4"/>
      <c r="D5" s="1" t="s">
        <v>5</v>
      </c>
      <c r="E5" s="1"/>
      <c r="F5" s="1"/>
      <c r="G5" s="1"/>
      <c r="H5" s="1"/>
      <c r="I5" s="3"/>
    </row>
    <row r="6" spans="1:9" ht="18.75">
      <c r="A6" s="4"/>
      <c r="B6" s="4"/>
      <c r="C6" s="4"/>
      <c r="D6" s="1" t="s">
        <v>6</v>
      </c>
      <c r="E6" s="1"/>
      <c r="F6" s="1"/>
      <c r="G6" s="2"/>
      <c r="H6" s="2"/>
      <c r="I6" s="2"/>
    </row>
    <row r="7" spans="1:8" ht="18.75">
      <c r="A7" s="4"/>
      <c r="B7" s="4"/>
      <c r="C7" s="4"/>
      <c r="D7" s="4"/>
      <c r="E7" s="4"/>
      <c r="F7" s="4"/>
      <c r="G7" s="4"/>
      <c r="H7" s="4"/>
    </row>
    <row r="8" spans="1:10" ht="12.75" customHeight="1">
      <c r="A8" s="4"/>
      <c r="B8" s="4"/>
      <c r="C8" s="4"/>
      <c r="D8" s="4"/>
      <c r="E8" s="4"/>
      <c r="F8" s="4"/>
      <c r="G8" s="1"/>
      <c r="H8" s="1"/>
      <c r="I8" s="1"/>
      <c r="J8" s="26"/>
    </row>
    <row r="9" spans="1:10" ht="12.75" customHeight="1">
      <c r="A9" s="33" t="s">
        <v>42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45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78" customHeight="1">
      <c r="A12" s="46" t="s">
        <v>7</v>
      </c>
      <c r="B12" s="43" t="s">
        <v>36</v>
      </c>
      <c r="C12" s="44"/>
      <c r="D12" s="45"/>
      <c r="E12" s="43" t="s">
        <v>37</v>
      </c>
      <c r="F12" s="44"/>
      <c r="G12" s="45"/>
      <c r="H12" s="48" t="s">
        <v>38</v>
      </c>
      <c r="I12" s="48"/>
      <c r="J12" s="48"/>
    </row>
    <row r="13" spans="1:10" ht="23.25" customHeight="1">
      <c r="A13" s="47"/>
      <c r="B13" s="25" t="s">
        <v>1</v>
      </c>
      <c r="C13" s="25" t="s">
        <v>2</v>
      </c>
      <c r="D13" s="25" t="s">
        <v>3</v>
      </c>
      <c r="E13" s="25" t="s">
        <v>1</v>
      </c>
      <c r="F13" s="25" t="s">
        <v>2</v>
      </c>
      <c r="G13" s="25" t="s">
        <v>3</v>
      </c>
      <c r="H13" s="25" t="s">
        <v>1</v>
      </c>
      <c r="I13" s="25" t="s">
        <v>2</v>
      </c>
      <c r="J13" s="25" t="s">
        <v>3</v>
      </c>
    </row>
    <row r="14" spans="1:10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</row>
    <row r="15" spans="1:10" ht="15.75">
      <c r="A15" s="22" t="s">
        <v>8</v>
      </c>
      <c r="B15" s="27">
        <v>573</v>
      </c>
      <c r="C15" s="27">
        <v>573</v>
      </c>
      <c r="D15" s="27">
        <v>573</v>
      </c>
      <c r="E15" s="7">
        <v>421</v>
      </c>
      <c r="F15" s="7">
        <v>421</v>
      </c>
      <c r="G15" s="7">
        <v>421</v>
      </c>
      <c r="H15" s="28">
        <v>21</v>
      </c>
      <c r="I15" s="28">
        <v>21</v>
      </c>
      <c r="J15" s="29">
        <v>21</v>
      </c>
    </row>
    <row r="16" spans="1:10" ht="15.75">
      <c r="A16" s="22" t="s">
        <v>9</v>
      </c>
      <c r="B16" s="27">
        <v>777</v>
      </c>
      <c r="C16" s="27">
        <v>777</v>
      </c>
      <c r="D16" s="27">
        <v>777</v>
      </c>
      <c r="E16" s="7">
        <v>1215</v>
      </c>
      <c r="F16" s="7">
        <v>1215</v>
      </c>
      <c r="G16" s="7">
        <v>1215</v>
      </c>
      <c r="H16" s="28">
        <v>0</v>
      </c>
      <c r="I16" s="28">
        <v>0</v>
      </c>
      <c r="J16" s="29">
        <v>0</v>
      </c>
    </row>
    <row r="17" spans="1:10" ht="15.75">
      <c r="A17" s="22" t="s">
        <v>39</v>
      </c>
      <c r="B17" s="27">
        <v>232.5</v>
      </c>
      <c r="C17" s="27">
        <v>232.5</v>
      </c>
      <c r="D17" s="27">
        <v>232.5</v>
      </c>
      <c r="E17" s="7">
        <v>207</v>
      </c>
      <c r="F17" s="7">
        <v>207</v>
      </c>
      <c r="G17" s="7">
        <v>207</v>
      </c>
      <c r="H17" s="28">
        <v>14.9</v>
      </c>
      <c r="I17" s="28">
        <v>14.9</v>
      </c>
      <c r="J17" s="29">
        <v>14.9</v>
      </c>
    </row>
    <row r="18" spans="1:10" ht="15.75">
      <c r="A18" s="22" t="s">
        <v>40</v>
      </c>
      <c r="B18" s="27">
        <v>430.5</v>
      </c>
      <c r="C18" s="27">
        <v>430.5</v>
      </c>
      <c r="D18" s="27">
        <v>430.5</v>
      </c>
      <c r="E18" s="7">
        <v>315</v>
      </c>
      <c r="F18" s="7">
        <v>315</v>
      </c>
      <c r="G18" s="7">
        <v>315</v>
      </c>
      <c r="H18" s="28">
        <f>63.2-49</f>
        <v>14.200000000000003</v>
      </c>
      <c r="I18" s="28">
        <f>63.2-49</f>
        <v>14.200000000000003</v>
      </c>
      <c r="J18" s="29">
        <f>63.2-49</f>
        <v>14.200000000000003</v>
      </c>
    </row>
    <row r="19" spans="1:10" ht="15.75">
      <c r="A19" s="22" t="s">
        <v>10</v>
      </c>
      <c r="B19" s="27">
        <v>409.5</v>
      </c>
      <c r="C19" s="27">
        <v>409.5</v>
      </c>
      <c r="D19" s="27">
        <v>409.5</v>
      </c>
      <c r="E19" s="7">
        <v>523.5</v>
      </c>
      <c r="F19" s="7">
        <v>523.5</v>
      </c>
      <c r="G19" s="7">
        <v>523.5</v>
      </c>
      <c r="H19" s="28">
        <v>12.1</v>
      </c>
      <c r="I19" s="28">
        <v>12.1</v>
      </c>
      <c r="J19" s="29">
        <v>12.1</v>
      </c>
    </row>
    <row r="20" spans="1:10" ht="15.75">
      <c r="A20" s="22" t="s">
        <v>11</v>
      </c>
      <c r="B20" s="27">
        <v>0</v>
      </c>
      <c r="C20" s="27">
        <v>0</v>
      </c>
      <c r="D20" s="27">
        <v>0</v>
      </c>
      <c r="E20" s="7">
        <v>681</v>
      </c>
      <c r="F20" s="7">
        <v>681</v>
      </c>
      <c r="G20" s="7">
        <v>681</v>
      </c>
      <c r="H20" s="28">
        <v>0</v>
      </c>
      <c r="I20" s="28">
        <v>0</v>
      </c>
      <c r="J20" s="29">
        <v>0</v>
      </c>
    </row>
    <row r="21" spans="1:10" ht="15.75">
      <c r="A21" s="22" t="s">
        <v>12</v>
      </c>
      <c r="B21" s="27">
        <v>1054.5</v>
      </c>
      <c r="C21" s="27">
        <v>1054.5</v>
      </c>
      <c r="D21" s="27">
        <v>1054.5</v>
      </c>
      <c r="E21" s="7">
        <v>736.5</v>
      </c>
      <c r="F21" s="7">
        <v>736.5</v>
      </c>
      <c r="G21" s="7">
        <v>736.5</v>
      </c>
      <c r="H21" s="28">
        <v>0</v>
      </c>
      <c r="I21" s="28">
        <v>0</v>
      </c>
      <c r="J21" s="29">
        <v>0</v>
      </c>
    </row>
    <row r="22" spans="1:11" ht="15.75">
      <c r="A22" s="9" t="s">
        <v>0</v>
      </c>
      <c r="B22" s="8">
        <f aca="true" t="shared" si="0" ref="B22:G22">SUM(B15:B21)</f>
        <v>3477</v>
      </c>
      <c r="C22" s="8">
        <f t="shared" si="0"/>
        <v>3477</v>
      </c>
      <c r="D22" s="8">
        <f t="shared" si="0"/>
        <v>3477</v>
      </c>
      <c r="E22" s="30">
        <f t="shared" si="0"/>
        <v>4099</v>
      </c>
      <c r="F22" s="30">
        <f t="shared" si="0"/>
        <v>4099</v>
      </c>
      <c r="G22" s="30">
        <f t="shared" si="0"/>
        <v>4099</v>
      </c>
      <c r="H22" s="31">
        <f>H15+H16+H17+H18+H19+H20+H21</f>
        <v>62.2</v>
      </c>
      <c r="I22" s="31">
        <f>I15+I16+I17+I18+I19+I20+I21</f>
        <v>62.2</v>
      </c>
      <c r="J22" s="32">
        <f>J15+J16+J17+J18+J19+J20+J21</f>
        <v>62.2</v>
      </c>
      <c r="K22" s="23"/>
    </row>
    <row r="24" spans="7:8" ht="15.75">
      <c r="G24" s="24"/>
      <c r="H24" s="24"/>
    </row>
  </sheetData>
  <sheetProtection/>
  <mergeCells count="6">
    <mergeCell ref="B12:D12"/>
    <mergeCell ref="A12:A13"/>
    <mergeCell ref="E12:G12"/>
    <mergeCell ref="H12:J12"/>
    <mergeCell ref="I1:J1"/>
    <mergeCell ref="A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2018-11-18T11:50:11Z</cp:lastPrinted>
  <dcterms:created xsi:type="dcterms:W3CDTF">1999-09-09T12:43:32Z</dcterms:created>
  <dcterms:modified xsi:type="dcterms:W3CDTF">2018-12-02T13:10:48Z</dcterms:modified>
  <cp:category/>
  <cp:version/>
  <cp:contentType/>
  <cp:contentStatus/>
</cp:coreProperties>
</file>