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 activeTab="4"/>
  </bookViews>
  <sheets>
    <sheet name="свод" sheetId="2" r:id="rId1"/>
    <sheet name="Устюжен " sheetId="7" r:id="rId2"/>
    <sheet name="Устюжна" sheetId="3" r:id="rId3"/>
    <sheet name="Лент" sheetId="5" r:id="rId4"/>
    <sheet name="Мезженское" sheetId="9" r:id="rId5"/>
    <sheet name="Ник" sheetId="1" r:id="rId6"/>
    <sheet name="Желяб" sheetId="6" r:id="rId7"/>
  </sheets>
  <definedNames>
    <definedName name="_xlnm._FilterDatabase" localSheetId="6" hidden="1">Желяб!$A$4:$O$33</definedName>
    <definedName name="_xlnm._FilterDatabase" localSheetId="3" hidden="1">Лент!$A$4:$O$33</definedName>
    <definedName name="_xlnm._FilterDatabase" localSheetId="4" hidden="1">Мезженское!$A$4:$O$10</definedName>
    <definedName name="_xlnm._FilterDatabase" localSheetId="5" hidden="1">Ник!$A$4:$O$33</definedName>
    <definedName name="_xlnm._FilterDatabase" localSheetId="0" hidden="1">свод!$A$4:$O$33</definedName>
    <definedName name="_xlnm._FilterDatabase" localSheetId="1" hidden="1">'Устюжен '!$A$4:$O$33</definedName>
    <definedName name="_xlnm._FilterDatabase" localSheetId="2" hidden="1">Устюжна!$A$4:$O$33</definedName>
    <definedName name="_xlnm.Print_Titles" localSheetId="6">Желяб!$3:$4</definedName>
    <definedName name="_xlnm.Print_Titles" localSheetId="3">Лент!$3:$4</definedName>
    <definedName name="_xlnm.Print_Titles" localSheetId="4">Мезженское!$3:$4</definedName>
    <definedName name="_xlnm.Print_Titles" localSheetId="5">Ник!$3:$4</definedName>
    <definedName name="_xlnm.Print_Titles" localSheetId="0">свод!$3:$4</definedName>
    <definedName name="_xlnm.Print_Titles" localSheetId="1">'Устюжен '!$3:$4</definedName>
    <definedName name="_xlnm.Print_Titles" localSheetId="2">Устюжна!$3:$4</definedName>
    <definedName name="_xlnm.Print_Area" localSheetId="6">Желяб!$A$1:$G$35</definedName>
    <definedName name="_xlnm.Print_Area" localSheetId="3">Лент!$A$1:$G$35</definedName>
    <definedName name="_xlnm.Print_Area" localSheetId="4">Мезженское!$A$1:$G$12</definedName>
    <definedName name="_xlnm.Print_Area" localSheetId="5">Ник!$A$1:$G$35</definedName>
    <definedName name="_xlnm.Print_Area" localSheetId="0">свод!$A$1:$G$35</definedName>
    <definedName name="_xlnm.Print_Area" localSheetId="1">'Устюжен '!$A$1:$G$35</definedName>
    <definedName name="_xlnm.Print_Area" localSheetId="2">Устюжна!$A$1:$G$35</definedName>
  </definedNames>
  <calcPr calcId="124519"/>
</workbook>
</file>

<file path=xl/calcChain.xml><?xml version="1.0" encoding="utf-8"?>
<calcChain xmlns="http://schemas.openxmlformats.org/spreadsheetml/2006/main">
  <c r="G32" i="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G11"/>
  <c r="F11"/>
  <c r="G10"/>
  <c r="F10"/>
  <c r="G9"/>
  <c r="F9"/>
  <c r="E9"/>
  <c r="G8"/>
  <c r="F8"/>
  <c r="E8"/>
  <c r="G7"/>
  <c r="F7"/>
  <c r="E7"/>
  <c r="F33" i="3"/>
  <c r="G33" i="6"/>
  <c r="F33"/>
  <c r="G33" i="3"/>
  <c r="E33"/>
  <c r="E33" i="7"/>
  <c r="F33"/>
  <c r="G33"/>
  <c r="G33" i="2"/>
  <c r="G33" i="5"/>
  <c r="F33"/>
  <c r="F33" i="2" s="1"/>
  <c r="G33" i="1"/>
  <c r="F33"/>
  <c r="E33" i="6"/>
  <c r="E33" i="1"/>
  <c r="E33" i="2" s="1"/>
  <c r="E33" i="5"/>
</calcChain>
</file>

<file path=xl/sharedStrings.xml><?xml version="1.0" encoding="utf-8"?>
<sst xmlns="http://schemas.openxmlformats.org/spreadsheetml/2006/main" count="463" uniqueCount="56">
  <si>
    <t>Приложение к письму Департамента финансов области</t>
  </si>
  <si>
    <t xml:space="preserve"> План мероприятий, направленных на повышение доходной базы неналоговых доходов консолидированных бюджетов районов и городских округов на 2017-2019 годы</t>
  </si>
  <si>
    <t>Наименование мероприятия</t>
  </si>
  <si>
    <t>Целевой показатель</t>
  </si>
  <si>
    <t>Ед.из-мерения</t>
  </si>
  <si>
    <t>Значение целевого показателя/бюджетный эффект</t>
  </si>
  <si>
    <t>2017год</t>
  </si>
  <si>
    <t>2018 год</t>
  </si>
  <si>
    <t>2019 год</t>
  </si>
  <si>
    <t>Принятие мер по повышению эффективности использования муниципального имущества и земельных участков</t>
  </si>
  <si>
    <t>Установление эффективных ставок за сдаваемое в аренду муниципальное имущество и земельные участки, находящиеся в муниципальной собственности, а также государственная собственность на которые не разграничена</t>
  </si>
  <si>
    <t>прирост поступлений по доходам, получаемым в виде арендной платы за земельные участки, к уровню 2016 года</t>
  </si>
  <si>
    <t>тыс. рублей</t>
  </si>
  <si>
    <t>прирост поступлений по доходам от сдачи в аренду имущества, к уровню 2016 года</t>
  </si>
  <si>
    <t>потери местных бюджетов от предоставления имущества, находящегося в муниципальной собственности по концессионному соглашению</t>
  </si>
  <si>
    <t>Проведение инвентаризации неиспользуемого муниципального имущества и определение направлений по вовлечению их в хозяйственный оборот</t>
  </si>
  <si>
    <t>количество объектов (движимое и недвижимое имущество, земельные участки), предполагаемых дополнительно к включению в Прогнозный план приватизации муниципального имущества в 2018-2019гг.</t>
  </si>
  <si>
    <t>ед.</t>
  </si>
  <si>
    <t>х</t>
  </si>
  <si>
    <t>рыночная стоимость объектов (движимое и недвижимое имущество, земельные участки), предполагаемых к включению в Прогнозный план приватизации муниципального имущества в 2018-2019гг.</t>
  </si>
  <si>
    <t>прирост поступлений доходов от продажи имущества и земельных участков, предполагаемых к включению в Прогнозный план приватизации муниципального имущества в 2018-2019гг.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</si>
  <si>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</si>
  <si>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 xml:space="preserve">количество состоявшихся аукционов по продаже объектов, включенных в Прогнозный план приватизации муниципального имущества </t>
  </si>
  <si>
    <t xml:space="preserve">количество объектов, включенных в Прогнозный план приватизации муниципального имущества* </t>
  </si>
  <si>
    <t>поступление доходов, планируемых от реализации Прогнозного плана приватизации муниципального имущества *</t>
  </si>
  <si>
    <t xml:space="preserve">количество реализованных объектов, включенных в Прогнозный план приватизации муниципального имущества </t>
  </si>
  <si>
    <t xml:space="preserve">поступление доходов от продажи объектов, включенных в Прогнозный план приватизации муниципального имущества </t>
  </si>
  <si>
    <t>Отмена с 1 января 2018 года льгот по аренде земельных участков и аренде имущества</t>
  </si>
  <si>
    <t>сумма дополнительных поступлений по доходам, получаемым в виде арендной платы за земельные участки, в местные бюджеты от отмены неэффективных льгот с 1 января 2018 года</t>
  </si>
  <si>
    <t>сумма дополнительных поступлений по доходам от сдачи в аренду имущества в местные бюджеты от отмены неэффективных льгот с 1 января 2018 года</t>
  </si>
  <si>
    <t>Выявление случаев предоставления имущества в аренду без взимания платы за аренду земельных участков, находящихся под арендуемым имуществом.</t>
  </si>
  <si>
    <t>количество выявленных договоров аренды имущества без взимания арендной платы за земельные участки, находящиеся под арендуемым имуществом</t>
  </si>
  <si>
    <t>количество проданных объектов имущества без взимания арендной платы за земельные участки, находящиеся под проданным имуществом</t>
  </si>
  <si>
    <t>дополнительное поступлений платежей по аренде земельных участков по выявленным договорам аренды имущества и проданным объектам имущества, к уровню 2016 года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</si>
  <si>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 т.ч.: 
- включение в договора аренды имущества условия об уплате арендатором неустоек в случае просрочки платежа за аренду, и обеспечения их взыскания в полном объеме;
- своевременного взыскания задолженности в судебном порядке</t>
  </si>
  <si>
    <t>общее количество договоров, не отражающие в качестве одного из условий выполнения договоров аренды взыскание штрафных неустоек (пеней)</t>
  </si>
  <si>
    <t>количество выявленных договоров, по которым не предъявлены штрафные неустойки (пени)</t>
  </si>
  <si>
    <t xml:space="preserve">количество предъявленных претензий арендаторам имущества и земельных участков </t>
  </si>
  <si>
    <t xml:space="preserve">сумма предъявленных претензий арендаторам имущества и земельных участков </t>
  </si>
  <si>
    <t xml:space="preserve">количество удовлетворенных претензий арендаторами имущества и земельных участков </t>
  </si>
  <si>
    <t xml:space="preserve">сумма удовлетворенных претензий арендаторами имущества и земельных участков </t>
  </si>
  <si>
    <t xml:space="preserve">количество предъявленных судебных исков арендаторам имущества и земельных участков </t>
  </si>
  <si>
    <t xml:space="preserve">сумма предъявленных судебных исков арендаторам имущества и земельных участков </t>
  </si>
  <si>
    <t xml:space="preserve">количество удовлетворенных судебных исков по арендаторам имущества и земельных участков </t>
  </si>
  <si>
    <t xml:space="preserve">сумма удовлетворенных судебных исков по арендаторам имущества и земельных участков </t>
  </si>
  <si>
    <t>ИТОГО бюджетный эффект в консолидированный бюджет района (городской округ) от принятия мер по повышению эффективности использования муниципального имущества и земельных участков</t>
  </si>
  <si>
    <t>* Значение целевого показателя и бюджетный эффект за 2017 год отразить по состоянию на 1 сентября 2017 года</t>
  </si>
  <si>
    <t xml:space="preserve"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 т.ч.: </t>
  </si>
  <si>
    <t xml:space="preserve">прирост поступления доходов от продажи объектов, включенных в Прогнозный план приватизации муниципального имущества </t>
  </si>
  <si>
    <t>Приложение к ПОСТАНОВЛЕНИЮ</t>
  </si>
  <si>
    <t xml:space="preserve"> План мероприятий, направленных на повышение доходной базы неналоговых доходов консолидированного бюджета Устюженского муниципального района на 2017-2019 годы</t>
  </si>
  <si>
    <t>Приложение к постановлению администрации Устюженского муниципального района _________________________</t>
  </si>
  <si>
    <t>Приложение № 1 к постановлению администрации муниципального образования Мезженское                                  от _________________ № ____</t>
  </si>
  <si>
    <t xml:space="preserve"> План мероприятий, направленных на повышение доходной базы неналоговых доходов бюджета муниципального образования Мезженское на 2017-2019 годы</t>
  </si>
  <si>
    <t>ИТОГО бюджетный эффект в  бюджете муниципального образования Мезженское от принятия мер по повышению эффективности использования муниципального имущества и земельных участков</t>
  </si>
  <si>
    <t>Установление эффективных ставок за сдаваемое в аренду муниципальное имущество и земельные участки, находящиеся в муниципальной собственности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</si>
</sst>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/>
    <xf numFmtId="164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1" fillId="0" borderId="0" xfId="0" applyFont="1" applyFill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A2" sqref="A2:G2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5" width="15.140625" style="1" customWidth="1"/>
    <col min="6" max="6" width="11.42578125" style="1" customWidth="1"/>
    <col min="7" max="7" width="13.140625" style="1" customWidth="1"/>
    <col min="8" max="8" width="22.85546875" style="1" customWidth="1"/>
    <col min="9" max="16384" width="9.140625" style="1"/>
  </cols>
  <sheetData>
    <row r="1" spans="1:15" ht="78.75" customHeight="1">
      <c r="E1" s="39" t="s">
        <v>51</v>
      </c>
      <c r="F1" s="39"/>
      <c r="G1" s="39"/>
    </row>
    <row r="2" spans="1:15" ht="65.25" customHeight="1">
      <c r="A2" s="40" t="s">
        <v>50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27">
        <f>SUM('Устюжен '!E7,Устюжна!E7,Лент!E7,Ник!E7,Желяб!E7)</f>
        <v>1456.4</v>
      </c>
      <c r="F7" s="27">
        <f>SUM('Устюжен '!F7,Устюжна!F7,Лент!F7,Ник!F7,Желяб!F7)</f>
        <v>1110</v>
      </c>
      <c r="G7" s="27">
        <f>SUM('Устюжен '!G7,Устюжна!G7,Лент!G7,Ник!G7,Желяб!G7)</f>
        <v>1200</v>
      </c>
    </row>
    <row r="8" spans="1:15" s="6" customFormat="1" ht="42" customHeight="1">
      <c r="A8" s="32"/>
      <c r="B8" s="32"/>
      <c r="C8" s="11" t="s">
        <v>13</v>
      </c>
      <c r="D8" s="9" t="s">
        <v>12</v>
      </c>
      <c r="E8" s="27">
        <f>SUM('Устюжен '!E8,Устюжна!E8,Лент!E8,Ник!E8,Желяб!E8)</f>
        <v>98</v>
      </c>
      <c r="F8" s="27">
        <f>SUM('Устюжен '!F8,Устюжна!F8,Лент!F8,Ник!F8,Желяб!F8)</f>
        <v>211</v>
      </c>
      <c r="G8" s="27">
        <f>SUM('Устюжен '!G8,Устюжна!G8,Лент!G8,Ник!G8,Желяб!G8)</f>
        <v>211</v>
      </c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27">
        <f>SUM('Устюжен '!E9,Устюжна!E9,Лент!E9,Ник!E9,Желяб!E9)</f>
        <v>0</v>
      </c>
      <c r="F9" s="27">
        <f>SUM('Устюжен '!F9,Устюжна!F9,Лент!F9,Ник!F9,Желяб!F9)</f>
        <v>0</v>
      </c>
      <c r="G9" s="27">
        <f>SUM('Устюжен '!G9,Устюжна!G9,Лент!G9,Ник!G9,Желяб!G9)</f>
        <v>0</v>
      </c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28" t="s">
        <v>18</v>
      </c>
      <c r="F10" s="28">
        <f>SUM('Устюжен '!F10,Устюжна!F10,Лент!F10,Ник!F10,Желяб!F10)</f>
        <v>12</v>
      </c>
      <c r="G10" s="28">
        <f>SUM('Устюжен '!G10,Устюжна!G10,Лент!G10,Ник!G10,Желяб!G10)</f>
        <v>10</v>
      </c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27" t="s">
        <v>18</v>
      </c>
      <c r="F11" s="27">
        <f>SUM('Устюжен '!F11,Устюжна!F11,Лент!F11,Ник!F11,Желяб!F11)</f>
        <v>4050</v>
      </c>
      <c r="G11" s="27">
        <f>SUM('Устюжен '!G11,Устюжна!G11,Лент!G11,Ник!G11,Желяб!G11)</f>
        <v>2700</v>
      </c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27" t="s">
        <v>18</v>
      </c>
      <c r="F12" s="27">
        <f>SUM('Устюжен '!F12,Устюжна!F12,Лент!F12,Ник!F12,Желяб!F12)</f>
        <v>1330</v>
      </c>
      <c r="G12" s="27">
        <f>SUM('Устюжен '!G12,Устюжна!G12,Лент!G12,Ник!G12,Желяб!G12)</f>
        <v>535</v>
      </c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28">
        <f>SUM('Устюжен '!E13,Устюжна!E13,Лент!E13,Ник!E13,Желяб!E13)</f>
        <v>1</v>
      </c>
      <c r="F13" s="28">
        <f>SUM('Устюжен '!F13,Устюжна!F13,Лент!F13,Ник!F13,Желяб!F13)</f>
        <v>3</v>
      </c>
      <c r="G13" s="28">
        <f>SUM('Устюжен '!G13,Устюжна!G13,Лент!G13,Ник!G13,Желяб!G13)</f>
        <v>2</v>
      </c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28">
        <f>SUM('Устюжен '!E14,Устюжна!E14,Лент!E14,Ник!E14,Желяб!E14)</f>
        <v>13</v>
      </c>
      <c r="F14" s="28">
        <f>SUM('Устюжен '!F14,Устюжна!F14,Лент!F14,Ник!F14,Желяб!F14)</f>
        <v>10</v>
      </c>
      <c r="G14" s="28">
        <f>SUM('Устюжен '!G14,Устюжна!G14,Лент!G14,Ник!G14,Желяб!G14)</f>
        <v>10</v>
      </c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27">
        <f>SUM('Устюжен '!E15,Устюжна!E15,Лент!E15,Ник!E15,Желяб!E15)</f>
        <v>546</v>
      </c>
      <c r="F15" s="27">
        <f>SUM('Устюжен '!F15,Устюжна!F15,Лент!F15,Ник!F15,Желяб!F15)</f>
        <v>2980</v>
      </c>
      <c r="G15" s="27">
        <f>SUM('Устюжен '!G15,Устюжна!G15,Лент!G15,Ник!G15,Желяб!G15)</f>
        <v>2735</v>
      </c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28">
        <f>SUM('Устюжен '!E16,Устюжна!E16,Лент!E16,Ник!E16,Желяб!E16)</f>
        <v>2</v>
      </c>
      <c r="F16" s="28">
        <f>SUM('Устюжен '!F16,Устюжна!F16,Лент!F16,Ник!F16,Желяб!F16)</f>
        <v>8</v>
      </c>
      <c r="G16" s="28">
        <f>SUM('Устюжен '!G16,Устюжна!G16,Лент!G16,Ник!G16,Желяб!G16)</f>
        <v>9</v>
      </c>
    </row>
    <row r="17" spans="1:7" s="15" customFormat="1" ht="60.75" customHeight="1">
      <c r="A17" s="32"/>
      <c r="B17" s="33"/>
      <c r="C17" s="8" t="s">
        <v>26</v>
      </c>
      <c r="D17" s="9" t="s">
        <v>12</v>
      </c>
      <c r="E17" s="27">
        <f>SUM('Устюжен '!E17,Устюжна!E17,Лент!E17,Ник!E17,Желяб!E17)</f>
        <v>2430</v>
      </c>
      <c r="F17" s="27">
        <f>SUM('Устюжен '!F17,Устюжна!F17,Лент!F17,Ник!F17,Желяб!F17)</f>
        <v>500</v>
      </c>
      <c r="G17" s="27">
        <f>SUM('Устюжен '!G17,Устюжна!G17,Лент!G17,Ник!G17,Желяб!G17)</f>
        <v>500</v>
      </c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27">
        <f>SUM('Устюжен '!E18,Устюжна!E18,Лент!E18,Ник!E18,Желяб!E18)</f>
        <v>0</v>
      </c>
      <c r="F18" s="27">
        <f>SUM('Устюжен '!F18,Устюжна!F18,Лент!F18,Ник!F18,Желяб!F18)</f>
        <v>0</v>
      </c>
      <c r="G18" s="27">
        <f>SUM('Устюжен '!G18,Устюжна!G18,Лент!G18,Ник!G18,Желяб!G18)</f>
        <v>0</v>
      </c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27">
        <f>SUM('Устюжен '!E19,Устюжна!E19,Лент!E19,Ник!E19,Желяб!E19)</f>
        <v>27</v>
      </c>
      <c r="F19" s="27">
        <f>SUM('Устюжен '!F19,Устюжна!F19,Лент!F19,Ник!F19,Желяб!F19)</f>
        <v>237</v>
      </c>
      <c r="G19" s="27">
        <f>SUM('Устюжен '!G19,Устюжна!G19,Лент!G19,Ник!G19,Желяб!G19)</f>
        <v>291</v>
      </c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28">
        <f>SUM('Устюжен '!E20,Устюжна!E20,Лент!E20,Ник!E20,Желяб!E20)</f>
        <v>5</v>
      </c>
      <c r="F20" s="28">
        <f>SUM('Устюжен '!F20,Устюжна!F20,Лент!F20,Ник!F20,Желяб!F20)</f>
        <v>2</v>
      </c>
      <c r="G20" s="28">
        <f>SUM('Устюжен '!G20,Устюжна!G20,Лент!G20,Ник!G20,Желяб!G20)</f>
        <v>2</v>
      </c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28">
        <f>SUM('Устюжен '!E21,Устюжна!E21,Лент!E21,Ник!E21,Желяб!E21)</f>
        <v>1</v>
      </c>
      <c r="F21" s="28">
        <f>SUM('Устюжен '!F21,Устюжна!F21,Лент!F21,Ник!F21,Желяб!F21)</f>
        <v>2</v>
      </c>
      <c r="G21" s="28">
        <f>SUM('Устюжен '!G21,Устюжна!G21,Лент!G21,Ник!G21,Желяб!G21)</f>
        <v>2</v>
      </c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27">
        <f>SUM('Устюжен '!E22,Устюжна!E22,Лент!E22,Ник!E22,Желяб!E22)</f>
        <v>0</v>
      </c>
      <c r="F22" s="27">
        <f>SUM('Устюжен '!F22,Устюжна!F22,Лент!F22,Ник!F22,Желяб!F22)</f>
        <v>10</v>
      </c>
      <c r="G22" s="27">
        <f>SUM('Устюжен '!G22,Устюжна!G22,Лент!G22,Ник!G22,Желяб!G22)</f>
        <v>10</v>
      </c>
    </row>
    <row r="23" spans="1:7" s="15" customFormat="1" ht="65.25" customHeight="1">
      <c r="A23" s="32">
        <v>6</v>
      </c>
      <c r="B23" s="32" t="s">
        <v>47</v>
      </c>
      <c r="C23" s="8" t="s">
        <v>35</v>
      </c>
      <c r="D23" s="9" t="s">
        <v>17</v>
      </c>
      <c r="E23" s="28">
        <f>SUM('Устюжен '!E23,Устюжна!E23,Лент!E23,Ник!E23,Желяб!E23)</f>
        <v>0</v>
      </c>
      <c r="F23" s="28">
        <f>SUM('Устюжен '!F23,Устюжна!F23,Лент!F23,Ник!F23,Желяб!F23)</f>
        <v>0</v>
      </c>
      <c r="G23" s="28">
        <f>SUM('Устюжен '!G23,Устюжна!G23,Лент!G23,Ник!G23,Желяб!G23)</f>
        <v>0</v>
      </c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28">
        <f>SUM('Устюжен '!E24,Устюжна!E24,Лент!E24,Ник!E24,Желяб!E24)</f>
        <v>35</v>
      </c>
      <c r="F24" s="28">
        <f>SUM('Устюжен '!F24,Устюжна!F24,Лент!F24,Ник!F24,Желяб!F24)</f>
        <v>31</v>
      </c>
      <c r="G24" s="28">
        <f>SUM('Устюжен '!G24,Устюжна!G24,Лент!G24,Ник!G24,Желяб!G24)</f>
        <v>31</v>
      </c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28">
        <f>SUM('Устюжен '!E25,Устюжна!E25,Лент!E25,Ник!E25,Желяб!E25)</f>
        <v>105</v>
      </c>
      <c r="F25" s="28">
        <f>SUM('Устюжен '!F25,Устюжна!F25,Лент!F25,Ник!F25,Желяб!F25)</f>
        <v>241</v>
      </c>
      <c r="G25" s="28">
        <f>SUM('Устюжен '!G25,Устюжна!G25,Лент!G25,Ник!G25,Желяб!G25)</f>
        <v>211</v>
      </c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27">
        <f>SUM('Устюжен '!E26,Устюжна!E26,Лент!E26,Ник!E26,Желяб!E26)</f>
        <v>2043.1</v>
      </c>
      <c r="F26" s="27">
        <f>SUM('Устюжен '!F26,Устюжна!F26,Лент!F26,Ник!F26,Желяб!F26)</f>
        <v>785</v>
      </c>
      <c r="G26" s="27">
        <f>SUM('Устюжен '!G26,Устюжна!G26,Лент!G26,Ник!G26,Желяб!G26)</f>
        <v>685</v>
      </c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28">
        <f>SUM('Устюжен '!E27,Устюжна!E27,Лент!E27,Ник!E27,Желяб!E27)</f>
        <v>48</v>
      </c>
      <c r="F27" s="28">
        <f>SUM('Устюжен '!F27,Устюжна!F27,Лент!F27,Ник!F27,Желяб!F27)</f>
        <v>170</v>
      </c>
      <c r="G27" s="28">
        <f>SUM('Устюжен '!G27,Устюжна!G27,Лент!G27,Ник!G27,Желяб!G27)</f>
        <v>170</v>
      </c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27">
        <f>SUM('Устюжен '!E28,Устюжна!E28,Лент!E28,Ник!E28,Желяб!E28)</f>
        <v>273.60000000000002</v>
      </c>
      <c r="F28" s="27">
        <f>SUM('Устюжен '!F28,Устюжна!F28,Лент!F28,Ник!F28,Желяб!F28)</f>
        <v>700</v>
      </c>
      <c r="G28" s="27">
        <f>SUM('Устюжен '!G28,Устюжна!G28,Лент!G28,Ник!G28,Желяб!G28)</f>
        <v>600</v>
      </c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28">
        <f>SUM('Устюжен '!E29,Устюжна!E29,Лент!E29,Ник!E29,Желяб!E29)</f>
        <v>3</v>
      </c>
      <c r="F29" s="28">
        <f>SUM('Устюжен '!F29,Устюжна!F29,Лент!F29,Ник!F29,Желяб!F29)</f>
        <v>15</v>
      </c>
      <c r="G29" s="28">
        <f>SUM('Устюжен '!G29,Устюжна!G29,Лент!G29,Ник!G29,Желяб!G29)</f>
        <v>13</v>
      </c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27">
        <f>SUM('Устюжен '!E30,Устюжна!E30,Лент!E30,Ник!E30,Желяб!E30)</f>
        <v>330</v>
      </c>
      <c r="F30" s="27">
        <f>SUM('Устюжен '!F30,Устюжна!F30,Лент!F30,Ник!F30,Желяб!F30)</f>
        <v>317</v>
      </c>
      <c r="G30" s="27">
        <f>SUM('Устюжен '!G30,Устюжна!G30,Лент!G30,Ник!G30,Желяб!G30)</f>
        <v>287</v>
      </c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28">
        <f>SUM('Устюжен '!E31,Устюжна!E31,Лент!E31,Ник!E31,Желяб!E31)</f>
        <v>1</v>
      </c>
      <c r="F31" s="28">
        <f>SUM('Устюжен '!F31,Устюжна!F31,Лент!F31,Ник!F31,Желяб!F31)</f>
        <v>15</v>
      </c>
      <c r="G31" s="28">
        <f>SUM('Устюжен '!G31,Устюжна!G31,Лент!G31,Ник!G31,Желяб!G31)</f>
        <v>13</v>
      </c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27">
        <f>SUM('Устюжен '!E32,Устюжна!E32,Лент!E32,Ник!E32,Желяб!E32)</f>
        <v>15</v>
      </c>
      <c r="F32" s="27">
        <f>SUM('Устюжен '!F32,Устюжна!F32,Лент!F32,Ник!F32,Желяб!F32)</f>
        <v>317</v>
      </c>
      <c r="G32" s="27">
        <f>SUM('Устюжен '!G32,Устюжна!G32,Лент!G32,Ник!G32,Желяб!G32)</f>
        <v>287</v>
      </c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7">
        <f>SUM('Устюжен '!E33,Устюжна!E33,Лент!E33,Ник!E33,Желяб!E33)</f>
        <v>4300</v>
      </c>
      <c r="F33" s="27">
        <f>SUM('Устюжен '!F33,Устюжна!F33,Лент!F33,Ник!F33,Желяб!F33)</f>
        <v>4415</v>
      </c>
      <c r="G33" s="27">
        <f>SUM('Устюжен '!G33,Устюжна!G33,Лент!G33,Ник!G33,Желяб!G33)</f>
        <v>3634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E1:G1"/>
    <mergeCell ref="A2:G2"/>
    <mergeCell ref="A3:A4"/>
    <mergeCell ref="B3:B4"/>
    <mergeCell ref="C3:C4"/>
    <mergeCell ref="D3:D4"/>
    <mergeCell ref="E3:G3"/>
    <mergeCell ref="A10:A12"/>
    <mergeCell ref="B10:B12"/>
    <mergeCell ref="A23:A32"/>
    <mergeCell ref="B23:B32"/>
    <mergeCell ref="A5:G5"/>
    <mergeCell ref="A6:G6"/>
    <mergeCell ref="A7:A9"/>
    <mergeCell ref="B7:B9"/>
    <mergeCell ref="B33:C33"/>
    <mergeCell ref="A35:G35"/>
    <mergeCell ref="A13:A17"/>
    <mergeCell ref="B13:B17"/>
    <mergeCell ref="A18:A19"/>
    <mergeCell ref="B18:B19"/>
    <mergeCell ref="A20:A22"/>
    <mergeCell ref="B20:B22"/>
  </mergeCells>
  <phoneticPr fontId="0" type="noConversion"/>
  <pageMargins left="0.17" right="0.16" top="0.15748031496062992" bottom="0.15748031496062992" header="0.11" footer="0.11811023622047245"/>
  <pageSetup paperSize="9" scale="81" fitToHeight="0" orientation="landscape" r:id="rId1"/>
  <headerFooter alignWithMargins="0">
    <oddFooter>&amp;C&amp;P</oddFooter>
  </headerFooter>
  <rowBreaks count="2" manualBreakCount="2">
    <brk id="12" max="6" man="1"/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G33" sqref="G33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45" customHeight="1">
      <c r="E1" s="39" t="s">
        <v>49</v>
      </c>
      <c r="F1" s="39"/>
      <c r="G1" s="39"/>
    </row>
    <row r="2" spans="1:15" ht="65.25" customHeight="1">
      <c r="A2" s="40" t="s">
        <v>1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10">
        <v>779</v>
      </c>
      <c r="F7" s="10">
        <v>850</v>
      </c>
      <c r="G7" s="10">
        <v>850</v>
      </c>
    </row>
    <row r="8" spans="1:15" s="6" customFormat="1" ht="42" customHeight="1">
      <c r="A8" s="32"/>
      <c r="B8" s="32"/>
      <c r="C8" s="11" t="s">
        <v>13</v>
      </c>
      <c r="D8" s="9" t="s">
        <v>12</v>
      </c>
      <c r="E8" s="10">
        <v>98</v>
      </c>
      <c r="F8" s="10">
        <v>200</v>
      </c>
      <c r="G8" s="10">
        <v>200</v>
      </c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13"/>
      <c r="F9" s="14"/>
      <c r="G9" s="14"/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24" t="s">
        <v>18</v>
      </c>
      <c r="F10" s="24">
        <v>8</v>
      </c>
      <c r="G10" s="24">
        <v>8</v>
      </c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24" t="s">
        <v>18</v>
      </c>
      <c r="F11" s="24">
        <v>2750</v>
      </c>
      <c r="G11" s="24">
        <v>2300</v>
      </c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24" t="s">
        <v>18</v>
      </c>
      <c r="F12" s="24">
        <v>100</v>
      </c>
      <c r="G12" s="24">
        <v>100</v>
      </c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24">
        <v>1</v>
      </c>
      <c r="F13" s="24">
        <v>2</v>
      </c>
      <c r="G13" s="24">
        <v>2</v>
      </c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24">
        <v>13</v>
      </c>
      <c r="F14" s="24">
        <v>8</v>
      </c>
      <c r="G14" s="24">
        <v>8</v>
      </c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24">
        <v>546</v>
      </c>
      <c r="F15" s="24">
        <v>2750</v>
      </c>
      <c r="G15" s="24">
        <v>2300</v>
      </c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24">
        <v>2</v>
      </c>
      <c r="F16" s="24">
        <v>2</v>
      </c>
      <c r="G16" s="24">
        <v>2</v>
      </c>
    </row>
    <row r="17" spans="1:7" s="15" customFormat="1" ht="60.75" customHeight="1">
      <c r="A17" s="32"/>
      <c r="B17" s="33"/>
      <c r="C17" s="8" t="s">
        <v>48</v>
      </c>
      <c r="D17" s="9" t="s">
        <v>12</v>
      </c>
      <c r="E17" s="24">
        <v>2430</v>
      </c>
      <c r="F17" s="24">
        <v>500</v>
      </c>
      <c r="G17" s="24">
        <v>500</v>
      </c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24"/>
      <c r="F18" s="24"/>
      <c r="G18" s="24"/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24">
        <v>27</v>
      </c>
      <c r="F19" s="24">
        <v>27</v>
      </c>
      <c r="G19" s="24">
        <v>81</v>
      </c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24">
        <v>5</v>
      </c>
      <c r="F20" s="24">
        <v>2</v>
      </c>
      <c r="G20" s="24">
        <v>2</v>
      </c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24">
        <v>1</v>
      </c>
      <c r="F21" s="24">
        <v>2</v>
      </c>
      <c r="G21" s="24">
        <v>2</v>
      </c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24">
        <v>0</v>
      </c>
      <c r="F22" s="24">
        <v>10</v>
      </c>
      <c r="G22" s="24">
        <v>10</v>
      </c>
    </row>
    <row r="23" spans="1:7" s="15" customFormat="1" ht="65.25" customHeight="1">
      <c r="A23" s="32">
        <v>6</v>
      </c>
      <c r="B23" s="32" t="s">
        <v>47</v>
      </c>
      <c r="C23" s="8" t="s">
        <v>35</v>
      </c>
      <c r="D23" s="9" t="s">
        <v>17</v>
      </c>
      <c r="E23" s="24">
        <v>0</v>
      </c>
      <c r="F23" s="24">
        <v>0</v>
      </c>
      <c r="G23" s="24">
        <v>0</v>
      </c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24">
        <v>35</v>
      </c>
      <c r="F24" s="24">
        <v>31</v>
      </c>
      <c r="G24" s="24">
        <v>31</v>
      </c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24">
        <v>29</v>
      </c>
      <c r="F25" s="24">
        <v>31</v>
      </c>
      <c r="G25" s="24">
        <v>31</v>
      </c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24">
        <v>1810</v>
      </c>
      <c r="F26" s="24">
        <v>435</v>
      </c>
      <c r="G26" s="24">
        <v>435</v>
      </c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24">
        <v>9</v>
      </c>
      <c r="F27" s="24">
        <v>20</v>
      </c>
      <c r="G27" s="24">
        <v>20</v>
      </c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24">
        <v>128</v>
      </c>
      <c r="F28" s="24">
        <v>400</v>
      </c>
      <c r="G28" s="24">
        <v>400</v>
      </c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24">
        <v>3</v>
      </c>
      <c r="F29" s="24">
        <v>5</v>
      </c>
      <c r="G29" s="24">
        <v>5</v>
      </c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24">
        <v>330</v>
      </c>
      <c r="F30" s="24">
        <v>167</v>
      </c>
      <c r="G30" s="24">
        <v>167</v>
      </c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24">
        <v>1</v>
      </c>
      <c r="F31" s="24">
        <v>5</v>
      </c>
      <c r="G31" s="24">
        <v>5</v>
      </c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24">
        <v>15</v>
      </c>
      <c r="F32" s="24">
        <v>167</v>
      </c>
      <c r="G32" s="24">
        <v>167</v>
      </c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1">
        <f>E7+E8+E17+E19++E28+E32</f>
        <v>3477</v>
      </c>
      <c r="F33" s="21">
        <f>F7+F8+F12+F17+F18+F19+F22+F28+F32</f>
        <v>2254</v>
      </c>
      <c r="G33" s="21">
        <f>G7+G8+G12+G17+G18+G19+G22+G28+G32</f>
        <v>2308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A23:A32"/>
    <mergeCell ref="B23:B32"/>
    <mergeCell ref="B33:C33"/>
    <mergeCell ref="A35:G35"/>
    <mergeCell ref="A13:A17"/>
    <mergeCell ref="B13:B17"/>
    <mergeCell ref="A18:A19"/>
    <mergeCell ref="B18:B19"/>
    <mergeCell ref="A20:A22"/>
    <mergeCell ref="B20:B22"/>
    <mergeCell ref="A5:G5"/>
    <mergeCell ref="A6:G6"/>
    <mergeCell ref="A7:A9"/>
    <mergeCell ref="B7:B9"/>
    <mergeCell ref="A10:A12"/>
    <mergeCell ref="B10:B12"/>
    <mergeCell ref="E1:G1"/>
    <mergeCell ref="A2:G2"/>
    <mergeCell ref="A3:A4"/>
    <mergeCell ref="B3:B4"/>
    <mergeCell ref="C3:C4"/>
    <mergeCell ref="D3:D4"/>
    <mergeCell ref="E3:G3"/>
  </mergeCells>
  <phoneticPr fontId="0" type="noConversion"/>
  <pageMargins left="0.17" right="0.16" top="0.15748031496062992" bottom="0.15748031496062992" header="0.11" footer="0.11811023622047245"/>
  <pageSetup paperSize="9" scale="81" fitToHeight="0" orientation="landscape" r:id="rId1"/>
  <headerFooter alignWithMargins="0">
    <oddFooter>&amp;C&amp;P</oddFooter>
  </headerFooter>
  <rowBreaks count="2" manualBreakCount="2">
    <brk id="12" max="6" man="1"/>
    <brk id="2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G33" sqref="G33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45" customHeight="1">
      <c r="E1" s="39" t="s">
        <v>0</v>
      </c>
      <c r="F1" s="39"/>
      <c r="G1" s="39"/>
    </row>
    <row r="2" spans="1:15" ht="65.25" customHeight="1">
      <c r="A2" s="40" t="s">
        <v>1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10">
        <v>677.4</v>
      </c>
      <c r="F7" s="10">
        <v>260</v>
      </c>
      <c r="G7" s="10">
        <v>350</v>
      </c>
    </row>
    <row r="8" spans="1:15" s="6" customFormat="1" ht="42" customHeight="1">
      <c r="A8" s="32"/>
      <c r="B8" s="32"/>
      <c r="C8" s="11" t="s">
        <v>13</v>
      </c>
      <c r="D8" s="9" t="s">
        <v>12</v>
      </c>
      <c r="E8" s="10"/>
      <c r="F8" s="10"/>
      <c r="G8" s="10"/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13"/>
      <c r="F9" s="14"/>
      <c r="G9" s="14"/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24" t="s">
        <v>18</v>
      </c>
      <c r="F10" s="24">
        <v>1</v>
      </c>
      <c r="G10" s="24"/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24" t="s">
        <v>18</v>
      </c>
      <c r="F11" s="26">
        <v>1000</v>
      </c>
      <c r="G11" s="24"/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24" t="s">
        <v>18</v>
      </c>
      <c r="F12" s="24">
        <v>1000</v>
      </c>
      <c r="G12" s="24"/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24"/>
      <c r="F13" s="24">
        <v>1</v>
      </c>
      <c r="G13" s="24"/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24"/>
      <c r="F14" s="24"/>
      <c r="G14" s="24"/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24"/>
      <c r="F15" s="24"/>
      <c r="G15" s="24"/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24"/>
      <c r="F16" s="24">
        <v>1</v>
      </c>
      <c r="G16" s="24"/>
    </row>
    <row r="17" spans="1:7" s="15" customFormat="1" ht="60.75" customHeight="1">
      <c r="A17" s="32"/>
      <c r="B17" s="33"/>
      <c r="C17" s="8" t="s">
        <v>26</v>
      </c>
      <c r="D17" s="9" t="s">
        <v>12</v>
      </c>
      <c r="E17" s="24"/>
      <c r="F17" s="24"/>
      <c r="G17" s="24"/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24"/>
      <c r="F18" s="24"/>
      <c r="G18" s="24"/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24"/>
      <c r="F19" s="24"/>
      <c r="G19" s="24"/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24"/>
      <c r="F20" s="24"/>
      <c r="G20" s="24"/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24"/>
      <c r="F21" s="24"/>
      <c r="G21" s="24"/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24"/>
      <c r="F22" s="24"/>
      <c r="G22" s="24"/>
    </row>
    <row r="23" spans="1:7" s="15" customFormat="1" ht="65.25" customHeight="1">
      <c r="A23" s="32">
        <v>6</v>
      </c>
      <c r="B23" s="32" t="s">
        <v>47</v>
      </c>
      <c r="C23" s="8" t="s">
        <v>35</v>
      </c>
      <c r="D23" s="9" t="s">
        <v>17</v>
      </c>
      <c r="E23" s="24"/>
      <c r="F23" s="24"/>
      <c r="G23" s="24"/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24"/>
      <c r="F24" s="24"/>
      <c r="G24" s="24"/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24">
        <v>76</v>
      </c>
      <c r="F25" s="24">
        <v>210</v>
      </c>
      <c r="G25" s="24">
        <v>180</v>
      </c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24">
        <v>233.1</v>
      </c>
      <c r="F26" s="24">
        <v>350</v>
      </c>
      <c r="G26" s="24">
        <v>250</v>
      </c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24">
        <v>39</v>
      </c>
      <c r="F27" s="24">
        <v>150</v>
      </c>
      <c r="G27" s="24">
        <v>150</v>
      </c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24">
        <v>145.6</v>
      </c>
      <c r="F28" s="24">
        <v>300</v>
      </c>
      <c r="G28" s="24">
        <v>200</v>
      </c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24">
        <v>0</v>
      </c>
      <c r="F29" s="24">
        <v>10</v>
      </c>
      <c r="G29" s="24">
        <v>8</v>
      </c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24">
        <v>0</v>
      </c>
      <c r="F30" s="24">
        <v>150</v>
      </c>
      <c r="G30" s="24">
        <v>120</v>
      </c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24"/>
      <c r="F31" s="24">
        <v>10</v>
      </c>
      <c r="G31" s="24">
        <v>8</v>
      </c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24"/>
      <c r="F32" s="24">
        <v>150</v>
      </c>
      <c r="G32" s="24">
        <v>120</v>
      </c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1">
        <f>E7+E8+E17+E19++E28+E32</f>
        <v>823</v>
      </c>
      <c r="F33" s="21">
        <f>F7+F8+F12+F17+F18+F19+F22+F28+F32</f>
        <v>1710</v>
      </c>
      <c r="G33" s="21">
        <f>G7+G8+G12+G17+G18+G19+G22+G28+G32</f>
        <v>670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A23:A32"/>
    <mergeCell ref="B23:B32"/>
    <mergeCell ref="B33:C33"/>
    <mergeCell ref="A35:G35"/>
    <mergeCell ref="A13:A17"/>
    <mergeCell ref="B13:B17"/>
    <mergeCell ref="A18:A19"/>
    <mergeCell ref="B18:B19"/>
    <mergeCell ref="A20:A22"/>
    <mergeCell ref="B20:B22"/>
    <mergeCell ref="A5:G5"/>
    <mergeCell ref="A6:G6"/>
    <mergeCell ref="A7:A9"/>
    <mergeCell ref="B7:B9"/>
    <mergeCell ref="A10:A12"/>
    <mergeCell ref="B10:B12"/>
    <mergeCell ref="E1:G1"/>
    <mergeCell ref="A2:G2"/>
    <mergeCell ref="A3:A4"/>
    <mergeCell ref="B3:B4"/>
    <mergeCell ref="C3:C4"/>
    <mergeCell ref="D3:D4"/>
    <mergeCell ref="E3:G3"/>
  </mergeCells>
  <phoneticPr fontId="0" type="noConversion"/>
  <pageMargins left="0.17" right="0.16" top="0.15748031496062992" bottom="0.15748031496062992" header="0.11" footer="0.11811023622047245"/>
  <pageSetup paperSize="9" scale="81" fitToHeight="0" orientation="landscape" r:id="rId1"/>
  <headerFooter alignWithMargins="0">
    <oddFooter>&amp;C&amp;P</oddFooter>
  </headerFooter>
  <rowBreaks count="2" manualBreakCount="2">
    <brk id="12" max="6" man="1"/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26" activePane="bottomRight" state="frozen"/>
      <selection pane="topRight" activeCell="G1" sqref="G1"/>
      <selection pane="bottomLeft" activeCell="A4" sqref="A4"/>
      <selection pane="bottomRight" activeCell="F19" sqref="F19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45" customHeight="1">
      <c r="E1" s="39" t="s">
        <v>0</v>
      </c>
      <c r="F1" s="39"/>
      <c r="G1" s="39"/>
    </row>
    <row r="2" spans="1:15" ht="65.25" customHeight="1">
      <c r="A2" s="40" t="s">
        <v>1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10"/>
      <c r="F7" s="10"/>
      <c r="G7" s="10"/>
    </row>
    <row r="8" spans="1:15" s="6" customFormat="1" ht="42" customHeight="1">
      <c r="A8" s="32"/>
      <c r="B8" s="32"/>
      <c r="C8" s="11" t="s">
        <v>13</v>
      </c>
      <c r="D8" s="9" t="s">
        <v>12</v>
      </c>
      <c r="E8" s="10"/>
      <c r="F8" s="25">
        <v>11</v>
      </c>
      <c r="G8" s="25">
        <v>11</v>
      </c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13"/>
      <c r="F9" s="14"/>
      <c r="G9" s="14"/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24" t="s">
        <v>18</v>
      </c>
      <c r="F10" s="24"/>
      <c r="G10" s="24"/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24" t="s">
        <v>18</v>
      </c>
      <c r="F11" s="24"/>
      <c r="G11" s="24"/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24" t="s">
        <v>18</v>
      </c>
      <c r="F12" s="24"/>
      <c r="G12" s="24"/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24"/>
      <c r="F13" s="24"/>
      <c r="G13" s="24"/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24"/>
      <c r="F14" s="24"/>
      <c r="G14" s="24"/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24"/>
      <c r="F15" s="24"/>
      <c r="G15" s="24"/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24"/>
      <c r="F16" s="24"/>
      <c r="G16" s="24"/>
    </row>
    <row r="17" spans="1:7" s="15" customFormat="1" ht="60.75" customHeight="1">
      <c r="A17" s="32"/>
      <c r="B17" s="33"/>
      <c r="C17" s="8" t="s">
        <v>26</v>
      </c>
      <c r="D17" s="9" t="s">
        <v>12</v>
      </c>
      <c r="E17" s="24"/>
      <c r="F17" s="24"/>
      <c r="G17" s="24"/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24"/>
      <c r="F18" s="24"/>
      <c r="G18" s="24"/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24">
        <v>0</v>
      </c>
      <c r="F19" s="24">
        <v>210</v>
      </c>
      <c r="G19" s="24">
        <v>210</v>
      </c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24"/>
      <c r="F20" s="24"/>
      <c r="G20" s="24"/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24"/>
      <c r="F21" s="24"/>
      <c r="G21" s="24"/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24"/>
      <c r="F22" s="24"/>
      <c r="G22" s="24"/>
    </row>
    <row r="23" spans="1:7" s="15" customFormat="1" ht="65.25" customHeight="1">
      <c r="A23" s="32">
        <v>6</v>
      </c>
      <c r="B23" s="32" t="s">
        <v>47</v>
      </c>
      <c r="C23" s="8" t="s">
        <v>35</v>
      </c>
      <c r="D23" s="9" t="s">
        <v>17</v>
      </c>
      <c r="E23" s="24"/>
      <c r="F23" s="24"/>
      <c r="G23" s="24"/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24"/>
      <c r="F24" s="24"/>
      <c r="G24" s="24"/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24"/>
      <c r="F25" s="24"/>
      <c r="G25" s="24"/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24"/>
      <c r="F26" s="24"/>
      <c r="G26" s="24"/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24"/>
      <c r="F27" s="24"/>
      <c r="G27" s="24"/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24"/>
      <c r="F28" s="24"/>
      <c r="G28" s="24"/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24"/>
      <c r="F29" s="24"/>
      <c r="G29" s="24"/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24"/>
      <c r="F30" s="24"/>
      <c r="G30" s="24"/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24"/>
      <c r="F31" s="24"/>
      <c r="G31" s="24"/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24"/>
      <c r="F32" s="24"/>
      <c r="G32" s="24"/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1">
        <f>E7+E15+E17+E18+E19+E22+E28+E32</f>
        <v>0</v>
      </c>
      <c r="F33" s="21">
        <f>F7+F8+F15+F17+F18+F19+F22+F28+F32</f>
        <v>221</v>
      </c>
      <c r="G33" s="21">
        <f>G7+G8+G15+G17+G18+G19+G22+G28+G32</f>
        <v>221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A23:A32"/>
    <mergeCell ref="B23:B32"/>
    <mergeCell ref="B33:C33"/>
    <mergeCell ref="A35:G35"/>
    <mergeCell ref="A13:A17"/>
    <mergeCell ref="B13:B17"/>
    <mergeCell ref="A18:A19"/>
    <mergeCell ref="B18:B19"/>
    <mergeCell ref="A20:A22"/>
    <mergeCell ref="B20:B22"/>
    <mergeCell ref="A5:G5"/>
    <mergeCell ref="A6:G6"/>
    <mergeCell ref="A7:A9"/>
    <mergeCell ref="B7:B9"/>
    <mergeCell ref="A10:A12"/>
    <mergeCell ref="B10:B12"/>
    <mergeCell ref="E1:G1"/>
    <mergeCell ref="A2:G2"/>
    <mergeCell ref="A3:A4"/>
    <mergeCell ref="B3:B4"/>
    <mergeCell ref="C3:C4"/>
    <mergeCell ref="D3:D4"/>
    <mergeCell ref="E3:G3"/>
  </mergeCells>
  <phoneticPr fontId="0" type="noConversion"/>
  <pageMargins left="0.17" right="0.16" top="0.15748031496062992" bottom="0.15748031496062992" header="0.11" footer="0.11811023622047245"/>
  <pageSetup paperSize="9" scale="80" fitToHeight="0" orientation="landscape" r:id="rId1"/>
  <headerFooter alignWithMargins="0">
    <oddFooter>&amp;C&amp;P</oddFooter>
  </headerFooter>
  <rowBreaks count="2" manualBreakCount="2">
    <brk id="12" max="6" man="1"/>
    <brk id="2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tabSelected="1" view="pageBreakPreview" zoomScale="70" zoomScaleNormal="77" zoomScaleSheetLayoutView="7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D10" sqref="D10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95.25" customHeight="1">
      <c r="E1" s="39" t="s">
        <v>52</v>
      </c>
      <c r="F1" s="39"/>
      <c r="G1" s="39"/>
    </row>
    <row r="2" spans="1:15" ht="65.25" customHeight="1">
      <c r="A2" s="40" t="s">
        <v>53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55</v>
      </c>
      <c r="C7" s="8" t="s">
        <v>11</v>
      </c>
      <c r="D7" s="9" t="s">
        <v>12</v>
      </c>
      <c r="E7" s="10">
        <v>0</v>
      </c>
      <c r="F7" s="10">
        <v>0</v>
      </c>
      <c r="G7" s="10">
        <v>0</v>
      </c>
    </row>
    <row r="8" spans="1:15" s="6" customFormat="1" ht="42" customHeight="1">
      <c r="A8" s="32"/>
      <c r="B8" s="32"/>
      <c r="C8" s="11" t="s">
        <v>13</v>
      </c>
      <c r="D8" s="9" t="s">
        <v>12</v>
      </c>
      <c r="E8" s="10">
        <v>0</v>
      </c>
      <c r="F8" s="10">
        <v>0.5</v>
      </c>
      <c r="G8" s="10">
        <v>0.5</v>
      </c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29">
        <v>0</v>
      </c>
      <c r="F9" s="14">
        <v>0</v>
      </c>
      <c r="G9" s="14">
        <v>0</v>
      </c>
    </row>
    <row r="10" spans="1:15" s="22" customFormat="1" ht="63.75" customHeight="1">
      <c r="A10" s="19"/>
      <c r="B10" s="30" t="s">
        <v>54</v>
      </c>
      <c r="C10" s="30"/>
      <c r="D10" s="20" t="s">
        <v>12</v>
      </c>
      <c r="E10" s="20">
        <v>0</v>
      </c>
      <c r="F10" s="21">
        <v>0.5</v>
      </c>
      <c r="G10" s="21">
        <v>0.5</v>
      </c>
    </row>
    <row r="12" spans="1:15" ht="29.25" customHeight="1">
      <c r="A12" s="31"/>
      <c r="B12" s="31"/>
      <c r="C12" s="31"/>
      <c r="D12" s="31"/>
      <c r="E12" s="31"/>
      <c r="F12" s="31"/>
      <c r="G12" s="31"/>
    </row>
    <row r="15" spans="1:15">
      <c r="C15" s="23"/>
    </row>
    <row r="20" spans="3:3">
      <c r="C20" s="23"/>
    </row>
  </sheetData>
  <autoFilter ref="A4:O10"/>
  <mergeCells count="13">
    <mergeCell ref="A12:G12"/>
    <mergeCell ref="A5:G5"/>
    <mergeCell ref="A6:G6"/>
    <mergeCell ref="A7:A9"/>
    <mergeCell ref="B7:B9"/>
    <mergeCell ref="B10:C10"/>
    <mergeCell ref="E1:G1"/>
    <mergeCell ref="A2:G2"/>
    <mergeCell ref="A3:A4"/>
    <mergeCell ref="B3:B4"/>
    <mergeCell ref="C3:C4"/>
    <mergeCell ref="D3:D4"/>
    <mergeCell ref="E3:G3"/>
  </mergeCells>
  <pageMargins left="0.55118110236220474" right="0.15748031496062992" top="0.15748031496062992" bottom="0.15748031496062992" header="0.11811023622047245" footer="0.11811023622047245"/>
  <pageSetup paperSize="9" scale="81" fitToHeight="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G19" sqref="G19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45" customHeight="1">
      <c r="E1" s="39" t="s">
        <v>0</v>
      </c>
      <c r="F1" s="39"/>
      <c r="G1" s="39"/>
    </row>
    <row r="2" spans="1:15" ht="65.25" customHeight="1">
      <c r="A2" s="40" t="s">
        <v>1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10"/>
      <c r="F7" s="10"/>
      <c r="G7" s="10"/>
    </row>
    <row r="8" spans="1:15" s="6" customFormat="1" ht="42" customHeight="1">
      <c r="A8" s="32"/>
      <c r="B8" s="32"/>
      <c r="C8" s="11" t="s">
        <v>13</v>
      </c>
      <c r="D8" s="9" t="s">
        <v>12</v>
      </c>
      <c r="E8" s="10"/>
      <c r="F8" s="10"/>
      <c r="G8" s="10"/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13"/>
      <c r="F9" s="14"/>
      <c r="G9" s="14"/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16" t="s">
        <v>18</v>
      </c>
      <c r="F10" s="16">
        <v>1</v>
      </c>
      <c r="G10" s="16">
        <v>0</v>
      </c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16" t="s">
        <v>18</v>
      </c>
      <c r="F11" s="16">
        <v>100</v>
      </c>
      <c r="G11" s="16">
        <v>0</v>
      </c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16" t="s">
        <v>18</v>
      </c>
      <c r="F12" s="16">
        <v>30</v>
      </c>
      <c r="G12" s="16">
        <v>35</v>
      </c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16"/>
      <c r="F13" s="16"/>
      <c r="G13" s="16"/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16"/>
      <c r="F14" s="16"/>
      <c r="G14" s="16"/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16">
        <v>0</v>
      </c>
      <c r="F15" s="16">
        <v>30</v>
      </c>
      <c r="G15" s="16">
        <v>35</v>
      </c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16"/>
      <c r="F16" s="16">
        <v>5</v>
      </c>
      <c r="G16" s="16">
        <v>7</v>
      </c>
    </row>
    <row r="17" spans="1:7" s="15" customFormat="1" ht="60.75" customHeight="1">
      <c r="A17" s="32"/>
      <c r="B17" s="33"/>
      <c r="C17" s="8" t="s">
        <v>26</v>
      </c>
      <c r="D17" s="9" t="s">
        <v>12</v>
      </c>
      <c r="E17" s="16"/>
      <c r="F17" s="16"/>
      <c r="G17" s="16"/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16"/>
      <c r="F18" s="16"/>
      <c r="G18" s="16"/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16"/>
      <c r="F19" s="16"/>
      <c r="G19" s="16"/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16"/>
      <c r="F20" s="16"/>
      <c r="G20" s="16"/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16"/>
      <c r="F21" s="16"/>
      <c r="G21" s="16"/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16"/>
      <c r="F22" s="16"/>
      <c r="G22" s="16"/>
    </row>
    <row r="23" spans="1:7" s="15" customFormat="1" ht="65.25" customHeight="1">
      <c r="A23" s="32">
        <v>6</v>
      </c>
      <c r="B23" s="32" t="s">
        <v>34</v>
      </c>
      <c r="C23" s="8" t="s">
        <v>35</v>
      </c>
      <c r="D23" s="9" t="s">
        <v>17</v>
      </c>
      <c r="E23" s="16"/>
      <c r="F23" s="16"/>
      <c r="G23" s="16"/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16"/>
      <c r="F24" s="16"/>
      <c r="G24" s="16"/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16"/>
      <c r="F25" s="16"/>
      <c r="G25" s="16"/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16"/>
      <c r="F26" s="16"/>
      <c r="G26" s="16"/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16"/>
      <c r="F27" s="16"/>
      <c r="G27" s="16"/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16"/>
      <c r="F28" s="16"/>
      <c r="G28" s="16"/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16"/>
      <c r="F29" s="16"/>
      <c r="G29" s="16"/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16"/>
      <c r="F30" s="16"/>
      <c r="G30" s="16"/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16"/>
      <c r="F31" s="16"/>
      <c r="G31" s="16"/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16"/>
      <c r="F32" s="16"/>
      <c r="G32" s="16"/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1">
        <f>E7+E15+E17+E18+E19+E22+E28+E32</f>
        <v>0</v>
      </c>
      <c r="F33" s="21">
        <f>F8+F15+F17+F18+F19+F22+F28+F32</f>
        <v>30</v>
      </c>
      <c r="G33" s="21">
        <f>G8+G15+G17+G18+G19+G22+G28+G32</f>
        <v>35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A23:A32"/>
    <mergeCell ref="B23:B32"/>
    <mergeCell ref="B33:C33"/>
    <mergeCell ref="A35:G35"/>
    <mergeCell ref="A13:A17"/>
    <mergeCell ref="B13:B17"/>
    <mergeCell ref="A18:A19"/>
    <mergeCell ref="B18:B19"/>
    <mergeCell ref="A20:A22"/>
    <mergeCell ref="B20:B22"/>
    <mergeCell ref="A5:G5"/>
    <mergeCell ref="A6:G6"/>
    <mergeCell ref="A7:A9"/>
    <mergeCell ref="B7:B9"/>
    <mergeCell ref="A10:A12"/>
    <mergeCell ref="B10:B12"/>
    <mergeCell ref="E1:G1"/>
    <mergeCell ref="A2:G2"/>
    <mergeCell ref="A3:A4"/>
    <mergeCell ref="B3:B4"/>
    <mergeCell ref="C3:C4"/>
    <mergeCell ref="D3:D4"/>
    <mergeCell ref="E3:G3"/>
  </mergeCells>
  <phoneticPr fontId="0" type="noConversion"/>
  <pageMargins left="0.17" right="0.16" top="0.15748031496062992" bottom="0.15748031496062992" header="0.11" footer="0.11811023622047245"/>
  <pageSetup paperSize="9" scale="81" fitToHeight="0" orientation="landscape" r:id="rId1"/>
  <headerFooter>
    <oddFooter>&amp;C&amp;P</oddFooter>
  </headerFooter>
  <rowBreaks count="2" manualBreakCount="2">
    <brk id="12" max="6" man="1"/>
    <brk id="2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Normal="77" zoomScaleSheetLayoutView="70" workbookViewId="0">
      <pane xSplit="4" ySplit="4" topLeftCell="E24" activePane="bottomRight" state="frozen"/>
      <selection pane="topRight" activeCell="G1" sqref="G1"/>
      <selection pane="bottomLeft" activeCell="A4" sqref="A4"/>
      <selection pane="bottomRight" activeCell="C36" sqref="C36"/>
    </sheetView>
  </sheetViews>
  <sheetFormatPr defaultRowHeight="18.75"/>
  <cols>
    <col min="1" max="1" width="9.28515625" style="1" customWidth="1"/>
    <col min="2" max="2" width="47.28515625" style="1" customWidth="1"/>
    <col min="3" max="3" width="65.42578125" style="2" customWidth="1"/>
    <col min="4" max="4" width="12.28515625" style="1" customWidth="1"/>
    <col min="5" max="7" width="11.42578125" style="1" customWidth="1"/>
    <col min="8" max="8" width="22.85546875" style="1" customWidth="1"/>
    <col min="9" max="16384" width="9.140625" style="1"/>
  </cols>
  <sheetData>
    <row r="1" spans="1:15" ht="45" customHeight="1">
      <c r="E1" s="39" t="s">
        <v>0</v>
      </c>
      <c r="F1" s="39"/>
      <c r="G1" s="39"/>
    </row>
    <row r="2" spans="1:15" ht="65.25" customHeight="1">
      <c r="A2" s="40" t="s">
        <v>1</v>
      </c>
      <c r="B2" s="40"/>
      <c r="C2" s="40"/>
      <c r="D2" s="40"/>
      <c r="E2" s="40"/>
      <c r="F2" s="40"/>
      <c r="G2" s="40"/>
    </row>
    <row r="3" spans="1:15" s="3" customFormat="1" ht="60" customHeight="1">
      <c r="A3" s="41"/>
      <c r="B3" s="41" t="s">
        <v>2</v>
      </c>
      <c r="C3" s="43" t="s">
        <v>3</v>
      </c>
      <c r="D3" s="41" t="s">
        <v>4</v>
      </c>
      <c r="E3" s="45" t="s">
        <v>5</v>
      </c>
      <c r="F3" s="46"/>
      <c r="G3" s="47"/>
    </row>
    <row r="4" spans="1:15" ht="28.15" customHeight="1">
      <c r="A4" s="42"/>
      <c r="B4" s="42"/>
      <c r="C4" s="44"/>
      <c r="D4" s="42"/>
      <c r="E4" s="4" t="s">
        <v>6</v>
      </c>
      <c r="F4" s="4" t="s">
        <v>7</v>
      </c>
      <c r="G4" s="4" t="s">
        <v>8</v>
      </c>
      <c r="H4" s="5"/>
      <c r="I4" s="5"/>
      <c r="J4" s="5"/>
      <c r="K4" s="5"/>
      <c r="L4" s="5"/>
      <c r="M4" s="5"/>
      <c r="N4" s="5"/>
      <c r="O4" s="5"/>
    </row>
    <row r="5" spans="1:15" ht="28.15" customHeight="1">
      <c r="A5" s="35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s="7" customFormat="1" ht="34.5" customHeight="1">
      <c r="A6" s="37" t="s">
        <v>9</v>
      </c>
      <c r="B6" s="38"/>
      <c r="C6" s="38"/>
      <c r="D6" s="38"/>
      <c r="E6" s="38"/>
      <c r="F6" s="38"/>
      <c r="G6" s="38"/>
      <c r="H6" s="6"/>
      <c r="I6" s="6"/>
      <c r="J6" s="6"/>
      <c r="K6" s="6"/>
      <c r="L6" s="6"/>
      <c r="M6" s="6"/>
      <c r="N6" s="6"/>
      <c r="O6" s="6"/>
    </row>
    <row r="7" spans="1:15" s="6" customFormat="1" ht="60" customHeight="1">
      <c r="A7" s="32">
        <v>1</v>
      </c>
      <c r="B7" s="32" t="s">
        <v>10</v>
      </c>
      <c r="C7" s="8" t="s">
        <v>11</v>
      </c>
      <c r="D7" s="9" t="s">
        <v>12</v>
      </c>
      <c r="E7" s="10"/>
      <c r="F7" s="10"/>
      <c r="G7" s="10"/>
    </row>
    <row r="8" spans="1:15" s="6" customFormat="1" ht="42" customHeight="1">
      <c r="A8" s="32"/>
      <c r="B8" s="32"/>
      <c r="C8" s="11" t="s">
        <v>13</v>
      </c>
      <c r="D8" s="9" t="s">
        <v>12</v>
      </c>
      <c r="E8" s="10"/>
      <c r="F8" s="10"/>
      <c r="G8" s="10"/>
    </row>
    <row r="9" spans="1:15" s="15" customFormat="1" ht="53.25" customHeight="1">
      <c r="A9" s="32"/>
      <c r="B9" s="32"/>
      <c r="C9" s="12" t="s">
        <v>14</v>
      </c>
      <c r="D9" s="9" t="s">
        <v>12</v>
      </c>
      <c r="E9" s="13"/>
      <c r="F9" s="14"/>
      <c r="G9" s="14"/>
    </row>
    <row r="10" spans="1:15" s="15" customFormat="1" ht="96" customHeight="1">
      <c r="A10" s="34">
        <v>2</v>
      </c>
      <c r="B10" s="33" t="s">
        <v>15</v>
      </c>
      <c r="C10" s="8" t="s">
        <v>16</v>
      </c>
      <c r="D10" s="9" t="s">
        <v>17</v>
      </c>
      <c r="E10" s="24" t="s">
        <v>18</v>
      </c>
      <c r="F10" s="24">
        <v>2</v>
      </c>
      <c r="G10" s="24">
        <v>2</v>
      </c>
    </row>
    <row r="11" spans="1:15" s="15" customFormat="1" ht="101.25" customHeight="1">
      <c r="A11" s="34"/>
      <c r="B11" s="33"/>
      <c r="C11" s="17" t="s">
        <v>19</v>
      </c>
      <c r="D11" s="9" t="s">
        <v>12</v>
      </c>
      <c r="E11" s="24" t="s">
        <v>18</v>
      </c>
      <c r="F11" s="24">
        <v>200</v>
      </c>
      <c r="G11" s="24">
        <v>400</v>
      </c>
    </row>
    <row r="12" spans="1:15" s="15" customFormat="1" ht="78" customHeight="1">
      <c r="A12" s="34"/>
      <c r="B12" s="33"/>
      <c r="C12" s="8" t="s">
        <v>20</v>
      </c>
      <c r="D12" s="9" t="s">
        <v>12</v>
      </c>
      <c r="E12" s="24" t="s">
        <v>18</v>
      </c>
      <c r="F12" s="24">
        <v>200</v>
      </c>
      <c r="G12" s="24">
        <v>400</v>
      </c>
    </row>
    <row r="13" spans="1:15" s="15" customFormat="1" ht="61.5" customHeight="1">
      <c r="A13" s="32">
        <v>3</v>
      </c>
      <c r="B13" s="33" t="s">
        <v>21</v>
      </c>
      <c r="C13" s="8" t="s">
        <v>22</v>
      </c>
      <c r="D13" s="9" t="s">
        <v>17</v>
      </c>
      <c r="E13" s="24"/>
      <c r="F13" s="24"/>
      <c r="G13" s="24"/>
    </row>
    <row r="14" spans="1:15" s="15" customFormat="1" ht="46.5" customHeight="1">
      <c r="A14" s="32"/>
      <c r="B14" s="33"/>
      <c r="C14" s="17" t="s">
        <v>23</v>
      </c>
      <c r="D14" s="9" t="s">
        <v>17</v>
      </c>
      <c r="E14" s="24">
        <v>0</v>
      </c>
      <c r="F14" s="24">
        <v>2</v>
      </c>
      <c r="G14" s="24">
        <v>2</v>
      </c>
    </row>
    <row r="15" spans="1:15" s="15" customFormat="1" ht="61.5" customHeight="1">
      <c r="A15" s="32"/>
      <c r="B15" s="33"/>
      <c r="C15" s="17" t="s">
        <v>24</v>
      </c>
      <c r="D15" s="9" t="s">
        <v>12</v>
      </c>
      <c r="E15" s="24"/>
      <c r="F15" s="24">
        <v>200</v>
      </c>
      <c r="G15" s="24">
        <v>400</v>
      </c>
    </row>
    <row r="16" spans="1:15" s="15" customFormat="1" ht="61.5" customHeight="1">
      <c r="A16" s="32"/>
      <c r="B16" s="33"/>
      <c r="C16" s="17" t="s">
        <v>25</v>
      </c>
      <c r="D16" s="9" t="s">
        <v>17</v>
      </c>
      <c r="E16" s="24"/>
      <c r="F16" s="24"/>
      <c r="G16" s="24"/>
    </row>
    <row r="17" spans="1:7" s="15" customFormat="1" ht="60.75" customHeight="1">
      <c r="A17" s="32"/>
      <c r="B17" s="33"/>
      <c r="C17" s="8" t="s">
        <v>26</v>
      </c>
      <c r="D17" s="9" t="s">
        <v>12</v>
      </c>
      <c r="E17" s="24"/>
      <c r="F17" s="24"/>
      <c r="G17" s="24"/>
    </row>
    <row r="18" spans="1:7" s="15" customFormat="1" ht="82.5" customHeight="1">
      <c r="A18" s="34">
        <v>4</v>
      </c>
      <c r="B18" s="32" t="s">
        <v>27</v>
      </c>
      <c r="C18" s="8" t="s">
        <v>28</v>
      </c>
      <c r="D18" s="9" t="s">
        <v>12</v>
      </c>
      <c r="E18" s="24"/>
      <c r="F18" s="24"/>
      <c r="G18" s="24"/>
    </row>
    <row r="19" spans="1:7" s="15" customFormat="1" ht="57" customHeight="1">
      <c r="A19" s="34"/>
      <c r="B19" s="32"/>
      <c r="C19" s="8" t="s">
        <v>29</v>
      </c>
      <c r="D19" s="9" t="s">
        <v>12</v>
      </c>
      <c r="E19" s="24"/>
      <c r="F19" s="24"/>
      <c r="G19" s="24"/>
    </row>
    <row r="20" spans="1:7" s="15" customFormat="1" ht="62.25" customHeight="1">
      <c r="A20" s="32">
        <v>5</v>
      </c>
      <c r="B20" s="33" t="s">
        <v>30</v>
      </c>
      <c r="C20" s="8" t="s">
        <v>31</v>
      </c>
      <c r="D20" s="9" t="s">
        <v>17</v>
      </c>
      <c r="E20" s="24"/>
      <c r="F20" s="24"/>
      <c r="G20" s="24"/>
    </row>
    <row r="21" spans="1:7" s="15" customFormat="1" ht="62.25" customHeight="1">
      <c r="A21" s="32"/>
      <c r="B21" s="33"/>
      <c r="C21" s="8" t="s">
        <v>32</v>
      </c>
      <c r="D21" s="9" t="s">
        <v>17</v>
      </c>
      <c r="E21" s="24"/>
      <c r="F21" s="24"/>
      <c r="G21" s="24"/>
    </row>
    <row r="22" spans="1:7" s="15" customFormat="1" ht="78" customHeight="1">
      <c r="A22" s="32"/>
      <c r="B22" s="33"/>
      <c r="C22" s="8" t="s">
        <v>33</v>
      </c>
      <c r="D22" s="9" t="s">
        <v>12</v>
      </c>
      <c r="E22" s="24"/>
      <c r="F22" s="24"/>
      <c r="G22" s="24"/>
    </row>
    <row r="23" spans="1:7" s="15" customFormat="1" ht="65.25" customHeight="1">
      <c r="A23" s="32">
        <v>6</v>
      </c>
      <c r="B23" s="32" t="s">
        <v>47</v>
      </c>
      <c r="C23" s="8" t="s">
        <v>35</v>
      </c>
      <c r="D23" s="9" t="s">
        <v>17</v>
      </c>
      <c r="E23" s="24"/>
      <c r="F23" s="24"/>
      <c r="G23" s="24"/>
    </row>
    <row r="24" spans="1:7" s="15" customFormat="1" ht="36" customHeight="1">
      <c r="A24" s="32"/>
      <c r="B24" s="32"/>
      <c r="C24" s="8" t="s">
        <v>36</v>
      </c>
      <c r="D24" s="9" t="s">
        <v>17</v>
      </c>
      <c r="E24" s="24"/>
      <c r="F24" s="24"/>
      <c r="G24" s="24"/>
    </row>
    <row r="25" spans="1:7" s="15" customFormat="1" ht="39.75" customHeight="1">
      <c r="A25" s="32"/>
      <c r="B25" s="32"/>
      <c r="C25" s="8" t="s">
        <v>37</v>
      </c>
      <c r="D25" s="9" t="s">
        <v>17</v>
      </c>
      <c r="E25" s="24"/>
      <c r="F25" s="24"/>
      <c r="G25" s="24"/>
    </row>
    <row r="26" spans="1:7" s="15" customFormat="1" ht="39.75" customHeight="1">
      <c r="A26" s="32"/>
      <c r="B26" s="32"/>
      <c r="C26" s="18" t="s">
        <v>38</v>
      </c>
      <c r="D26" s="9" t="s">
        <v>12</v>
      </c>
      <c r="E26" s="24"/>
      <c r="F26" s="24"/>
      <c r="G26" s="24"/>
    </row>
    <row r="27" spans="1:7" s="15" customFormat="1" ht="39.75" customHeight="1">
      <c r="A27" s="32"/>
      <c r="B27" s="32"/>
      <c r="C27" s="8" t="s">
        <v>39</v>
      </c>
      <c r="D27" s="9" t="s">
        <v>17</v>
      </c>
      <c r="E27" s="24"/>
      <c r="F27" s="24"/>
      <c r="G27" s="24"/>
    </row>
    <row r="28" spans="1:7" s="15" customFormat="1" ht="39.75" customHeight="1">
      <c r="A28" s="32"/>
      <c r="B28" s="32"/>
      <c r="C28" s="18" t="s">
        <v>40</v>
      </c>
      <c r="D28" s="9" t="s">
        <v>12</v>
      </c>
      <c r="E28" s="24"/>
      <c r="F28" s="24"/>
      <c r="G28" s="24"/>
    </row>
    <row r="29" spans="1:7" s="15" customFormat="1" ht="39.75" customHeight="1">
      <c r="A29" s="32"/>
      <c r="B29" s="32"/>
      <c r="C29" s="8" t="s">
        <v>41</v>
      </c>
      <c r="D29" s="9" t="s">
        <v>17</v>
      </c>
      <c r="E29" s="24"/>
      <c r="F29" s="24"/>
      <c r="G29" s="24"/>
    </row>
    <row r="30" spans="1:7" s="15" customFormat="1" ht="39.75" customHeight="1">
      <c r="A30" s="32"/>
      <c r="B30" s="32"/>
      <c r="C30" s="18" t="s">
        <v>42</v>
      </c>
      <c r="D30" s="9" t="s">
        <v>12</v>
      </c>
      <c r="E30" s="24"/>
      <c r="F30" s="24"/>
      <c r="G30" s="24"/>
    </row>
    <row r="31" spans="1:7" s="15" customFormat="1" ht="39.75" customHeight="1">
      <c r="A31" s="32"/>
      <c r="B31" s="32"/>
      <c r="C31" s="8" t="s">
        <v>43</v>
      </c>
      <c r="D31" s="9" t="s">
        <v>17</v>
      </c>
      <c r="E31" s="24"/>
      <c r="F31" s="24"/>
      <c r="G31" s="24"/>
    </row>
    <row r="32" spans="1:7" s="15" customFormat="1" ht="39.75" customHeight="1">
      <c r="A32" s="32"/>
      <c r="B32" s="32"/>
      <c r="C32" s="18" t="s">
        <v>44</v>
      </c>
      <c r="D32" s="9" t="s">
        <v>12</v>
      </c>
      <c r="E32" s="24"/>
      <c r="F32" s="24"/>
      <c r="G32" s="24"/>
    </row>
    <row r="33" spans="1:7" s="22" customFormat="1" ht="63.75" customHeight="1">
      <c r="A33" s="19"/>
      <c r="B33" s="30" t="s">
        <v>45</v>
      </c>
      <c r="C33" s="30"/>
      <c r="D33" s="20" t="s">
        <v>12</v>
      </c>
      <c r="E33" s="21">
        <f>E7+E15+E17+E18+E19+E22+E28+E32</f>
        <v>0</v>
      </c>
      <c r="F33" s="21">
        <f>F7+F8+F12+F17+F18+F19+F22+F28+F32</f>
        <v>200</v>
      </c>
      <c r="G33" s="21">
        <f>G7+G8+G12+G17+G18+G19+G22+G28+G32</f>
        <v>400</v>
      </c>
    </row>
    <row r="35" spans="1:7" ht="29.25" customHeight="1">
      <c r="A35" s="31" t="s">
        <v>46</v>
      </c>
      <c r="B35" s="31"/>
      <c r="C35" s="31"/>
      <c r="D35" s="31"/>
      <c r="E35" s="31"/>
      <c r="F35" s="31"/>
      <c r="G35" s="31"/>
    </row>
    <row r="38" spans="1:7">
      <c r="C38" s="23"/>
    </row>
    <row r="43" spans="1:7">
      <c r="C43" s="23"/>
    </row>
  </sheetData>
  <autoFilter ref="A4:O33"/>
  <mergeCells count="23">
    <mergeCell ref="E1:G1"/>
    <mergeCell ref="A2:G2"/>
    <mergeCell ref="A3:A4"/>
    <mergeCell ref="B3:B4"/>
    <mergeCell ref="C3:C4"/>
    <mergeCell ref="D3:D4"/>
    <mergeCell ref="E3:G3"/>
    <mergeCell ref="A10:A12"/>
    <mergeCell ref="B10:B12"/>
    <mergeCell ref="A23:A32"/>
    <mergeCell ref="B23:B32"/>
    <mergeCell ref="A5:G5"/>
    <mergeCell ref="A6:G6"/>
    <mergeCell ref="A7:A9"/>
    <mergeCell ref="B7:B9"/>
    <mergeCell ref="B33:C33"/>
    <mergeCell ref="A35:G35"/>
    <mergeCell ref="A13:A17"/>
    <mergeCell ref="B13:B17"/>
    <mergeCell ref="A18:A19"/>
    <mergeCell ref="B18:B19"/>
    <mergeCell ref="A20:A22"/>
    <mergeCell ref="B20:B22"/>
  </mergeCells>
  <phoneticPr fontId="0" type="noConversion"/>
  <pageMargins left="0.17" right="0.16" top="0.15748031496062992" bottom="0.15748031496062992" header="0.11" footer="0.11811023622047245"/>
  <pageSetup paperSize="9" scale="81" fitToHeight="0" orientation="landscape" r:id="rId1"/>
  <headerFooter alignWithMargins="0">
    <oddFooter>&amp;C&amp;P</oddFooter>
  </headerFooter>
  <rowBreaks count="2" manualBreakCount="2">
    <brk id="12" max="6" man="1"/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свод</vt:lpstr>
      <vt:lpstr>Устюжен </vt:lpstr>
      <vt:lpstr>Устюжна</vt:lpstr>
      <vt:lpstr>Лент</vt:lpstr>
      <vt:lpstr>Мезженское</vt:lpstr>
      <vt:lpstr>Ник</vt:lpstr>
      <vt:lpstr>Желяб</vt:lpstr>
      <vt:lpstr>Желяб!Заголовки_для_печати</vt:lpstr>
      <vt:lpstr>Лент!Заголовки_для_печати</vt:lpstr>
      <vt:lpstr>Мезженское!Заголовки_для_печати</vt:lpstr>
      <vt:lpstr>Ник!Заголовки_для_печати</vt:lpstr>
      <vt:lpstr>свод!Заголовки_для_печати</vt:lpstr>
      <vt:lpstr>'Устюжен '!Заголовки_для_печати</vt:lpstr>
      <vt:lpstr>Устюжна!Заголовки_для_печати</vt:lpstr>
      <vt:lpstr>Желяб!Область_печати</vt:lpstr>
      <vt:lpstr>Лент!Область_печати</vt:lpstr>
      <vt:lpstr>Мезженское!Область_печати</vt:lpstr>
      <vt:lpstr>Ник!Область_печати</vt:lpstr>
      <vt:lpstr>свод!Область_печати</vt:lpstr>
      <vt:lpstr>'Устюжен '!Область_печати</vt:lpstr>
      <vt:lpstr>Устюжна!Область_печати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Малюк</dc:creator>
  <cp:lastModifiedBy>1</cp:lastModifiedBy>
  <cp:lastPrinted>2017-10-09T11:21:36Z</cp:lastPrinted>
  <dcterms:created xsi:type="dcterms:W3CDTF">2017-08-29T12:41:28Z</dcterms:created>
  <dcterms:modified xsi:type="dcterms:W3CDTF">2017-11-03T09:02:05Z</dcterms:modified>
</cp:coreProperties>
</file>