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2017" sheetId="1" r:id="rId1"/>
  </sheets>
  <definedNames>
    <definedName name="_xlnm.Print_Titles" localSheetId="0">'2017'!$10:$10</definedName>
    <definedName name="_xlnm.Print_Area" localSheetId="0">'2017'!$A$1:$C$41</definedName>
  </definedNames>
  <calcPr fullCalcOnLoad="1"/>
</workbook>
</file>

<file path=xl/sharedStrings.xml><?xml version="1.0" encoding="utf-8"?>
<sst xmlns="http://schemas.openxmlformats.org/spreadsheetml/2006/main" count="46" uniqueCount="43">
  <si>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</si>
  <si>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</si>
  <si>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</si>
  <si>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</si>
  <si>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</si>
  <si>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(тыс.рублей)</t>
  </si>
  <si>
    <t xml:space="preserve">Сумма </t>
  </si>
  <si>
    <t>Уменьшение прочих остатков денежных средств бюджетов муниципальных районов</t>
  </si>
  <si>
    <t>Всего бюджетных ассигнований</t>
  </si>
  <si>
    <t>Источники внутреннего финансирования дефицита районного бюджета</t>
  </si>
  <si>
    <t>Объем доходов и распределение бюджетных ассигнований Дорожного фонда Устюженского муниципального района на 2017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</si>
  <si>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</si>
  <si>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</si>
  <si>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</si>
  <si>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</si>
  <si>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</si>
  <si>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</si>
  <si>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</si>
  <si>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</si>
  <si>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Прочие субсидии бюджетам муниципальных районов</t>
  </si>
  <si>
    <t>555 2 02 29999 05 0000 151</t>
  </si>
  <si>
    <t>в том числе: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</si>
  <si>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подпрограммы"Развитие сети автомобильных дорог общего пользования"государственной программы "Развитие транспортной системы Вологодской области на 2014-2020 годы"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</si>
  <si>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</si>
  <si>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555 01 05 02 01 05 0000 610</t>
  </si>
  <si>
    <t>Муниципальная программа «Развитие  автомобильных дорог общего пользования в границах Устюженского муниципального района до 2020 года»:</t>
  </si>
  <si>
    <t>Основное мероприятие 1  "Капитальный ремонт и ремонт автомобильных дорог (включая искусственные сооружения на них) общего пользования местного значения"</t>
  </si>
  <si>
    <t>Иные межбюджетные трансферты</t>
  </si>
  <si>
    <t>Основное мероприятие 2 "Содержание автодорог общего пользования местного значения  вне границ населенных пунктов"</t>
  </si>
  <si>
    <t>Основное мероприятие 3 "Содержание автодорог общего пользования местного значения в границах населенных пунктов"</t>
  </si>
  <si>
    <t>Основное мероприятие 4 "Приобретение бланков маршрутных карт автобусных маршрутов и бланков свидетельств об осуществлении перевозок по маршруту регулярных перевозок</t>
  </si>
  <si>
    <t>Приобретение маршрутных карт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</si>
  <si>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категориямграждан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</si>
  <si>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</si>
  <si>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555 0409 08 0  01 00801 000</t>
  </si>
  <si>
    <t>555 0409 08 0 02 00702 000</t>
  </si>
  <si>
    <t>555 0409 08 0 03 00703 000</t>
  </si>
  <si>
    <t>555 0409 08 0 03 00704 000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</si>
  <si>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за счет средств местного бюджета района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</si>
  <si>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за счет средств областного бюджета</t>
  </si>
  <si>
    <t xml:space="preserve">осуществление дорожной деятельности в отношении автомобильных дорог общего пользования местного значения за счет средств областного бюджета </t>
  </si>
  <si>
    <r>
      <t xml:space="preserve">Приложение  2
к решению Земского Собрания                                    Устюженского муниципального района                        от </t>
    </r>
    <r>
      <rPr>
        <u val="single"/>
        <sz val="12"/>
        <rFont val="Times New Roman"/>
        <family val="1"/>
      </rPr>
      <t>26.10.2017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64</t>
    </r>
  </si>
  <si>
    <r>
      <t xml:space="preserve">«Приложение  11
к решению Земского Собрания                                    Устюженского муниципального района                            от </t>
    </r>
    <r>
      <rPr>
        <u val="single"/>
        <sz val="12"/>
        <rFont val="Times New Roman"/>
        <family val="1"/>
      </rPr>
      <t>22.12.2016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113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</si>
</sst>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1" applyNumberFormat="0" applyAlignment="0" applyProtection="0"/>
    <xf numFmtId="0" fontId="8" fillId="13" borderId="2" applyNumberFormat="0" applyAlignment="0" applyProtection="0"/>
    <xf numFmtId="0" fontId="36" fillId="45" borderId="3" applyNumberFormat="0" applyAlignment="0" applyProtection="0"/>
    <xf numFmtId="0" fontId="9" fillId="46" borderId="4" applyNumberFormat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8" applyNumberFormat="0" applyFill="0" applyAlignment="0" applyProtection="0"/>
    <xf numFmtId="0" fontId="40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42" fillId="47" borderId="13" applyNumberFormat="0" applyAlignment="0" applyProtection="0"/>
    <xf numFmtId="0" fontId="15" fillId="48" borderId="14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5" fillId="51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2" fillId="7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172" fontId="24" fillId="0" borderId="19" xfId="88" applyNumberFormat="1" applyFont="1" applyFill="1" applyBorder="1" applyAlignment="1" applyProtection="1">
      <alignment horizontal="right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5" fillId="0" borderId="0" xfId="88" applyFont="1">
      <alignment/>
      <protection/>
    </xf>
    <xf numFmtId="0" fontId="25" fillId="0" borderId="0" xfId="88" applyNumberFormat="1" applyFont="1" applyFill="1" applyAlignment="1" applyProtection="1">
      <alignment/>
      <protection hidden="1"/>
    </xf>
    <xf numFmtId="0" fontId="25" fillId="0" borderId="20" xfId="88" applyNumberFormat="1" applyFont="1" applyFill="1" applyBorder="1" applyAlignment="1" applyProtection="1">
      <alignment horizontal="center" vertical="center" wrapText="1"/>
      <protection hidden="1"/>
    </xf>
    <xf numFmtId="1" fontId="25" fillId="0" borderId="20" xfId="88" applyNumberFormat="1" applyFont="1" applyFill="1" applyBorder="1" applyAlignment="1" applyProtection="1">
      <alignment horizontal="center" vertical="center"/>
      <protection hidden="1"/>
    </xf>
    <xf numFmtId="0" fontId="25" fillId="0" borderId="21" xfId="88" applyNumberFormat="1" applyFont="1" applyFill="1" applyBorder="1" applyAlignment="1" applyProtection="1">
      <alignment wrapText="1"/>
      <protection hidden="1"/>
    </xf>
    <xf numFmtId="0" fontId="26" fillId="0" borderId="21" xfId="88" applyNumberFormat="1" applyFont="1" applyFill="1" applyBorder="1" applyAlignment="1" applyProtection="1">
      <alignment wrapText="1"/>
      <protection hidden="1"/>
    </xf>
    <xf numFmtId="0" fontId="26" fillId="0" borderId="21" xfId="88" applyNumberFormat="1" applyFont="1" applyFill="1" applyBorder="1" applyAlignment="1" applyProtection="1">
      <alignment horizontal="center" wrapText="1"/>
      <protection hidden="1"/>
    </xf>
    <xf numFmtId="0" fontId="26" fillId="0" borderId="22" xfId="88" applyNumberFormat="1" applyFont="1" applyFill="1" applyBorder="1" applyAlignment="1" applyProtection="1">
      <alignment horizontal="center" wrapText="1"/>
      <protection hidden="1"/>
    </xf>
    <xf numFmtId="0" fontId="23" fillId="55" borderId="0" xfId="88" applyFont="1" applyFill="1">
      <alignment/>
      <protection/>
    </xf>
    <xf numFmtId="2" fontId="23" fillId="55" borderId="0" xfId="88" applyNumberFormat="1" applyFont="1" applyFill="1">
      <alignment/>
      <protection/>
    </xf>
    <xf numFmtId="174" fontId="23" fillId="55" borderId="0" xfId="88" applyNumberFormat="1" applyFont="1" applyFill="1">
      <alignment/>
      <protection/>
    </xf>
    <xf numFmtId="0" fontId="24" fillId="55" borderId="0" xfId="88" applyFont="1" applyFill="1">
      <alignment/>
      <protection/>
    </xf>
    <xf numFmtId="0" fontId="25" fillId="0" borderId="0" xfId="88" applyFont="1" applyFill="1">
      <alignment/>
      <protection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Font="1" applyFill="1">
      <alignment/>
      <protection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/>
      <protection hidden="1"/>
    </xf>
    <xf numFmtId="0" fontId="25" fillId="0" borderId="20" xfId="88" applyFont="1" applyBorder="1" applyAlignment="1">
      <alignment horizontal="center"/>
      <protection/>
    </xf>
    <xf numFmtId="0" fontId="25" fillId="0" borderId="0" xfId="88" applyFont="1" applyAlignment="1">
      <alignment horizontal="center"/>
      <protection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19" xfId="88" applyNumberFormat="1" applyFont="1" applyFill="1" applyBorder="1" applyAlignment="1" applyProtection="1">
      <alignment horizontal="right" wrapText="1"/>
      <protection hidden="1"/>
    </xf>
    <xf numFmtId="0" fontId="23" fillId="0" borderId="0" xfId="88" applyFont="1" applyAlignment="1">
      <alignment horizontal="right"/>
      <protection/>
    </xf>
    <xf numFmtId="172" fontId="23" fillId="0" borderId="20" xfId="88" applyNumberFormat="1" applyFont="1" applyFill="1" applyBorder="1" applyAlignment="1" applyProtection="1">
      <alignment horizontal="right"/>
      <protection hidden="1"/>
    </xf>
    <xf numFmtId="0" fontId="25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0" xfId="88" applyFont="1" applyFill="1" applyBorder="1">
      <alignment/>
      <protection/>
    </xf>
    <xf numFmtId="2" fontId="23" fillId="55" borderId="0" xfId="88" applyNumberFormat="1" applyFont="1" applyFill="1" applyBorder="1">
      <alignment/>
      <protection/>
    </xf>
    <xf numFmtId="179" fontId="25" fillId="0" borderId="0" xfId="0" applyNumberFormat="1" applyFont="1" applyFill="1" applyBorder="1" applyAlignment="1">
      <alignment horizontal="right"/>
    </xf>
    <xf numFmtId="174" fontId="23" fillId="55" borderId="0" xfId="88" applyNumberFormat="1" applyFont="1" applyFill="1" applyBorder="1">
      <alignment/>
      <protection/>
    </xf>
    <xf numFmtId="179" fontId="23" fillId="55" borderId="0" xfId="88" applyNumberFormat="1" applyFont="1" applyFill="1" applyBorder="1">
      <alignment/>
      <protection/>
    </xf>
    <xf numFmtId="179" fontId="25" fillId="55" borderId="0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 horizontal="center" wrapText="1"/>
    </xf>
    <xf numFmtId="0" fontId="25" fillId="0" borderId="20" xfId="0" applyFont="1" applyBorder="1" applyAlignment="1">
      <alignment vertical="top" wrapText="1"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3" fontId="23" fillId="0" borderId="0" xfId="88" applyNumberFormat="1" applyFont="1" applyAlignment="1">
      <alignment horizontal="right"/>
      <protection/>
    </xf>
    <xf numFmtId="0" fontId="25" fillId="0" borderId="20" xfId="0" applyFont="1" applyFill="1" applyBorder="1" applyAlignment="1">
      <alignment horizontal="center" vertical="top" wrapText="1"/>
    </xf>
    <xf numFmtId="0" fontId="25" fillId="0" borderId="20" xfId="88" applyNumberFormat="1" applyFont="1" applyFill="1" applyBorder="1" applyAlignment="1" applyProtection="1">
      <alignment horizontal="center" wrapText="1"/>
      <protection hidden="1"/>
    </xf>
    <xf numFmtId="49" fontId="25" fillId="55" borderId="20" xfId="0" applyNumberFormat="1" applyFont="1" applyFill="1" applyBorder="1" applyAlignment="1">
      <alignment horizontal="center"/>
    </xf>
    <xf numFmtId="172" fontId="23" fillId="55" borderId="0" xfId="88" applyNumberFormat="1" applyFont="1" applyFill="1">
      <alignment/>
      <protection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wrapText="1"/>
    </xf>
    <xf numFmtId="179" fontId="25" fillId="55" borderId="20" xfId="0" applyNumberFormat="1" applyFont="1" applyFill="1" applyBorder="1" applyAlignment="1">
      <alignment horizontal="center"/>
    </xf>
    <xf numFmtId="172" fontId="23" fillId="55" borderId="20" xfId="88" applyNumberFormat="1" applyFont="1" applyFill="1" applyBorder="1" applyAlignment="1" applyProtection="1">
      <alignment horizontal="center" vertical="center"/>
      <protection hidden="1"/>
    </xf>
    <xf numFmtId="172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9" fillId="56" borderId="20" xfId="89" applyNumberFormat="1" applyFont="1" applyFill="1" applyBorder="1" applyAlignment="1" applyProtection="1">
      <alignment horizontal="left" vertical="center" wrapText="1"/>
      <protection hidden="1"/>
    </xf>
    <xf numFmtId="0" fontId="25" fillId="0" borderId="20" xfId="89" applyNumberFormat="1" applyFont="1" applyFill="1" applyBorder="1" applyAlignment="1" applyProtection="1">
      <alignment horizontal="left" vertical="center" wrapText="1"/>
      <protection hidden="1"/>
    </xf>
    <xf numFmtId="0" fontId="29" fillId="0" borderId="20" xfId="0" applyFont="1" applyFill="1" applyBorder="1" applyAlignment="1">
      <alignment vertical="center" wrapText="1"/>
    </xf>
    <xf numFmtId="0" fontId="25" fillId="56" borderId="20" xfId="89" applyNumberFormat="1" applyFont="1" applyFill="1" applyBorder="1" applyAlignment="1" applyProtection="1">
      <alignment horizontal="left" vertical="center" wrapText="1"/>
      <protection hidden="1"/>
    </xf>
    <xf numFmtId="0" fontId="26" fillId="56" borderId="20" xfId="89" applyNumberFormat="1" applyFont="1" applyFill="1" applyBorder="1" applyAlignment="1" applyProtection="1">
      <alignment horizontal="left" vertical="center" wrapText="1"/>
      <protection hidden="1"/>
    </xf>
    <xf numFmtId="172" fontId="25" fillId="0" borderId="20" xfId="88" applyNumberFormat="1" applyFont="1" applyFill="1" applyBorder="1" applyAlignment="1" applyProtection="1">
      <alignment horizontal="center" vertical="center"/>
      <protection hidden="1"/>
    </xf>
    <xf numFmtId="173" fontId="25" fillId="0" borderId="20" xfId="89" applyNumberFormat="1" applyFont="1" applyFill="1" applyBorder="1" applyAlignment="1" applyProtection="1">
      <alignment horizontal="center" vertical="center"/>
      <protection hidden="1"/>
    </xf>
    <xf numFmtId="173" fontId="26" fillId="0" borderId="20" xfId="89" applyNumberFormat="1" applyFont="1" applyFill="1" applyBorder="1" applyAlignment="1" applyProtection="1">
      <alignment horizontal="center" vertical="center"/>
      <protection hidden="1"/>
    </xf>
    <xf numFmtId="172" fontId="24" fillId="0" borderId="20" xfId="88" applyNumberFormat="1" applyFont="1" applyBorder="1" applyAlignment="1">
      <alignment horizontal="center"/>
      <protection/>
    </xf>
    <xf numFmtId="172" fontId="24" fillId="0" borderId="20" xfId="88" applyNumberFormat="1" applyFont="1" applyFill="1" applyBorder="1" applyAlignment="1" applyProtection="1">
      <alignment horizontal="center" vertical="center"/>
      <protection hidden="1"/>
    </xf>
    <xf numFmtId="172" fontId="24" fillId="0" borderId="19" xfId="88" applyNumberFormat="1" applyFont="1" applyFill="1" applyBorder="1" applyAlignment="1" applyProtection="1">
      <alignment horizontal="center" vertical="center"/>
      <protection hidden="1"/>
    </xf>
    <xf numFmtId="0" fontId="30" fillId="56" borderId="21" xfId="89" applyNumberFormat="1" applyFont="1" applyFill="1" applyBorder="1" applyAlignment="1" applyProtection="1">
      <alignment horizontal="left" vertical="center" wrapText="1"/>
      <protection hidden="1"/>
    </xf>
    <xf numFmtId="0" fontId="26" fillId="56" borderId="21" xfId="89" applyNumberFormat="1" applyFont="1" applyFill="1" applyBorder="1" applyAlignment="1" applyProtection="1">
      <alignment horizontal="left" vertical="center" wrapText="1"/>
      <protection hidden="1"/>
    </xf>
    <xf numFmtId="179" fontId="23" fillId="55" borderId="20" xfId="0" applyNumberFormat="1" applyFont="1" applyFill="1" applyBorder="1" applyAlignment="1">
      <alignment horizontal="center" vertical="center"/>
    </xf>
    <xf numFmtId="172" fontId="23" fillId="55" borderId="20" xfId="0" applyNumberFormat="1" applyFont="1" applyFill="1" applyBorder="1" applyAlignment="1">
      <alignment horizontal="center" vertical="center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6" fillId="0" borderId="21" xfId="88" applyNumberFormat="1" applyFont="1" applyFill="1" applyBorder="1" applyAlignment="1" applyProtection="1">
      <alignment horizontal="center" wrapText="1"/>
      <protection hidden="1"/>
    </xf>
    <xf numFmtId="0" fontId="26" fillId="0" borderId="22" xfId="88" applyNumberFormat="1" applyFont="1" applyFill="1" applyBorder="1" applyAlignment="1" applyProtection="1">
      <alignment horizontal="center" wrapText="1"/>
      <protection hidden="1"/>
    </xf>
    <xf numFmtId="0" fontId="26" fillId="0" borderId="19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="80" zoomScaleSheetLayoutView="80" zoomScalePageLayoutView="0" workbookViewId="0" topLeftCell="A1">
      <selection activeCell="A6" sqref="A6:C6"/>
    </sheetView>
  </sheetViews>
  <sheetFormatPr defaultColWidth="7.8515625" defaultRowHeight="15"/>
  <cols>
    <col min="1" max="1" width="65.7109375" style="5" customWidth="1"/>
    <col min="2" max="2" width="35.57421875" style="23" customWidth="1"/>
    <col min="3" max="3" width="15.8515625" style="26" customWidth="1"/>
    <col min="4" max="4" width="16.140625" style="13" customWidth="1"/>
    <col min="5" max="5" width="22.7109375" style="13" customWidth="1"/>
    <col min="6" max="6" width="7.8515625" style="13" customWidth="1"/>
    <col min="7" max="7" width="12.57421875" style="13" customWidth="1"/>
    <col min="8" max="8" width="7.8515625" style="13" customWidth="1"/>
    <col min="9" max="9" width="22.7109375" style="13" customWidth="1"/>
    <col min="10" max="241" width="7.8515625" style="1" customWidth="1"/>
    <col min="242" max="16384" width="7.8515625" style="1" customWidth="1"/>
  </cols>
  <sheetData>
    <row r="1" spans="1:9" s="19" customFormat="1" ht="12" customHeight="1">
      <c r="A1" s="17"/>
      <c r="B1" s="20"/>
      <c r="C1" s="24"/>
      <c r="D1" s="18"/>
      <c r="E1" s="18"/>
      <c r="F1" s="18"/>
      <c r="G1" s="18"/>
      <c r="I1" s="18"/>
    </row>
    <row r="2" spans="1:9" s="19" customFormat="1" ht="77.25" customHeight="1">
      <c r="A2" s="17"/>
      <c r="B2" s="70" t="s">
        <v>41</v>
      </c>
      <c r="C2" s="70"/>
      <c r="D2" s="18"/>
      <c r="E2" s="18"/>
      <c r="F2" s="18"/>
      <c r="G2" s="18"/>
      <c r="I2" s="18"/>
    </row>
    <row r="3" spans="1:9" s="19" customFormat="1" ht="21" customHeight="1">
      <c r="A3" s="17"/>
      <c r="B3" s="43"/>
      <c r="C3" s="43"/>
      <c r="D3" s="18"/>
      <c r="E3" s="18"/>
      <c r="F3" s="18"/>
      <c r="G3" s="18"/>
      <c r="I3" s="18"/>
    </row>
    <row r="4" spans="1:9" s="19" customFormat="1" ht="73.5" customHeight="1">
      <c r="A4" s="17"/>
      <c r="B4" s="70" t="s">
        <v>42</v>
      </c>
      <c r="C4" s="70"/>
      <c r="D4" s="18"/>
      <c r="E4" s="18"/>
      <c r="F4" s="18"/>
      <c r="G4" s="18"/>
      <c r="I4" s="18"/>
    </row>
    <row r="5" spans="1:3" s="19" customFormat="1" ht="15" customHeight="1">
      <c r="A5" s="6"/>
      <c r="B5" s="21"/>
      <c r="C5" s="4"/>
    </row>
    <row r="6" spans="1:3" s="19" customFormat="1" ht="42.75" customHeight="1">
      <c r="A6" s="71" t="s">
        <v>10</v>
      </c>
      <c r="B6" s="71"/>
      <c r="C6" s="71"/>
    </row>
    <row r="7" spans="1:3" ht="21.75" customHeight="1">
      <c r="A7" s="71"/>
      <c r="B7" s="71"/>
      <c r="C7" s="71"/>
    </row>
    <row r="8" spans="1:3" ht="15" customHeight="1">
      <c r="A8" s="6"/>
      <c r="B8" s="21"/>
      <c r="C8" s="4" t="s">
        <v>5</v>
      </c>
    </row>
    <row r="9" spans="1:7" ht="39" customHeight="1">
      <c r="A9" s="7" t="s">
        <v>4</v>
      </c>
      <c r="B9" s="7" t="s">
        <v>2</v>
      </c>
      <c r="C9" s="28" t="s">
        <v>6</v>
      </c>
      <c r="D9" s="29"/>
      <c r="E9" s="29"/>
      <c r="F9" s="29"/>
      <c r="G9" s="29"/>
    </row>
    <row r="10" spans="1:7" ht="15" customHeight="1">
      <c r="A10" s="8">
        <v>1</v>
      </c>
      <c r="B10" s="8">
        <v>2</v>
      </c>
      <c r="C10" s="51">
        <v>3</v>
      </c>
      <c r="D10" s="29"/>
      <c r="E10" s="29"/>
      <c r="F10" s="29"/>
      <c r="G10" s="29"/>
    </row>
    <row r="11" spans="1:7" ht="18.75" customHeight="1">
      <c r="A11" s="72" t="s">
        <v>1</v>
      </c>
      <c r="B11" s="73"/>
      <c r="C11" s="73"/>
      <c r="D11" s="29"/>
      <c r="E11" s="29"/>
      <c r="F11" s="29"/>
      <c r="G11" s="29"/>
    </row>
    <row r="12" spans="1:7" ht="84" customHeight="1">
      <c r="A12" s="44" t="s">
        <v>11</v>
      </c>
      <c r="B12" s="46" t="s">
        <v>12</v>
      </c>
      <c r="C12" s="69">
        <v>3456</v>
      </c>
      <c r="D12" s="30"/>
      <c r="E12" s="31"/>
      <c r="F12" s="29"/>
      <c r="G12" s="29"/>
    </row>
    <row r="13" spans="1:9" s="13" customFormat="1" ht="96" customHeight="1">
      <c r="A13" s="47" t="s">
        <v>13</v>
      </c>
      <c r="B13" s="45" t="s">
        <v>14</v>
      </c>
      <c r="C13" s="49">
        <v>52</v>
      </c>
      <c r="D13" s="14"/>
      <c r="E13" s="32"/>
      <c r="F13" s="29"/>
      <c r="I13" s="15"/>
    </row>
    <row r="14" spans="1:6" ht="87" customHeight="1">
      <c r="A14" s="44" t="s">
        <v>15</v>
      </c>
      <c r="B14" s="46" t="s">
        <v>16</v>
      </c>
      <c r="C14" s="50">
        <v>7334</v>
      </c>
      <c r="E14" s="29"/>
      <c r="F14" s="29"/>
    </row>
    <row r="15" spans="1:6" ht="87" customHeight="1">
      <c r="A15" s="47" t="s">
        <v>17</v>
      </c>
      <c r="B15" s="46" t="s">
        <v>18</v>
      </c>
      <c r="C15" s="50">
        <v>0</v>
      </c>
      <c r="E15" s="29"/>
      <c r="F15" s="29"/>
    </row>
    <row r="16" spans="1:6" ht="25.5" customHeight="1">
      <c r="A16" s="44" t="s">
        <v>19</v>
      </c>
      <c r="B16" s="45" t="s">
        <v>20</v>
      </c>
      <c r="C16" s="50">
        <f>C18+C19</f>
        <v>8382</v>
      </c>
      <c r="E16" s="29"/>
      <c r="F16" s="29"/>
    </row>
    <row r="17" spans="1:6" ht="18" customHeight="1">
      <c r="A17" s="9" t="s">
        <v>21</v>
      </c>
      <c r="B17" s="40"/>
      <c r="C17" s="27"/>
      <c r="E17" s="29"/>
      <c r="F17" s="29"/>
    </row>
    <row r="18" spans="1:6" s="13" customFormat="1" ht="139.5" customHeight="1">
      <c r="A18" s="52" t="s">
        <v>22</v>
      </c>
      <c r="B18" s="41"/>
      <c r="C18" s="68">
        <f>4692.7+2500</f>
        <v>7192.7</v>
      </c>
      <c r="D18" s="29"/>
      <c r="E18" s="33"/>
      <c r="F18" s="29"/>
    </row>
    <row r="19" spans="1:4" ht="84.75" customHeight="1">
      <c r="A19" s="53" t="s">
        <v>23</v>
      </c>
      <c r="B19" s="41"/>
      <c r="C19" s="68">
        <v>1189.3</v>
      </c>
      <c r="D19" s="34"/>
    </row>
    <row r="20" spans="1:3" ht="20.25" customHeight="1">
      <c r="A20" s="10" t="s">
        <v>0</v>
      </c>
      <c r="B20" s="11"/>
      <c r="C20" s="64">
        <f>C12+C13+C14+C15+C16</f>
        <v>19224</v>
      </c>
    </row>
    <row r="21" spans="1:3" ht="20.25" customHeight="1">
      <c r="A21" s="75" t="s">
        <v>9</v>
      </c>
      <c r="B21" s="76"/>
      <c r="C21" s="77"/>
    </row>
    <row r="22" spans="1:3" ht="33.75" customHeight="1">
      <c r="A22" s="36" t="s">
        <v>7</v>
      </c>
      <c r="B22" s="39" t="s">
        <v>24</v>
      </c>
      <c r="C22" s="65">
        <f>C41-C20</f>
        <v>3317.9000000000015</v>
      </c>
    </row>
    <row r="23" spans="1:5" ht="18.75" customHeight="1">
      <c r="A23" s="10"/>
      <c r="B23" s="12"/>
      <c r="C23" s="3"/>
      <c r="E23" s="42"/>
    </row>
    <row r="24" spans="1:3" ht="20.25" customHeight="1">
      <c r="A24" s="72" t="s">
        <v>3</v>
      </c>
      <c r="B24" s="73"/>
      <c r="C24" s="74"/>
    </row>
    <row r="25" spans="1:3" ht="18.75" customHeight="1">
      <c r="A25" s="11"/>
      <c r="B25" s="12"/>
      <c r="C25" s="25"/>
    </row>
    <row r="26" spans="1:9" s="2" customFormat="1" ht="57.75" customHeight="1">
      <c r="A26" s="54" t="s">
        <v>25</v>
      </c>
      <c r="B26" s="35"/>
      <c r="C26" s="64">
        <f>C27+C29+C31+C33+C35+C39</f>
        <v>22529.9</v>
      </c>
      <c r="D26" s="16"/>
      <c r="E26" s="16"/>
      <c r="F26" s="16"/>
      <c r="G26" s="16"/>
      <c r="H26" s="16"/>
      <c r="I26" s="16"/>
    </row>
    <row r="27" spans="1:3" ht="60" customHeight="1">
      <c r="A27" s="55" t="s">
        <v>26</v>
      </c>
      <c r="B27" s="45" t="s">
        <v>34</v>
      </c>
      <c r="C27" s="60">
        <f>C28</f>
        <v>7978.5</v>
      </c>
    </row>
    <row r="28" spans="1:3" ht="32.25" customHeight="1">
      <c r="A28" s="56" t="s">
        <v>27</v>
      </c>
      <c r="B28" s="35"/>
      <c r="C28" s="61">
        <f>7900.1+78.4</f>
        <v>7978.5</v>
      </c>
    </row>
    <row r="29" spans="1:3" ht="54.75" customHeight="1">
      <c r="A29" s="57" t="s">
        <v>28</v>
      </c>
      <c r="B29" s="45" t="s">
        <v>35</v>
      </c>
      <c r="C29" s="61">
        <f>C30</f>
        <v>2982.4</v>
      </c>
    </row>
    <row r="30" spans="1:3" ht="31.5" customHeight="1">
      <c r="A30" s="56" t="s">
        <v>27</v>
      </c>
      <c r="B30" s="35"/>
      <c r="C30" s="61">
        <v>2982.4</v>
      </c>
    </row>
    <row r="31" spans="1:3" ht="60" customHeight="1">
      <c r="A31" s="57" t="s">
        <v>29</v>
      </c>
      <c r="B31" s="45" t="s">
        <v>36</v>
      </c>
      <c r="C31" s="61">
        <f>C32</f>
        <v>3155</v>
      </c>
    </row>
    <row r="32" spans="1:3" ht="31.5" customHeight="1">
      <c r="A32" s="56" t="s">
        <v>27</v>
      </c>
      <c r="B32" s="35"/>
      <c r="C32" s="61">
        <v>3155</v>
      </c>
    </row>
    <row r="33" spans="1:3" ht="69" customHeight="1">
      <c r="A33" s="55" t="s">
        <v>30</v>
      </c>
      <c r="B33" s="45" t="s">
        <v>37</v>
      </c>
      <c r="C33" s="61">
        <f>C34</f>
        <v>20</v>
      </c>
    </row>
    <row r="34" spans="1:3" ht="31.5" customHeight="1">
      <c r="A34" s="58" t="s">
        <v>31</v>
      </c>
      <c r="B34" s="35"/>
      <c r="C34" s="61">
        <v>20</v>
      </c>
    </row>
    <row r="35" spans="1:3" ht="116.25" customHeight="1">
      <c r="A35" s="44" t="s">
        <v>33</v>
      </c>
      <c r="B35" s="35"/>
      <c r="C35" s="61">
        <f>C37+C38</f>
        <v>8382</v>
      </c>
    </row>
    <row r="36" spans="1:3" ht="19.5" customHeight="1">
      <c r="A36" s="9" t="s">
        <v>21</v>
      </c>
      <c r="B36" s="35"/>
      <c r="C36" s="61"/>
    </row>
    <row r="37" spans="1:3" ht="54.75" customHeight="1">
      <c r="A37" s="66" t="s">
        <v>40</v>
      </c>
      <c r="B37" s="35"/>
      <c r="C37" s="48">
        <f>4692.7+2500</f>
        <v>7192.7</v>
      </c>
    </row>
    <row r="38" spans="1:3" ht="92.25" customHeight="1">
      <c r="A38" s="66" t="s">
        <v>39</v>
      </c>
      <c r="B38" s="35"/>
      <c r="C38" s="48">
        <v>1189.3</v>
      </c>
    </row>
    <row r="39" spans="1:3" ht="88.5" customHeight="1">
      <c r="A39" s="67" t="s">
        <v>38</v>
      </c>
      <c r="B39" s="35"/>
      <c r="C39" s="62">
        <v>12</v>
      </c>
    </row>
    <row r="40" spans="1:3" ht="69.75" customHeight="1">
      <c r="A40" s="59" t="s">
        <v>32</v>
      </c>
      <c r="B40" s="35"/>
      <c r="C40" s="62">
        <v>12</v>
      </c>
    </row>
    <row r="41" spans="1:3" ht="23.25" customHeight="1">
      <c r="A41" s="37" t="s">
        <v>8</v>
      </c>
      <c r="B41" s="22"/>
      <c r="C41" s="63">
        <f>C26+C40</f>
        <v>22541.9</v>
      </c>
    </row>
    <row r="43" ht="18.75">
      <c r="C43" s="38"/>
    </row>
  </sheetData>
  <sheetProtection/>
  <mergeCells count="7">
    <mergeCell ref="B2:C2"/>
    <mergeCell ref="B4:C4"/>
    <mergeCell ref="A7:C7"/>
    <mergeCell ref="A6:C6"/>
    <mergeCell ref="A11:C11"/>
    <mergeCell ref="A24:C24"/>
    <mergeCell ref="A21:C21"/>
  </mergeCells>
  <printOptions/>
  <pageMargins left="1.1811023622047245" right="0.5905511811023623" top="0.5905511811023623" bottom="0.5905511811023623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Устинов</cp:lastModifiedBy>
  <cp:lastPrinted>2016-12-20T07:20:40Z</cp:lastPrinted>
  <dcterms:created xsi:type="dcterms:W3CDTF">2013-10-11T13:28:32Z</dcterms:created>
  <dcterms:modified xsi:type="dcterms:W3CDTF">2017-10-30T16:26:45Z</dcterms:modified>
  <cp:category/>
  <cp:version/>
  <cp:contentType/>
  <cp:contentStatus/>
</cp:coreProperties>
</file>