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'доходы'!$A$1:$E$55</definedName>
  </definedNames>
  <calcPr fullCalcOnLoad="1"/>
</workbook>
</file>

<file path=xl/sharedStrings.xml><?xml version="1.0" encoding="utf-8"?>
<sst xmlns="http://schemas.openxmlformats.org/spreadsheetml/2006/main" count="85" uniqueCount="85">
  <si>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</si>
  <si>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</si>
  <si>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</si>
  <si>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</si>
  <si>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</si>
  <si>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</si>
  <si>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</si>
  <si>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</si>
  <si>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</si>
  <si>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</si>
  <si>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</si>
  <si>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</si>
  <si>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</si>
  <si>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</si>
  <si>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</si>
  <si>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</si>
  <si>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</si>
  <si>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</si>
  <si>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</si>
  <si>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</si>
  <si>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</si>
  <si>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</si>
  <si>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</si>
  <si>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</si>
  <si>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</si>
  <si>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</si>
  <si>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</si>
  <si>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</si>
  <si>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</si>
  <si>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</si>
  <si>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</si>
  <si>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</si>
  <si>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</si>
  <si>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</si>
  <si>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</si>
  <si>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</si>
  <si>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</si>
  <si>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000 2 02 0302404 0000 151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</si>
  <si>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</si>
  <si>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</si>
  <si>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</si>
  <si>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</si>
  <si>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</si>
  <si>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</si>
  <si>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</si>
  <si>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</si>
  <si>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000 112 0000000 0000 000</t>
  </si>
  <si>
    <t>000 112 0100001 0000 120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</si>
  <si>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</si>
  <si>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</si>
  <si>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</si>
  <si>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</si>
  <si>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000 2 02 0100104 0000 151</t>
  </si>
  <si>
    <t>Прочие субвенции бюджетам городских округов</t>
  </si>
  <si>
    <t>000 2 02 0399904 0000 151</t>
  </si>
  <si>
    <t>000 2 02 0302904 0000 151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</si>
  <si>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</si>
  <si>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</si>
  <si>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</si>
  <si>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</si>
  <si>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</si>
  <si>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План</t>
  </si>
  <si>
    <t>Исполнено</t>
  </si>
  <si>
    <t>% исполнения</t>
  </si>
  <si>
    <t xml:space="preserve">000 1 06 06012 04 0000 110 </t>
  </si>
  <si>
    <t>000 1170104004 0000 180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</si>
  <si>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</si>
  <si>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Невыясненные поступления, зачисляемые в бюджеты городских округов</t>
  </si>
  <si>
    <t>НАЛОГ НА ИМУЩЕСТВО</t>
  </si>
  <si>
    <t>Земельный налог</t>
  </si>
  <si>
    <t xml:space="preserve">000 1 06 06000 00 0000 110 </t>
  </si>
  <si>
    <t xml:space="preserve">000 1 06 00000 00 0000 000 </t>
  </si>
  <si>
    <t>000 1 01 02030 01 0000 110</t>
  </si>
  <si>
    <t>000 1050202002 0000 110</t>
  </si>
  <si>
    <t xml:space="preserve">000 1 06 01020 04 0000 110 </t>
  </si>
  <si>
    <t>Налог на доходы физических лиц с доходов, полученные физическими лицами в соответствии со статьей 228 НК РФ</t>
  </si>
  <si>
    <t>Единый налог на вмененный доход для отдельных видов деятельности 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</si>
  <si>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</si>
  <si>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Объем поступления доходов местного бюджета  за 1 квартал 2015 год</t>
  </si>
  <si>
    <t>000 2 02 029990 04 0000 151</t>
  </si>
  <si>
    <t>Прочие субсидии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</si>
  <si>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</si>
  <si>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</si>
  <si>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</si>
  <si>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1 квартал 2015 года. от 20.05.2015 г. № 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</si>
</sst>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1" fontId="15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O13" sqref="O13"/>
    </sheetView>
  </sheetViews>
  <sheetFormatPr defaultColWidth="9.140625" defaultRowHeight="12.75"/>
  <cols>
    <col min="1" max="1" width="51.00390625" style="3" customWidth="1"/>
    <col min="2" max="2" width="24.8515625" style="3" customWidth="1"/>
    <col min="3" max="3" width="16.7109375" style="9" customWidth="1"/>
    <col min="4" max="4" width="15.8515625" style="9" customWidth="1"/>
    <col min="5" max="5" width="12.00390625" style="3" customWidth="1"/>
    <col min="6" max="16384" width="9.140625" style="3" customWidth="1"/>
  </cols>
  <sheetData>
    <row r="1" spans="4:5" ht="19.5" customHeight="1">
      <c r="D1" s="74" t="s">
        <v>84</v>
      </c>
      <c r="E1" s="74"/>
    </row>
    <row r="2" spans="3:6" ht="20.25" customHeight="1">
      <c r="C2" s="12"/>
      <c r="D2" s="74"/>
      <c r="E2" s="74"/>
      <c r="F2" s="2"/>
    </row>
    <row r="3" spans="4:5" ht="17.25" customHeight="1">
      <c r="D3" s="74"/>
      <c r="E3" s="74"/>
    </row>
    <row r="4" spans="3:9" ht="18" customHeight="1">
      <c r="C4" s="12"/>
      <c r="D4" s="74"/>
      <c r="E4" s="74"/>
      <c r="F4" s="11"/>
      <c r="G4" s="11"/>
      <c r="H4" s="11"/>
      <c r="I4" s="11"/>
    </row>
    <row r="5" spans="2:9" ht="56.25" customHeight="1">
      <c r="B5" s="1"/>
      <c r="C5" s="12"/>
      <c r="D5" s="74"/>
      <c r="E5" s="74"/>
      <c r="F5" s="11"/>
      <c r="G5" s="11"/>
      <c r="H5" s="11"/>
      <c r="I5" s="11"/>
    </row>
    <row r="6" spans="1:5" ht="18" customHeight="1">
      <c r="A6" s="73" t="s">
        <v>78</v>
      </c>
      <c r="B6" s="73"/>
      <c r="C6" s="73"/>
      <c r="D6" s="73"/>
      <c r="E6" s="73"/>
    </row>
    <row r="7" spans="1:2" ht="12.75" customHeight="1">
      <c r="A7" s="4"/>
      <c r="B7" s="10"/>
    </row>
    <row r="8" spans="1:5" ht="33.75" customHeight="1">
      <c r="A8" s="37" t="s">
        <v>0</v>
      </c>
      <c r="B8" s="37" t="s">
        <v>1</v>
      </c>
      <c r="C8" s="48" t="s">
        <v>61</v>
      </c>
      <c r="D8" s="38" t="s">
        <v>62</v>
      </c>
      <c r="E8" s="69" t="s">
        <v>63</v>
      </c>
    </row>
    <row r="9" spans="1:5" ht="12.75">
      <c r="A9" s="5">
        <v>1</v>
      </c>
      <c r="B9" s="5">
        <v>2</v>
      </c>
      <c r="C9" s="49">
        <v>3</v>
      </c>
      <c r="D9" s="5"/>
      <c r="E9" s="59"/>
    </row>
    <row r="10" spans="1:5" ht="18.75" customHeight="1">
      <c r="A10" s="34" t="s">
        <v>12</v>
      </c>
      <c r="B10" s="7" t="s">
        <v>19</v>
      </c>
      <c r="C10" s="50">
        <f>C12+C16+C20+C24+C27+C29+C31+C36</f>
        <v>89693890.96</v>
      </c>
      <c r="D10" s="50">
        <f>D12+D16+D27+D36+D31+D24+D29+D20</f>
        <v>12894009.05</v>
      </c>
      <c r="E10" s="60">
        <f>D10*100/C10</f>
        <v>14.37557108069961</v>
      </c>
    </row>
    <row r="11" spans="1:5" ht="13.5" customHeight="1">
      <c r="A11" s="6"/>
      <c r="B11" s="7"/>
      <c r="C11" s="50"/>
      <c r="D11" s="13"/>
      <c r="E11" s="61"/>
    </row>
    <row r="12" spans="1:5" ht="19.5" customHeight="1">
      <c r="A12" s="18" t="s">
        <v>2</v>
      </c>
      <c r="B12" s="19" t="s">
        <v>20</v>
      </c>
      <c r="C12" s="51">
        <f>C13</f>
        <v>88924178</v>
      </c>
      <c r="D12" s="66">
        <f>D13+D15</f>
        <v>12773626.14</v>
      </c>
      <c r="E12" s="60">
        <f>D12*100/C12</f>
        <v>14.364626614822349</v>
      </c>
    </row>
    <row r="13" spans="1:5" ht="19.5" customHeight="1">
      <c r="A13" s="21" t="s">
        <v>22</v>
      </c>
      <c r="B13" s="22" t="s">
        <v>23</v>
      </c>
      <c r="C13" s="52">
        <f>C14</f>
        <v>88924178</v>
      </c>
      <c r="D13" s="65">
        <f>D14</f>
        <v>12773244.09</v>
      </c>
      <c r="E13" s="61"/>
    </row>
    <row r="14" spans="1:5" ht="77.25" customHeight="1">
      <c r="A14" s="21" t="s">
        <v>48</v>
      </c>
      <c r="B14" s="22" t="s">
        <v>31</v>
      </c>
      <c r="C14" s="52">
        <v>88924178</v>
      </c>
      <c r="D14" s="67">
        <v>12773244.09</v>
      </c>
      <c r="E14" s="61"/>
    </row>
    <row r="15" spans="1:5" ht="42.75" customHeight="1">
      <c r="A15" s="21" t="s">
        <v>75</v>
      </c>
      <c r="B15" s="22" t="s">
        <v>72</v>
      </c>
      <c r="C15" s="52">
        <v>0</v>
      </c>
      <c r="D15" s="65">
        <v>382.05</v>
      </c>
      <c r="E15" s="61"/>
    </row>
    <row r="16" spans="1:5" ht="19.5" customHeight="1">
      <c r="A16" s="18" t="s">
        <v>3</v>
      </c>
      <c r="B16" s="19" t="s">
        <v>21</v>
      </c>
      <c r="C16" s="51">
        <f>C17</f>
        <v>103000</v>
      </c>
      <c r="D16" s="66">
        <f>D17+D19</f>
        <v>9107.01</v>
      </c>
      <c r="E16" s="60">
        <f>D16*100/C16</f>
        <v>8.841757281553399</v>
      </c>
    </row>
    <row r="17" spans="1:5" ht="36.75" customHeight="1">
      <c r="A17" s="31" t="s">
        <v>4</v>
      </c>
      <c r="B17" s="26" t="s">
        <v>32</v>
      </c>
      <c r="C17" s="53">
        <v>103000</v>
      </c>
      <c r="D17" s="17">
        <v>9557.01</v>
      </c>
      <c r="E17" s="61"/>
    </row>
    <row r="18" spans="1:5" ht="36" customHeight="1" hidden="1">
      <c r="A18" s="31"/>
      <c r="B18" s="26"/>
      <c r="C18" s="52"/>
      <c r="D18" s="23"/>
      <c r="E18" s="61" t="e">
        <f>D18*100/C18</f>
        <v>#DIV/0!</v>
      </c>
    </row>
    <row r="19" spans="1:5" ht="38.25" customHeight="1">
      <c r="A19" s="31" t="s">
        <v>76</v>
      </c>
      <c r="B19" s="26" t="s">
        <v>73</v>
      </c>
      <c r="C19" s="52">
        <v>0</v>
      </c>
      <c r="D19" s="52">
        <v>-450</v>
      </c>
      <c r="E19" s="61"/>
    </row>
    <row r="20" spans="1:5" ht="36" customHeight="1">
      <c r="A20" s="6" t="s">
        <v>68</v>
      </c>
      <c r="B20" s="7" t="s">
        <v>71</v>
      </c>
      <c r="C20" s="51">
        <f>C22</f>
        <v>200131.32</v>
      </c>
      <c r="D20" s="66">
        <f>D23+D21</f>
        <v>49933</v>
      </c>
      <c r="E20" s="60">
        <f>D20/C20*100</f>
        <v>24.95011775268359</v>
      </c>
    </row>
    <row r="21" spans="1:5" ht="39.75" customHeight="1">
      <c r="A21" s="31" t="s">
        <v>77</v>
      </c>
      <c r="B21" s="26" t="s">
        <v>74</v>
      </c>
      <c r="C21" s="52">
        <v>0</v>
      </c>
      <c r="D21" s="52">
        <v>-100</v>
      </c>
      <c r="E21" s="60"/>
    </row>
    <row r="22" spans="1:5" ht="36" customHeight="1">
      <c r="A22" s="31" t="s">
        <v>69</v>
      </c>
      <c r="B22" s="26" t="s">
        <v>70</v>
      </c>
      <c r="C22" s="52">
        <f>C23</f>
        <v>200131.32</v>
      </c>
      <c r="D22" s="52">
        <f>D23</f>
        <v>50033</v>
      </c>
      <c r="E22" s="61"/>
    </row>
    <row r="23" spans="1:5" ht="78" customHeight="1">
      <c r="A23" s="31" t="s">
        <v>66</v>
      </c>
      <c r="B23" s="26" t="s">
        <v>64</v>
      </c>
      <c r="C23" s="52">
        <v>200131.32</v>
      </c>
      <c r="D23" s="65">
        <v>50033</v>
      </c>
      <c r="E23" s="64"/>
    </row>
    <row r="24" spans="1:5" ht="36" customHeight="1">
      <c r="A24" s="18" t="s">
        <v>33</v>
      </c>
      <c r="B24" s="19" t="s">
        <v>34</v>
      </c>
      <c r="C24" s="51">
        <f>C25+C26</f>
        <v>238581.64</v>
      </c>
      <c r="D24" s="51">
        <f>D25+D26</f>
        <v>34645.41</v>
      </c>
      <c r="E24" s="60">
        <f>D24*100/C24</f>
        <v>14.521406592728596</v>
      </c>
    </row>
    <row r="25" spans="1:5" ht="53.25" customHeight="1">
      <c r="A25" s="31" t="s">
        <v>39</v>
      </c>
      <c r="B25" s="26" t="s">
        <v>35</v>
      </c>
      <c r="C25" s="52">
        <v>138581.64</v>
      </c>
      <c r="D25" s="67">
        <v>34645.41</v>
      </c>
      <c r="E25" s="62"/>
    </row>
    <row r="26" spans="1:5" ht="53.25" customHeight="1">
      <c r="A26" s="31" t="s">
        <v>40</v>
      </c>
      <c r="B26" s="26" t="s">
        <v>41</v>
      </c>
      <c r="C26" s="52">
        <v>100000</v>
      </c>
      <c r="D26" s="67">
        <v>0</v>
      </c>
      <c r="E26" s="61">
        <f>D26*100/C26</f>
        <v>0</v>
      </c>
    </row>
    <row r="27" spans="1:5" ht="33" customHeight="1">
      <c r="A27" s="35" t="s">
        <v>5</v>
      </c>
      <c r="B27" s="28" t="s">
        <v>46</v>
      </c>
      <c r="C27" s="54">
        <f>SUM(C28:C28)</f>
        <v>20000</v>
      </c>
      <c r="D27" s="66">
        <f>SUM(D28:D28)</f>
        <v>3652.49</v>
      </c>
      <c r="E27" s="60">
        <f>D27*100/C27</f>
        <v>18.26245</v>
      </c>
    </row>
    <row r="28" spans="1:5" ht="30" customHeight="1">
      <c r="A28" s="36" t="s">
        <v>6</v>
      </c>
      <c r="B28" s="29" t="s">
        <v>47</v>
      </c>
      <c r="C28" s="55">
        <v>20000</v>
      </c>
      <c r="D28" s="68">
        <v>3652.49</v>
      </c>
      <c r="E28" s="62"/>
    </row>
    <row r="29" spans="1:5" ht="30" customHeight="1">
      <c r="A29" s="39" t="s">
        <v>42</v>
      </c>
      <c r="B29" s="40" t="s">
        <v>43</v>
      </c>
      <c r="C29" s="54">
        <f>C30</f>
        <v>0</v>
      </c>
      <c r="D29" s="54">
        <f>D30</f>
        <v>0</v>
      </c>
      <c r="E29" s="61"/>
    </row>
    <row r="30" spans="1:5" ht="30" customHeight="1">
      <c r="A30" s="41" t="s">
        <v>44</v>
      </c>
      <c r="B30" s="42" t="s">
        <v>45</v>
      </c>
      <c r="C30" s="55">
        <v>0</v>
      </c>
      <c r="D30" s="30">
        <v>0</v>
      </c>
      <c r="E30" s="61"/>
    </row>
    <row r="31" spans="1:5" ht="31.5" customHeight="1">
      <c r="A31" s="18" t="s">
        <v>7</v>
      </c>
      <c r="B31" s="19" t="s">
        <v>24</v>
      </c>
      <c r="C31" s="51">
        <f>C34+C32</f>
        <v>104000</v>
      </c>
      <c r="D31" s="66">
        <f>D34+D32</f>
        <v>100</v>
      </c>
      <c r="E31" s="60">
        <f>D31*100/C31</f>
        <v>0.09615384615384616</v>
      </c>
    </row>
    <row r="32" spans="1:5" ht="106.5" customHeight="1">
      <c r="A32" s="15" t="s">
        <v>36</v>
      </c>
      <c r="B32" s="16" t="s">
        <v>13</v>
      </c>
      <c r="C32" s="53">
        <v>0</v>
      </c>
      <c r="D32" s="17">
        <v>100</v>
      </c>
      <c r="E32" s="60"/>
    </row>
    <row r="33" spans="1:5" ht="60.75" customHeight="1">
      <c r="A33" s="15" t="s">
        <v>14</v>
      </c>
      <c r="B33" s="16" t="s">
        <v>15</v>
      </c>
      <c r="C33" s="52">
        <v>0</v>
      </c>
      <c r="D33" s="23"/>
      <c r="E33" s="62"/>
    </row>
    <row r="34" spans="1:5" ht="37.5" customHeight="1">
      <c r="A34" s="15" t="s">
        <v>16</v>
      </c>
      <c r="B34" s="16" t="s">
        <v>17</v>
      </c>
      <c r="C34" s="52">
        <f>C35</f>
        <v>104000</v>
      </c>
      <c r="D34" s="52">
        <f>D35</f>
        <v>0</v>
      </c>
      <c r="E34" s="62"/>
    </row>
    <row r="35" spans="1:5" ht="45.75" customHeight="1">
      <c r="A35" s="32" t="s">
        <v>18</v>
      </c>
      <c r="B35" s="33" t="s">
        <v>25</v>
      </c>
      <c r="C35" s="56">
        <v>104000</v>
      </c>
      <c r="D35" s="27">
        <v>0</v>
      </c>
      <c r="E35" s="62"/>
    </row>
    <row r="36" spans="1:5" ht="13.5" customHeight="1">
      <c r="A36" s="18" t="s">
        <v>8</v>
      </c>
      <c r="B36" s="19" t="s">
        <v>26</v>
      </c>
      <c r="C36" s="51">
        <f>C38</f>
        <v>104000</v>
      </c>
      <c r="D36" s="66">
        <f>D38+D37</f>
        <v>22945</v>
      </c>
      <c r="E36" s="60">
        <f>D36*100/C36</f>
        <v>22.0625</v>
      </c>
    </row>
    <row r="37" spans="1:5" ht="25.5" customHeight="1">
      <c r="A37" s="21" t="s">
        <v>67</v>
      </c>
      <c r="B37" s="22" t="s">
        <v>65</v>
      </c>
      <c r="C37" s="52"/>
      <c r="D37" s="52">
        <v>0</v>
      </c>
      <c r="E37" s="60"/>
    </row>
    <row r="38" spans="1:5" ht="23.25" customHeight="1">
      <c r="A38" s="21" t="s">
        <v>29</v>
      </c>
      <c r="B38" s="22" t="s">
        <v>30</v>
      </c>
      <c r="C38" s="52">
        <f>C39</f>
        <v>104000</v>
      </c>
      <c r="D38" s="52">
        <f>D39</f>
        <v>22945</v>
      </c>
      <c r="E38" s="60"/>
    </row>
    <row r="39" spans="1:5" ht="25.5">
      <c r="A39" s="24" t="s">
        <v>9</v>
      </c>
      <c r="B39" s="25" t="s">
        <v>27</v>
      </c>
      <c r="C39" s="56">
        <v>104000</v>
      </c>
      <c r="D39" s="27">
        <v>22945</v>
      </c>
      <c r="E39" s="60"/>
    </row>
    <row r="40" spans="1:5" ht="12.75">
      <c r="A40" s="6" t="s">
        <v>10</v>
      </c>
      <c r="B40" s="7" t="s">
        <v>28</v>
      </c>
      <c r="C40" s="51">
        <f>C42+C43+C44+C46</f>
        <v>8362200</v>
      </c>
      <c r="D40" s="66">
        <f>SUM(D42:D46)</f>
        <v>790597.51</v>
      </c>
      <c r="E40" s="60">
        <f>D40*100/C40</f>
        <v>9.454420009088517</v>
      </c>
    </row>
    <row r="41" spans="1:5" ht="12.75">
      <c r="A41" s="46"/>
      <c r="B41" s="46"/>
      <c r="C41" s="46"/>
      <c r="D41" s="58"/>
      <c r="E41" s="61"/>
    </row>
    <row r="42" spans="1:5" ht="33" customHeight="1">
      <c r="A42" s="31" t="s">
        <v>51</v>
      </c>
      <c r="B42" s="26" t="s">
        <v>52</v>
      </c>
      <c r="C42" s="51">
        <v>667700</v>
      </c>
      <c r="D42" s="20">
        <v>163700</v>
      </c>
      <c r="E42" s="60">
        <f>D42*100/C42</f>
        <v>24.51699865208926</v>
      </c>
    </row>
    <row r="43" spans="1:5" ht="33" customHeight="1">
      <c r="A43" s="31" t="s">
        <v>53</v>
      </c>
      <c r="B43" s="26" t="s">
        <v>54</v>
      </c>
      <c r="C43" s="50">
        <v>4668000</v>
      </c>
      <c r="D43" s="13">
        <v>0</v>
      </c>
      <c r="E43" s="60">
        <f>D43*100/C43</f>
        <v>0</v>
      </c>
    </row>
    <row r="44" spans="1:5" ht="69" customHeight="1">
      <c r="A44" s="31" t="s">
        <v>56</v>
      </c>
      <c r="B44" s="26" t="s">
        <v>55</v>
      </c>
      <c r="C44" s="50">
        <v>1321000</v>
      </c>
      <c r="D44" s="13">
        <v>99967.51</v>
      </c>
      <c r="E44" s="61">
        <f>D44*100/C44</f>
        <v>7.567563209689629</v>
      </c>
    </row>
    <row r="45" spans="1:5" ht="25.5" customHeight="1">
      <c r="A45" s="31" t="s">
        <v>80</v>
      </c>
      <c r="B45" s="26" t="s">
        <v>79</v>
      </c>
      <c r="C45" s="50">
        <v>0</v>
      </c>
      <c r="D45" s="50">
        <v>500000</v>
      </c>
      <c r="E45" s="61"/>
    </row>
    <row r="46" spans="1:5" ht="38.25">
      <c r="A46" s="18" t="s">
        <v>57</v>
      </c>
      <c r="B46" s="19" t="s">
        <v>37</v>
      </c>
      <c r="C46" s="50">
        <f>SUM(C48:C52)</f>
        <v>1705500</v>
      </c>
      <c r="D46" s="50">
        <f>SUM(D48:D52)</f>
        <v>26930</v>
      </c>
      <c r="E46" s="60">
        <f>D46*100/C46</f>
        <v>1.5790090882439167</v>
      </c>
    </row>
    <row r="47" spans="1:5" ht="12.75">
      <c r="A47" s="31" t="s">
        <v>38</v>
      </c>
      <c r="B47" s="43"/>
      <c r="C47" s="57"/>
      <c r="D47" s="44"/>
      <c r="E47" s="62"/>
    </row>
    <row r="48" spans="1:5" ht="25.5">
      <c r="A48" s="47" t="s">
        <v>50</v>
      </c>
      <c r="B48" s="43"/>
      <c r="C48" s="53">
        <v>25000</v>
      </c>
      <c r="D48" s="17">
        <v>6250</v>
      </c>
      <c r="E48" s="63">
        <f aca="true" t="shared" si="0" ref="E48:E55">D48*100/C48</f>
        <v>25</v>
      </c>
    </row>
    <row r="49" spans="1:5" ht="43.5" customHeight="1">
      <c r="A49" s="47" t="s">
        <v>49</v>
      </c>
      <c r="B49" s="45"/>
      <c r="C49" s="53">
        <v>812700</v>
      </c>
      <c r="D49" s="17">
        <v>15680</v>
      </c>
      <c r="E49" s="60">
        <f t="shared" si="0"/>
        <v>1.929371231696813</v>
      </c>
    </row>
    <row r="50" spans="1:5" ht="41.25" customHeight="1">
      <c r="A50" s="47" t="s">
        <v>60</v>
      </c>
      <c r="B50" s="45"/>
      <c r="C50" s="53">
        <v>456400</v>
      </c>
      <c r="D50" s="17">
        <v>0</v>
      </c>
      <c r="E50" s="60">
        <f t="shared" si="0"/>
        <v>0</v>
      </c>
    </row>
    <row r="51" spans="1:5" ht="40.5" customHeight="1">
      <c r="A51" s="47" t="s">
        <v>59</v>
      </c>
      <c r="B51" s="45"/>
      <c r="C51" s="53">
        <v>406400</v>
      </c>
      <c r="D51" s="17">
        <v>0</v>
      </c>
      <c r="E51" s="60">
        <f t="shared" si="0"/>
        <v>0</v>
      </c>
    </row>
    <row r="52" spans="1:5" ht="66.75" customHeight="1">
      <c r="A52" s="47" t="s">
        <v>58</v>
      </c>
      <c r="B52" s="45"/>
      <c r="C52" s="53">
        <v>5000</v>
      </c>
      <c r="D52" s="17">
        <v>5000</v>
      </c>
      <c r="E52" s="60">
        <f t="shared" si="0"/>
        <v>100</v>
      </c>
    </row>
    <row r="53" spans="1:5" ht="56.25" customHeight="1">
      <c r="A53" s="47" t="s">
        <v>81</v>
      </c>
      <c r="B53" s="71" t="s">
        <v>82</v>
      </c>
      <c r="C53" s="53">
        <v>-436234.12</v>
      </c>
      <c r="D53" s="53">
        <v>-436234.12</v>
      </c>
      <c r="E53" s="60">
        <f t="shared" si="0"/>
        <v>100</v>
      </c>
    </row>
    <row r="54" spans="1:5" ht="12.75">
      <c r="A54" s="6" t="s">
        <v>11</v>
      </c>
      <c r="B54" s="7"/>
      <c r="C54" s="50">
        <f>C10+C40</f>
        <v>98056090.96</v>
      </c>
      <c r="D54" s="50">
        <f>D10+D40</f>
        <v>13684606.56</v>
      </c>
      <c r="E54" s="60">
        <f t="shared" si="0"/>
        <v>13.955896493551185</v>
      </c>
    </row>
    <row r="55" spans="1:5" ht="25.5">
      <c r="A55" s="70" t="s">
        <v>83</v>
      </c>
      <c r="B55" s="58"/>
      <c r="C55" s="72">
        <f>C54+C53</f>
        <v>97619856.83999999</v>
      </c>
      <c r="D55" s="72">
        <f>D54+D53</f>
        <v>13248372.440000001</v>
      </c>
      <c r="E55" s="60">
        <f t="shared" si="0"/>
        <v>13.571390973984144</v>
      </c>
    </row>
    <row r="58" spans="1:2" ht="12.75">
      <c r="A58" s="9"/>
      <c r="B58" s="8"/>
    </row>
    <row r="59" spans="1:2" ht="12.75">
      <c r="A59" s="9"/>
      <c r="B59" s="8"/>
    </row>
    <row r="60" ht="12.75">
      <c r="B60" s="8"/>
    </row>
    <row r="61" ht="12.75">
      <c r="B61" s="8"/>
    </row>
    <row r="62" spans="2:4" ht="14.25">
      <c r="B62" s="8"/>
      <c r="C62" s="14"/>
      <c r="D62" s="14"/>
    </row>
    <row r="63" ht="12.75">
      <c r="B63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8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2015-05-20T12:10:50Z</cp:lastPrinted>
  <dcterms:created xsi:type="dcterms:W3CDTF">1996-10-08T23:32:33Z</dcterms:created>
  <dcterms:modified xsi:type="dcterms:W3CDTF">2015-05-20T12:10:54Z</dcterms:modified>
  <cp:category/>
  <cp:version/>
  <cp:contentType/>
  <cp:contentStatus/>
</cp:coreProperties>
</file>