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'доходы'!$A$1:$E$52</definedName>
  </definedNames>
  <calcPr fullCalcOnLoad="1"/>
</workbook>
</file>

<file path=xl/sharedStrings.xml><?xml version="1.0" encoding="utf-8"?>
<sst xmlns="http://schemas.openxmlformats.org/spreadsheetml/2006/main" count="77" uniqueCount="76">
  <si>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</si>
  <si>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</si>
  <si>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</si>
  <si>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</si>
  <si>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</si>
  <si>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</si>
  <si>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</si>
  <si>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</si>
  <si>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</si>
  <si>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</si>
  <si>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</si>
  <si>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</si>
  <si>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</si>
  <si>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</si>
  <si>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</si>
  <si>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</si>
  <si>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</si>
  <si>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</si>
  <si>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</si>
  <si>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</si>
  <si>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</si>
  <si>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</si>
  <si>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</si>
  <si>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</si>
  <si>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</si>
  <si>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</si>
  <si>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</si>
  <si>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</si>
  <si>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</si>
  <si>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</si>
  <si>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</si>
  <si>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</si>
  <si>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</si>
  <si>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</si>
  <si>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</si>
  <si>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</si>
  <si>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</si>
  <si>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Субсидии на компенсацию расходов на уплату налога на имущество организации и транспортного налога</t>
  </si>
  <si>
    <t>000 2 02 0299904 0000 151</t>
  </si>
  <si>
    <t>000 2 02 0302404 0000 151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</si>
  <si>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</si>
  <si>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</si>
  <si>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</si>
  <si>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</si>
  <si>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</si>
  <si>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</si>
  <si>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</si>
  <si>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</si>
  <si>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</si>
  <si>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</si>
  <si>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</si>
  <si>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</si>
  <si>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</si>
  <si>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</si>
  <si>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</si>
  <si>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</si>
  <si>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</si>
  <si>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</si>
  <si>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</si>
  <si>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</si>
  <si>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</si>
  <si>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000 2 02 0302904 0000 151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</si>
  <si>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</si>
  <si>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</si>
  <si>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</si>
  <si>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</si>
  <si>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</si>
  <si>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 xml:space="preserve">Прочие субсидии бюджетам городских округов
</t>
  </si>
  <si>
    <t>План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</si>
  <si>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</si>
  <si>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</si>
  <si>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</si>
  <si>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</si>
  <si>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</si>
  <si>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 xml:space="preserve">Приложение № 1 к Постановлению администрации МО ГО "Новая Земля"    "Об утверждении  отчета об исполнении местного бюджета МО ГО "Новая Земля" за 1 квартал 2014 года"                            от " 07 " мая 2014 г. № 10 </t>
  </si>
  <si>
    <t>Объем поступления доходов местного бюджета  за 1 квартал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</si>
</sst>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56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4" width="17.7109375" style="9" customWidth="1"/>
    <col min="5" max="5" width="20.140625" style="3" customWidth="1"/>
    <col min="6" max="6" width="16.8515625" style="3" customWidth="1"/>
    <col min="7" max="16384" width="9.140625" style="3" customWidth="1"/>
  </cols>
  <sheetData>
    <row r="1" spans="4:5" ht="19.5" customHeight="1">
      <c r="D1" s="69" t="s">
        <v>74</v>
      </c>
      <c r="E1" s="69"/>
    </row>
    <row r="2" spans="3:7" ht="20.25" customHeight="1">
      <c r="C2" s="12"/>
      <c r="D2" s="69"/>
      <c r="E2" s="69"/>
      <c r="G2" s="2"/>
    </row>
    <row r="3" spans="4:5" ht="17.25" customHeight="1">
      <c r="D3" s="69"/>
      <c r="E3" s="69"/>
    </row>
    <row r="4" spans="3:10" ht="18" customHeight="1">
      <c r="C4" s="12"/>
      <c r="D4" s="69"/>
      <c r="E4" s="69"/>
      <c r="F4" s="11"/>
      <c r="G4" s="11"/>
      <c r="H4" s="11"/>
      <c r="I4" s="11"/>
      <c r="J4" s="11"/>
    </row>
    <row r="5" spans="2:10" ht="20.25" customHeight="1">
      <c r="B5" s="1"/>
      <c r="C5" s="12"/>
      <c r="D5" s="69"/>
      <c r="E5" s="69"/>
      <c r="F5" s="11"/>
      <c r="G5" s="11"/>
      <c r="H5" s="11"/>
      <c r="I5" s="11"/>
      <c r="J5" s="11"/>
    </row>
    <row r="6" spans="1:5" ht="18" customHeight="1">
      <c r="A6" s="68" t="s">
        <v>75</v>
      </c>
      <c r="B6" s="68"/>
      <c r="C6" s="68"/>
      <c r="D6" s="68"/>
      <c r="E6" s="68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7" t="s">
        <v>0</v>
      </c>
      <c r="B9" s="37" t="s">
        <v>1</v>
      </c>
      <c r="C9" s="51" t="s">
        <v>68</v>
      </c>
      <c r="D9" s="38" t="s">
        <v>69</v>
      </c>
      <c r="E9" s="62" t="s">
        <v>70</v>
      </c>
    </row>
    <row r="10" spans="1:5" ht="12.75">
      <c r="A10" s="5">
        <v>1</v>
      </c>
      <c r="B10" s="5">
        <v>2</v>
      </c>
      <c r="C10" s="52">
        <v>3</v>
      </c>
      <c r="D10" s="5"/>
      <c r="E10" s="61"/>
    </row>
    <row r="11" spans="1:5" ht="18.75" customHeight="1">
      <c r="A11" s="34" t="s">
        <v>12</v>
      </c>
      <c r="B11" s="7" t="s">
        <v>19</v>
      </c>
      <c r="C11" s="53">
        <f>C13+C16+C24+C33+C28+C21+C19+C26</f>
        <v>95117116.57</v>
      </c>
      <c r="D11" s="53">
        <f>D13+D16+D24+D33+D28+D21+D19+D26</f>
        <v>12408041.2</v>
      </c>
      <c r="E11" s="64">
        <f>D11*100/C11</f>
        <v>13.045014028435661</v>
      </c>
    </row>
    <row r="12" spans="1:5" ht="13.5" customHeight="1">
      <c r="A12" s="6"/>
      <c r="B12" s="7"/>
      <c r="C12" s="53"/>
      <c r="D12" s="13"/>
      <c r="E12" s="65"/>
    </row>
    <row r="13" spans="1:5" ht="19.5" customHeight="1">
      <c r="A13" s="18" t="s">
        <v>2</v>
      </c>
      <c r="B13" s="19" t="s">
        <v>20</v>
      </c>
      <c r="C13" s="54">
        <f>C14</f>
        <v>94297035</v>
      </c>
      <c r="D13" s="54">
        <f>D14</f>
        <v>11996170.2</v>
      </c>
      <c r="E13" s="64">
        <f aca="true" t="shared" si="0" ref="E13:E52">D13*100/C13</f>
        <v>12.721683348792462</v>
      </c>
    </row>
    <row r="14" spans="1:5" ht="19.5" customHeight="1">
      <c r="A14" s="21" t="s">
        <v>22</v>
      </c>
      <c r="B14" s="22" t="s">
        <v>23</v>
      </c>
      <c r="C14" s="55">
        <f>C15</f>
        <v>94297035</v>
      </c>
      <c r="D14" s="55">
        <f>D15</f>
        <v>11996170.2</v>
      </c>
      <c r="E14" s="65"/>
    </row>
    <row r="15" spans="1:5" ht="77.25" customHeight="1">
      <c r="A15" s="21" t="s">
        <v>54</v>
      </c>
      <c r="B15" s="22" t="s">
        <v>31</v>
      </c>
      <c r="C15" s="55">
        <v>94297035</v>
      </c>
      <c r="D15" s="23">
        <v>11996170.2</v>
      </c>
      <c r="E15" s="65"/>
    </row>
    <row r="16" spans="1:5" ht="19.5" customHeight="1">
      <c r="A16" s="18" t="s">
        <v>3</v>
      </c>
      <c r="B16" s="19" t="s">
        <v>21</v>
      </c>
      <c r="C16" s="54">
        <f>C17</f>
        <v>311400</v>
      </c>
      <c r="D16" s="54">
        <f>D17</f>
        <v>187264.38</v>
      </c>
      <c r="E16" s="64">
        <f t="shared" si="0"/>
        <v>60.13628131021195</v>
      </c>
    </row>
    <row r="17" spans="1:5" ht="36.75" customHeight="1">
      <c r="A17" s="31" t="s">
        <v>4</v>
      </c>
      <c r="B17" s="26" t="s">
        <v>32</v>
      </c>
      <c r="C17" s="56">
        <v>311400</v>
      </c>
      <c r="D17" s="17">
        <v>187264.38</v>
      </c>
      <c r="E17" s="65"/>
    </row>
    <row r="18" spans="1:5" ht="36" customHeight="1" hidden="1">
      <c r="A18" s="31"/>
      <c r="B18" s="26"/>
      <c r="C18" s="55"/>
      <c r="D18" s="23"/>
      <c r="E18" s="65" t="e">
        <f t="shared" si="0"/>
        <v>#DIV/0!</v>
      </c>
    </row>
    <row r="19" spans="1:5" ht="36" customHeight="1">
      <c r="A19" s="18" t="s">
        <v>50</v>
      </c>
      <c r="B19" s="44" t="s">
        <v>51</v>
      </c>
      <c r="C19" s="54">
        <f>C20</f>
        <v>16100</v>
      </c>
      <c r="D19" s="54">
        <f>D20</f>
        <v>0</v>
      </c>
      <c r="E19" s="64">
        <f t="shared" si="0"/>
        <v>0</v>
      </c>
    </row>
    <row r="20" spans="1:5" s="43" customFormat="1" ht="107.25" customHeight="1">
      <c r="A20" s="45" t="s">
        <v>52</v>
      </c>
      <c r="B20" s="22" t="s">
        <v>53</v>
      </c>
      <c r="C20" s="55">
        <v>16100</v>
      </c>
      <c r="D20" s="23">
        <v>0</v>
      </c>
      <c r="E20" s="65">
        <f t="shared" si="0"/>
        <v>0</v>
      </c>
    </row>
    <row r="21" spans="1:5" ht="36" customHeight="1">
      <c r="A21" s="18" t="s">
        <v>33</v>
      </c>
      <c r="B21" s="19" t="s">
        <v>34</v>
      </c>
      <c r="C21" s="54">
        <f>C22+C23</f>
        <v>238581.57</v>
      </c>
      <c r="D21" s="54">
        <f>D22+D23</f>
        <v>92387.76</v>
      </c>
      <c r="E21" s="63">
        <f t="shared" si="0"/>
        <v>38.723762275518595</v>
      </c>
    </row>
    <row r="22" spans="1:5" ht="53.25" customHeight="1">
      <c r="A22" s="31" t="s">
        <v>41</v>
      </c>
      <c r="B22" s="26" t="s">
        <v>35</v>
      </c>
      <c r="C22" s="55">
        <v>138581.57</v>
      </c>
      <c r="D22" s="23">
        <v>92387.76</v>
      </c>
      <c r="E22" s="66"/>
    </row>
    <row r="23" spans="1:5" ht="53.25" customHeight="1">
      <c r="A23" s="31" t="s">
        <v>42</v>
      </c>
      <c r="B23" s="26" t="s">
        <v>43</v>
      </c>
      <c r="C23" s="55">
        <v>100000</v>
      </c>
      <c r="D23" s="23">
        <v>0</v>
      </c>
      <c r="E23" s="66">
        <f t="shared" si="0"/>
        <v>0</v>
      </c>
    </row>
    <row r="24" spans="1:5" ht="33" customHeight="1">
      <c r="A24" s="35" t="s">
        <v>5</v>
      </c>
      <c r="B24" s="28" t="s">
        <v>48</v>
      </c>
      <c r="C24" s="57">
        <f>SUM(C25:C25)</f>
        <v>20000</v>
      </c>
      <c r="D24" s="57">
        <f>SUM(D25:D25)</f>
        <v>8228.86</v>
      </c>
      <c r="E24" s="64">
        <f t="shared" si="0"/>
        <v>41.1443</v>
      </c>
    </row>
    <row r="25" spans="1:5" ht="30" customHeight="1">
      <c r="A25" s="36" t="s">
        <v>6</v>
      </c>
      <c r="B25" s="29" t="s">
        <v>49</v>
      </c>
      <c r="C25" s="58">
        <v>20000</v>
      </c>
      <c r="D25" s="30">
        <v>8228.86</v>
      </c>
      <c r="E25" s="66"/>
    </row>
    <row r="26" spans="1:5" ht="30" customHeight="1">
      <c r="A26" s="39" t="s">
        <v>44</v>
      </c>
      <c r="B26" s="40" t="s">
        <v>45</v>
      </c>
      <c r="C26" s="57">
        <f>C27</f>
        <v>112000</v>
      </c>
      <c r="D26" s="57">
        <f>D27</f>
        <v>0</v>
      </c>
      <c r="E26" s="66">
        <f t="shared" si="0"/>
        <v>0</v>
      </c>
    </row>
    <row r="27" spans="1:5" ht="30" customHeight="1">
      <c r="A27" s="41" t="s">
        <v>46</v>
      </c>
      <c r="B27" s="42" t="s">
        <v>47</v>
      </c>
      <c r="C27" s="58">
        <v>112000</v>
      </c>
      <c r="D27" s="30">
        <v>0</v>
      </c>
      <c r="E27" s="66">
        <f t="shared" si="0"/>
        <v>0</v>
      </c>
    </row>
    <row r="28" spans="1:5" ht="31.5" customHeight="1">
      <c r="A28" s="18" t="s">
        <v>7</v>
      </c>
      <c r="B28" s="19" t="s">
        <v>24</v>
      </c>
      <c r="C28" s="54">
        <f>C31</f>
        <v>3000</v>
      </c>
      <c r="D28" s="54">
        <f>D31</f>
        <v>100000</v>
      </c>
      <c r="E28" s="64">
        <f t="shared" si="0"/>
        <v>3333.3333333333335</v>
      </c>
    </row>
    <row r="29" spans="1:5" ht="106.5" customHeight="1">
      <c r="A29" s="15" t="s">
        <v>36</v>
      </c>
      <c r="B29" s="16" t="s">
        <v>13</v>
      </c>
      <c r="C29" s="56">
        <v>0</v>
      </c>
      <c r="D29" s="17"/>
      <c r="E29" s="66"/>
    </row>
    <row r="30" spans="1:5" ht="60.75" customHeight="1">
      <c r="A30" s="15" t="s">
        <v>14</v>
      </c>
      <c r="B30" s="16" t="s">
        <v>15</v>
      </c>
      <c r="C30" s="55">
        <v>0</v>
      </c>
      <c r="D30" s="23"/>
      <c r="E30" s="66"/>
    </row>
    <row r="31" spans="1:5" ht="37.5" customHeight="1">
      <c r="A31" s="15" t="s">
        <v>16</v>
      </c>
      <c r="B31" s="16" t="s">
        <v>17</v>
      </c>
      <c r="C31" s="55">
        <f>C32</f>
        <v>3000</v>
      </c>
      <c r="D31" s="55">
        <f>D32</f>
        <v>100000</v>
      </c>
      <c r="E31" s="66"/>
    </row>
    <row r="32" spans="1:5" ht="45.75" customHeight="1">
      <c r="A32" s="32" t="s">
        <v>18</v>
      </c>
      <c r="B32" s="33" t="s">
        <v>25</v>
      </c>
      <c r="C32" s="59">
        <v>3000</v>
      </c>
      <c r="D32" s="27">
        <v>100000</v>
      </c>
      <c r="E32" s="66"/>
    </row>
    <row r="33" spans="1:5" ht="13.5" customHeight="1">
      <c r="A33" s="18" t="s">
        <v>8</v>
      </c>
      <c r="B33" s="19" t="s">
        <v>26</v>
      </c>
      <c r="C33" s="54">
        <f>C34</f>
        <v>119000</v>
      </c>
      <c r="D33" s="54">
        <f>D34</f>
        <v>23990</v>
      </c>
      <c r="E33" s="64">
        <f t="shared" si="0"/>
        <v>20.159663865546218</v>
      </c>
    </row>
    <row r="34" spans="1:5" ht="23.25" customHeight="1">
      <c r="A34" s="21" t="s">
        <v>29</v>
      </c>
      <c r="B34" s="22" t="s">
        <v>30</v>
      </c>
      <c r="C34" s="55">
        <f>C35</f>
        <v>119000</v>
      </c>
      <c r="D34" s="55">
        <f>D35</f>
        <v>23990</v>
      </c>
      <c r="E34" s="65"/>
    </row>
    <row r="35" spans="1:5" ht="25.5">
      <c r="A35" s="24" t="s">
        <v>9</v>
      </c>
      <c r="B35" s="25" t="s">
        <v>27</v>
      </c>
      <c r="C35" s="59">
        <v>119000</v>
      </c>
      <c r="D35" s="27">
        <v>23990</v>
      </c>
      <c r="E35" s="65"/>
    </row>
    <row r="36" spans="1:5" ht="12.75">
      <c r="A36" s="6" t="s">
        <v>10</v>
      </c>
      <c r="B36" s="7" t="s">
        <v>28</v>
      </c>
      <c r="C36" s="54">
        <f>C38+C39+C40+C41+C42+C49</f>
        <v>8684600</v>
      </c>
      <c r="D36" s="54">
        <f>D38+D39+D40+D41+D42+D49</f>
        <v>1379650</v>
      </c>
      <c r="E36" s="64">
        <f t="shared" si="0"/>
        <v>15.886166317389401</v>
      </c>
    </row>
    <row r="37" spans="3:5" ht="12.75">
      <c r="C37" s="3"/>
      <c r="D37" s="61"/>
      <c r="E37" s="65"/>
    </row>
    <row r="38" spans="1:5" ht="33" customHeight="1">
      <c r="A38" s="31" t="s">
        <v>57</v>
      </c>
      <c r="B38" s="26" t="s">
        <v>58</v>
      </c>
      <c r="C38" s="54">
        <v>692200</v>
      </c>
      <c r="D38" s="20">
        <v>170200</v>
      </c>
      <c r="E38" s="64">
        <f t="shared" si="0"/>
        <v>24.58826928633343</v>
      </c>
    </row>
    <row r="39" spans="1:5" ht="33" customHeight="1">
      <c r="A39" s="31" t="s">
        <v>59</v>
      </c>
      <c r="B39" s="26" t="s">
        <v>60</v>
      </c>
      <c r="C39" s="53">
        <v>4600000</v>
      </c>
      <c r="D39" s="13">
        <v>770000</v>
      </c>
      <c r="E39" s="64">
        <f t="shared" si="0"/>
        <v>16.73913043478261</v>
      </c>
    </row>
    <row r="40" spans="1:5" ht="34.5" customHeight="1">
      <c r="A40" s="21" t="s">
        <v>37</v>
      </c>
      <c r="B40" s="22" t="s">
        <v>38</v>
      </c>
      <c r="C40" s="54">
        <v>952000</v>
      </c>
      <c r="D40" s="20"/>
      <c r="E40" s="66">
        <f t="shared" si="0"/>
        <v>0</v>
      </c>
    </row>
    <row r="41" spans="1:5" ht="69" customHeight="1">
      <c r="A41" s="31" t="s">
        <v>62</v>
      </c>
      <c r="B41" s="26" t="s">
        <v>61</v>
      </c>
      <c r="C41" s="53">
        <v>484900</v>
      </c>
      <c r="D41" s="13"/>
      <c r="E41" s="66">
        <f t="shared" si="0"/>
        <v>0</v>
      </c>
    </row>
    <row r="42" spans="1:5" ht="38.25">
      <c r="A42" s="18" t="s">
        <v>63</v>
      </c>
      <c r="B42" s="19" t="s">
        <v>39</v>
      </c>
      <c r="C42" s="53">
        <f>SUM(C44:C48)</f>
        <v>1705500</v>
      </c>
      <c r="D42" s="53">
        <f>SUM(D44:D48)</f>
        <v>439450</v>
      </c>
      <c r="E42" s="64">
        <f t="shared" si="0"/>
        <v>25.766637349750805</v>
      </c>
    </row>
    <row r="43" spans="1:5" ht="12.75">
      <c r="A43" s="31" t="s">
        <v>40</v>
      </c>
      <c r="B43" s="46"/>
      <c r="C43" s="60"/>
      <c r="D43" s="47"/>
      <c r="E43" s="66"/>
    </row>
    <row r="44" spans="1:5" ht="25.5">
      <c r="A44" s="50" t="s">
        <v>56</v>
      </c>
      <c r="B44" s="46"/>
      <c r="C44" s="56">
        <v>25000</v>
      </c>
      <c r="D44" s="17">
        <v>6250</v>
      </c>
      <c r="E44" s="67">
        <f t="shared" si="0"/>
        <v>25</v>
      </c>
    </row>
    <row r="45" spans="1:6" ht="43.5" customHeight="1">
      <c r="A45" s="50" t="s">
        <v>55</v>
      </c>
      <c r="B45" s="48"/>
      <c r="C45" s="56">
        <v>812700</v>
      </c>
      <c r="D45" s="17">
        <v>217200</v>
      </c>
      <c r="E45" s="64">
        <f t="shared" si="0"/>
        <v>26.725729051310445</v>
      </c>
      <c r="F45" s="8"/>
    </row>
    <row r="46" spans="1:6" ht="41.25" customHeight="1">
      <c r="A46" s="50" t="s">
        <v>66</v>
      </c>
      <c r="B46" s="48"/>
      <c r="C46" s="56">
        <v>456400</v>
      </c>
      <c r="D46" s="17">
        <v>114000</v>
      </c>
      <c r="E46" s="64">
        <f t="shared" si="0"/>
        <v>24.97808939526731</v>
      </c>
      <c r="F46" s="8"/>
    </row>
    <row r="47" spans="1:8" ht="40.5" customHeight="1">
      <c r="A47" s="50" t="s">
        <v>65</v>
      </c>
      <c r="B47" s="48"/>
      <c r="C47" s="56">
        <v>406400</v>
      </c>
      <c r="D47" s="17">
        <v>102000</v>
      </c>
      <c r="E47" s="64">
        <f t="shared" si="0"/>
        <v>25.098425196850393</v>
      </c>
      <c r="F47" s="8"/>
      <c r="H47" s="3">
        <v>79500</v>
      </c>
    </row>
    <row r="48" spans="1:8" ht="66.75" customHeight="1">
      <c r="A48" s="50" t="s">
        <v>64</v>
      </c>
      <c r="B48" s="48"/>
      <c r="C48" s="56">
        <v>5000</v>
      </c>
      <c r="D48" s="17">
        <v>0</v>
      </c>
      <c r="E48" s="64">
        <f t="shared" si="0"/>
        <v>0</v>
      </c>
      <c r="F48" s="8"/>
      <c r="H48" s="3">
        <v>79500</v>
      </c>
    </row>
    <row r="49" spans="1:8" ht="24.75" customHeight="1">
      <c r="A49" s="18" t="s">
        <v>67</v>
      </c>
      <c r="B49" s="19" t="s">
        <v>38</v>
      </c>
      <c r="C49" s="54">
        <v>250000</v>
      </c>
      <c r="D49" s="20">
        <v>0</v>
      </c>
      <c r="E49" s="67">
        <f t="shared" si="0"/>
        <v>0</v>
      </c>
      <c r="F49" s="8"/>
      <c r="H49" s="3">
        <v>79500</v>
      </c>
    </row>
    <row r="50" spans="1:6" ht="51.75" customHeight="1">
      <c r="A50" s="18" t="s">
        <v>71</v>
      </c>
      <c r="B50" s="19" t="s">
        <v>72</v>
      </c>
      <c r="C50" s="54">
        <v>-2161181.39</v>
      </c>
      <c r="D50" s="20">
        <v>-2161181.39</v>
      </c>
      <c r="E50" s="67">
        <f t="shared" si="0"/>
        <v>100</v>
      </c>
      <c r="F50" s="8"/>
    </row>
    <row r="51" spans="1:5" ht="12.75">
      <c r="A51" s="6" t="s">
        <v>11</v>
      </c>
      <c r="B51" s="7"/>
      <c r="C51" s="53">
        <f>C11+C36</f>
        <v>103801716.57</v>
      </c>
      <c r="D51" s="53">
        <f>D11+D36</f>
        <v>13787691.2</v>
      </c>
      <c r="E51" s="64">
        <f t="shared" si="0"/>
        <v>13.282719838936476</v>
      </c>
    </row>
    <row r="52" spans="1:5" ht="28.5" customHeight="1">
      <c r="A52" s="6" t="s">
        <v>73</v>
      </c>
      <c r="B52" s="7"/>
      <c r="C52" s="53">
        <f>C51+C50</f>
        <v>101640535.17999999</v>
      </c>
      <c r="D52" s="53">
        <f>D51+D50</f>
        <v>11626509.809999999</v>
      </c>
      <c r="E52" s="64">
        <f t="shared" si="0"/>
        <v>11.438851428133535</v>
      </c>
    </row>
    <row r="53" ht="12.75">
      <c r="E53" s="49"/>
    </row>
    <row r="56" spans="1:2" ht="12.75">
      <c r="A56" s="9"/>
      <c r="B56" s="8"/>
    </row>
    <row r="57" spans="1:2" ht="12.75">
      <c r="A57" s="9"/>
      <c r="B57" s="8"/>
    </row>
    <row r="58" ht="12.75">
      <c r="B58" s="8"/>
    </row>
    <row r="59" ht="12.75">
      <c r="B59" s="8"/>
    </row>
    <row r="60" spans="2:4" ht="14.25">
      <c r="B60" s="8"/>
      <c r="C60" s="14"/>
      <c r="D60" s="14"/>
    </row>
    <row r="61" ht="12.75">
      <c r="B61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9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2014-02-21T08:01:04Z</cp:lastPrinted>
  <dcterms:created xsi:type="dcterms:W3CDTF">1996-10-08T23:32:33Z</dcterms:created>
  <dcterms:modified xsi:type="dcterms:W3CDTF">2014-05-07T13:56:36Z</dcterms:modified>
  <cp:category/>
  <cp:version/>
  <cp:contentType/>
  <cp:contentStatus/>
</cp:coreProperties>
</file>