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88.102\шара\345_2\ПРОГНОЗ\Прогноз 2021\Формы от МОНО\Омут\Итог\"/>
    </mc:Choice>
  </mc:AlternateContent>
  <xr:revisionPtr revIDLastSave="0" documentId="13_ncr:1_{29CA81F3-C111-4A18-AFE5-31FD1B43D307}" xr6:coauthVersionLast="45" xr6:coauthVersionMax="45" xr10:uidLastSave="{00000000-0000-0000-0000-000000000000}"/>
  <bookViews>
    <workbookView xWindow="210" yWindow="1500" windowWidth="28590" windowHeight="10245" firstSheet="1" activeTab="1" xr2:uid="{00000000-000D-0000-FFFF-FFFF00000000}"/>
  </bookViews>
  <sheets>
    <sheet name="форма 2п моно (2)" sheetId="5" state="hidden" r:id="rId1"/>
    <sheet name="Омутнинск" sheetId="3" r:id="rId2"/>
    <sheet name="Лист1" sheetId="1" state="hidden" r:id="rId3"/>
    <sheet name="Лист2" sheetId="2" state="hidden" r:id="rId4"/>
  </sheets>
  <definedNames>
    <definedName name="_xlnm.Print_Titles" localSheetId="2">Лист1!$6:$8</definedName>
    <definedName name="_xlnm.Print_Titles" localSheetId="1">Омутнинск!$5:$8</definedName>
    <definedName name="_xlnm.Print_Titles" localSheetId="0">'форма 2п моно (2)'!$5:$7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3" l="1"/>
  <c r="F38" i="3"/>
  <c r="T60" i="3" l="1"/>
  <c r="S60" i="3"/>
  <c r="R60" i="3"/>
  <c r="Q60" i="3"/>
  <c r="O60" i="3"/>
  <c r="P60" i="3"/>
  <c r="N60" i="3"/>
  <c r="M60" i="3"/>
  <c r="L60" i="3"/>
  <c r="K60" i="3"/>
  <c r="J60" i="3"/>
  <c r="I60" i="3"/>
  <c r="H60" i="3"/>
  <c r="G6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F80" i="3" l="1"/>
  <c r="F60" i="3"/>
  <c r="E80" i="3"/>
</calcChain>
</file>

<file path=xl/sharedStrings.xml><?xml version="1.0" encoding="utf-8"?>
<sst xmlns="http://schemas.openxmlformats.org/spreadsheetml/2006/main" count="869" uniqueCount="185">
  <si>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</si>
  <si>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</si>
  <si>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</si>
  <si>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</si>
  <si>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</si>
  <si>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</si>
  <si>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</si>
  <si>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</si>
  <si>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</si>
  <si>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</si>
  <si>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</si>
  <si>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</si>
  <si>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</si>
  <si>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</si>
  <si>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</si>
  <si>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</si>
  <si>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</si>
  <si>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</si>
  <si>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</si>
  <si>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</si>
  <si>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</si>
  <si>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</si>
  <si>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</si>
  <si>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</si>
  <si>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</si>
  <si>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</si>
  <si>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</si>
  <si>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</si>
  <si>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</si>
  <si>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</si>
  <si>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</si>
  <si>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</si>
  <si>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</si>
  <si>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</si>
  <si>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</si>
  <si>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</si>
  <si>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</si>
  <si>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</si>
  <si>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</si>
  <si>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</si>
  <si>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</si>
  <si>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</si>
  <si>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</si>
  <si>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</si>
  <si>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</si>
  <si>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</si>
  <si>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</si>
  <si>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</si>
  <si>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</si>
  <si>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</si>
  <si>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</si>
  <si>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</si>
  <si>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</si>
  <si>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</si>
  <si>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</si>
  <si>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</si>
  <si>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</si>
  <si>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</si>
  <si>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</si>
  <si>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</si>
  <si>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</si>
  <si>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</si>
  <si>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</si>
  <si>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</si>
  <si>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</si>
  <si>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</si>
  <si>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</si>
  <si>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</si>
  <si>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</si>
  <si>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</si>
  <si>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</si>
  <si>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</si>
  <si>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</si>
  <si>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</si>
  <si>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</si>
  <si>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</si>
  <si>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</si>
  <si>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</si>
  <si>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</si>
  <si>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</si>
  <si>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</si>
  <si>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</si>
  <si>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</si>
  <si>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</si>
  <si>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</si>
  <si>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</si>
  <si>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</si>
  <si>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</si>
  <si>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</si>
  <si>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</si>
  <si>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</si>
  <si>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</si>
  <si>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</si>
  <si>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</si>
  <si>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</si>
  <si>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</si>
  <si>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</si>
  <si>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</si>
  <si>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</si>
  <si>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</si>
  <si>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</si>
  <si>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</si>
  <si>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</si>
  <si>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</si>
  <si>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</si>
  <si>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</si>
  <si>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</si>
  <si>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</si>
  <si>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</si>
  <si>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</si>
  <si>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</si>
  <si>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</si>
  <si>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</si>
  <si>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</si>
  <si>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</si>
  <si>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</si>
  <si>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</si>
  <si>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</si>
  <si>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</si>
  <si>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</si>
  <si>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</si>
  <si>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</si>
  <si>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</si>
  <si>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</si>
  <si>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</si>
  <si>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</si>
  <si>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</si>
  <si>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</si>
  <si>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</si>
  <si>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</si>
  <si>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</si>
  <si>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</si>
  <si>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</si>
  <si>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</si>
  <si>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</si>
  <si>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</si>
  <si>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</si>
  <si>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</si>
  <si>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</si>
  <si>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</si>
  <si>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</si>
  <si>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</si>
  <si>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</si>
  <si>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</si>
  <si>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</si>
  <si>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</si>
  <si>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</si>
  <si>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</si>
  <si>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</si>
  <si>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</si>
  <si>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</si>
  <si>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</si>
  <si>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</si>
  <si>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</si>
  <si>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</si>
  <si>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</si>
  <si>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</si>
  <si>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</si>
  <si>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</si>
  <si>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</si>
  <si>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</si>
  <si>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</si>
  <si>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</si>
  <si>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</si>
  <si>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</si>
  <si>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</si>
  <si>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</si>
  <si>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</si>
  <si>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</si>
  <si>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</si>
  <si>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</si>
  <si>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</si>
  <si>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</si>
  <si>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  <charset val="204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</si>
  <si>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</si>
  <si>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</si>
  <si>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</si>
  <si>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консервативный</t>
  </si>
  <si>
    <t>1 вариант</t>
  </si>
  <si>
    <t>2 вариант</t>
  </si>
  <si>
    <t>базовый*</t>
  </si>
  <si>
    <t>Основные показатели, представляемые для разработки прогноза социально-экономического развития  Российской Федерации на 2021 год и на плановый период 2021-2026 годов</t>
  </si>
  <si>
    <r>
      <t xml:space="preserve">Монопрофильное образование </t>
    </r>
    <r>
      <rPr>
        <b/>
        <sz val="16"/>
        <color theme="1"/>
        <rFont val="Times New Roman"/>
        <family val="1"/>
        <charset val="204"/>
      </rPr>
      <t>Омутнинское городское поселение</t>
    </r>
    <r>
      <rPr>
        <b/>
        <sz val="11"/>
        <color theme="1"/>
        <rFont val="Times New Roman"/>
        <family val="1"/>
        <charset val="204"/>
      </rPr>
      <t xml:space="preserve"> Омутнинского района Кировской области</t>
    </r>
  </si>
  <si>
    <t>-</t>
  </si>
  <si>
    <t>Испольнитель: Шихалеева Анна Васильевна 8(83352) 2-32-46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</si>
</sst>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trike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 shrinkToFit="1"/>
    </xf>
    <xf numFmtId="0" fontId="13" fillId="0" borderId="1" xfId="0" applyFont="1" applyFill="1" applyBorder="1" applyAlignment="1"/>
    <xf numFmtId="0" fontId="12" fillId="0" borderId="1" xfId="0" applyFont="1" applyFill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4"/>
    </xf>
    <xf numFmtId="0" fontId="12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6" fillId="6" borderId="6" xfId="1" applyFont="1" applyFill="1" applyBorder="1" applyAlignment="1">
      <alignment horizontal="left" vertical="center" wrapText="1"/>
    </xf>
    <xf numFmtId="0" fontId="16" fillId="6" borderId="8" xfId="1" applyFont="1" applyFill="1" applyBorder="1" applyAlignment="1">
      <alignment horizontal="left" vertical="center" wrapText="1"/>
    </xf>
    <xf numFmtId="0" fontId="16" fillId="6" borderId="11" xfId="1" applyFont="1" applyFill="1" applyBorder="1" applyAlignment="1">
      <alignment horizontal="left" vertical="center" wrapText="1"/>
    </xf>
    <xf numFmtId="0" fontId="16" fillId="6" borderId="12" xfId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9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IV65536"/>
    </sheetView>
  </sheetViews>
  <sheetFormatPr defaultRowHeight="15" x14ac:dyDescent="0.25"/>
  <cols>
    <col min="1" max="1" width="6.42578125" style="46" customWidth="1"/>
    <col min="2" max="2" width="55.7109375" style="18" customWidth="1"/>
    <col min="3" max="3" width="28" style="51" customWidth="1"/>
    <col min="4" max="5" width="13.5703125" style="18" customWidth="1"/>
    <col min="6" max="8" width="10.42578125" style="18" customWidth="1"/>
    <col min="9" max="9" width="14.28515625" style="18" customWidth="1"/>
    <col min="10" max="10" width="10.5703125" style="18" customWidth="1"/>
    <col min="11" max="11" width="9" style="18" customWidth="1"/>
    <col min="12" max="12" width="14.5703125" style="18" customWidth="1"/>
    <col min="13" max="13" width="10.85546875" style="18" customWidth="1"/>
    <col min="14" max="14" width="10.28515625" style="18" customWidth="1"/>
    <col min="15" max="15" width="14.5703125" style="18" customWidth="1"/>
    <col min="16" max="16" width="11.42578125" style="18" customWidth="1"/>
    <col min="17" max="17" width="10" style="18" customWidth="1"/>
    <col min="18" max="18" width="14.7109375" style="18" hidden="1" customWidth="1"/>
    <col min="19" max="20" width="0" style="18" hidden="1" customWidth="1"/>
    <col min="21" max="21" width="13.85546875" style="18" hidden="1" customWidth="1"/>
    <col min="22" max="23" width="0" style="18" hidden="1" customWidth="1"/>
    <col min="24" max="24" width="14.140625" style="18" hidden="1" customWidth="1"/>
    <col min="25" max="26" width="0" style="18" hidden="1" customWidth="1"/>
    <col min="27" max="27" width="9.140625" style="18"/>
    <col min="28" max="28" width="18.28515625" style="18" customWidth="1"/>
    <col min="29" max="16384" width="9.140625" style="18"/>
  </cols>
  <sheetData>
    <row r="1" spans="1:26" ht="11.25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26" ht="17.25" customHeight="1" x14ac:dyDescent="0.25">
      <c r="B2" s="91" t="s">
        <v>174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6" ht="17.25" customHeight="1" x14ac:dyDescent="0.25">
      <c r="B3" s="92" t="s">
        <v>74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5" spans="1:26" ht="19.5" customHeight="1" x14ac:dyDescent="0.25">
      <c r="A5" s="102" t="s">
        <v>91</v>
      </c>
      <c r="B5" s="88" t="s">
        <v>0</v>
      </c>
      <c r="C5" s="88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88" t="s">
        <v>4</v>
      </c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x14ac:dyDescent="0.25">
      <c r="A6" s="103"/>
      <c r="B6" s="88"/>
      <c r="C6" s="88"/>
      <c r="D6" s="99">
        <v>2014</v>
      </c>
      <c r="E6" s="99">
        <v>2015</v>
      </c>
      <c r="F6" s="88">
        <v>2016</v>
      </c>
      <c r="G6" s="88">
        <v>2017</v>
      </c>
      <c r="H6" s="88">
        <v>2018</v>
      </c>
      <c r="I6" s="93">
        <v>2019</v>
      </c>
      <c r="J6" s="94"/>
      <c r="K6" s="95"/>
      <c r="L6" s="93">
        <v>2020</v>
      </c>
      <c r="M6" s="94"/>
      <c r="N6" s="95"/>
      <c r="O6" s="96">
        <v>2021</v>
      </c>
      <c r="P6" s="97"/>
      <c r="Q6" s="98"/>
      <c r="R6" s="93">
        <v>2022</v>
      </c>
      <c r="S6" s="94"/>
      <c r="T6" s="95"/>
      <c r="U6" s="93">
        <v>2023</v>
      </c>
      <c r="V6" s="94"/>
      <c r="W6" s="95"/>
      <c r="X6" s="96">
        <v>2024</v>
      </c>
      <c r="Y6" s="97"/>
      <c r="Z6" s="98"/>
    </row>
    <row r="7" spans="1:26" ht="33.75" customHeight="1" x14ac:dyDescent="0.25">
      <c r="A7" s="104"/>
      <c r="B7" s="88"/>
      <c r="C7" s="88"/>
      <c r="D7" s="99"/>
      <c r="E7" s="99"/>
      <c r="F7" s="88"/>
      <c r="G7" s="88"/>
      <c r="H7" s="88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 x14ac:dyDescent="0.25">
      <c r="A8" s="100" t="s">
        <v>5</v>
      </c>
      <c r="B8" s="101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5">
      <c r="A9" s="89">
        <v>1</v>
      </c>
      <c r="B9" s="90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x14ac:dyDescent="0.25">
      <c r="A10" s="89"/>
      <c r="B10" s="90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 x14ac:dyDescent="0.25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x14ac:dyDescent="0.25">
      <c r="A12" s="89">
        <v>3</v>
      </c>
      <c r="B12" s="90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x14ac:dyDescent="0.25">
      <c r="A13" s="89"/>
      <c r="B13" s="90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 x14ac:dyDescent="0.25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x14ac:dyDescent="0.25">
      <c r="A15" s="89">
        <v>5</v>
      </c>
      <c r="B15" s="90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x14ac:dyDescent="0.25">
      <c r="A16" s="89"/>
      <c r="B16" s="90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 x14ac:dyDescent="0.25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x14ac:dyDescent="0.25">
      <c r="A18" s="89">
        <v>7</v>
      </c>
      <c r="B18" s="90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x14ac:dyDescent="0.25">
      <c r="A19" s="89"/>
      <c r="B19" s="90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 x14ac:dyDescent="0.25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x14ac:dyDescent="0.25">
      <c r="A21" s="89">
        <v>9</v>
      </c>
      <c r="B21" s="90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x14ac:dyDescent="0.25">
      <c r="A22" s="89"/>
      <c r="B22" s="90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 x14ac:dyDescent="0.25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 x14ac:dyDescent="0.25">
      <c r="A24" s="105" t="s">
        <v>155</v>
      </c>
      <c r="B24" s="106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 x14ac:dyDescent="0.25">
      <c r="A25" s="89">
        <v>11</v>
      </c>
      <c r="B25" s="90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 x14ac:dyDescent="0.25">
      <c r="A26" s="89"/>
      <c r="B26" s="90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 x14ac:dyDescent="0.25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 x14ac:dyDescent="0.25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 x14ac:dyDescent="0.25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 x14ac:dyDescent="0.25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 x14ac:dyDescent="0.25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 x14ac:dyDescent="0.25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 x14ac:dyDescent="0.25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 x14ac:dyDescent="0.25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 x14ac:dyDescent="0.25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 x14ac:dyDescent="0.25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 x14ac:dyDescent="0.25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 x14ac:dyDescent="0.25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75" x14ac:dyDescent="0.25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 x14ac:dyDescent="0.25">
      <c r="A41" s="105" t="s">
        <v>157</v>
      </c>
      <c r="B41" s="106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 x14ac:dyDescent="0.25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 x14ac:dyDescent="0.25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 x14ac:dyDescent="0.2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 x14ac:dyDescent="0.25">
      <c r="A45" s="107">
        <v>27</v>
      </c>
      <c r="B45" s="109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 x14ac:dyDescent="0.25">
      <c r="A46" s="108"/>
      <c r="B46" s="109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 x14ac:dyDescent="0.25">
      <c r="A47" s="110" t="s">
        <v>158</v>
      </c>
      <c r="B47" s="111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 x14ac:dyDescent="0.25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8" ht="24" customHeight="1" x14ac:dyDescent="0.25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8" ht="21.75" customHeight="1" x14ac:dyDescent="0.25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8" ht="18.75" customHeight="1" x14ac:dyDescent="0.25">
      <c r="A51" s="89">
        <v>31</v>
      </c>
      <c r="B51" s="90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8" ht="18" customHeight="1" x14ac:dyDescent="0.25">
      <c r="A52" s="89"/>
      <c r="B52" s="90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8" ht="21.75" customHeight="1" x14ac:dyDescent="0.25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8" ht="36.75" customHeight="1" x14ac:dyDescent="0.25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8" ht="39.75" customHeight="1" x14ac:dyDescent="0.25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8" ht="36" customHeight="1" x14ac:dyDescent="0.25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 x14ac:dyDescent="0.25">
      <c r="A57" s="89">
        <v>36</v>
      </c>
      <c r="B57" s="90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12"/>
    </row>
    <row r="58" spans="1:28" ht="20.25" customHeight="1" x14ac:dyDescent="0.25">
      <c r="A58" s="89"/>
      <c r="B58" s="90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12"/>
    </row>
    <row r="59" spans="1:28" ht="17.25" customHeight="1" x14ac:dyDescent="0.25">
      <c r="A59" s="100" t="s">
        <v>92</v>
      </c>
      <c r="B59" s="101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8" ht="18.75" customHeight="1" x14ac:dyDescent="0.25">
      <c r="A60" s="89">
        <v>37</v>
      </c>
      <c r="B60" s="90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8" ht="30.75" customHeight="1" x14ac:dyDescent="0.25">
      <c r="A61" s="89"/>
      <c r="B61" s="90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8" ht="18.75" customHeight="1" x14ac:dyDescent="0.25">
      <c r="A62" s="20">
        <v>38</v>
      </c>
      <c r="B62" s="65" t="s">
        <v>10</v>
      </c>
      <c r="C62" s="66" t="s">
        <v>7</v>
      </c>
      <c r="D62" s="113" t="s">
        <v>172</v>
      </c>
      <c r="E62" s="11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8" ht="18.75" customHeight="1" x14ac:dyDescent="0.25">
      <c r="A63" s="20">
        <v>39</v>
      </c>
      <c r="B63" s="65" t="s">
        <v>11</v>
      </c>
      <c r="C63" s="66" t="s">
        <v>7</v>
      </c>
      <c r="D63" s="115"/>
      <c r="E63" s="116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 x14ac:dyDescent="0.25">
      <c r="A64" s="89">
        <v>40</v>
      </c>
      <c r="B64" s="90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12"/>
    </row>
    <row r="65" spans="1:28" ht="30.75" customHeight="1" x14ac:dyDescent="0.25">
      <c r="A65" s="89"/>
      <c r="B65" s="90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12"/>
    </row>
    <row r="66" spans="1:28" ht="17.25" customHeight="1" x14ac:dyDescent="0.25">
      <c r="A66" s="100" t="s">
        <v>93</v>
      </c>
      <c r="B66" s="101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8" ht="24" customHeight="1" x14ac:dyDescent="0.25">
      <c r="A67" s="102">
        <v>41</v>
      </c>
      <c r="B67" s="90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8" ht="30.75" customHeight="1" x14ac:dyDescent="0.25">
      <c r="A68" s="103"/>
      <c r="B68" s="90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8" ht="20.25" customHeight="1" x14ac:dyDescent="0.25">
      <c r="A69" s="103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8" ht="20.25" customHeight="1" x14ac:dyDescent="0.25">
      <c r="A70" s="103"/>
      <c r="B70" s="90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8" ht="20.25" customHeight="1" x14ac:dyDescent="0.25">
      <c r="A71" s="103"/>
      <c r="B71" s="90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8" ht="20.25" customHeight="1" x14ac:dyDescent="0.25">
      <c r="A72" s="103"/>
      <c r="B72" s="90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8" ht="20.25" customHeight="1" x14ac:dyDescent="0.25">
      <c r="A73" s="103"/>
      <c r="B73" s="90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8" ht="18.75" customHeight="1" x14ac:dyDescent="0.25">
      <c r="A74" s="103"/>
      <c r="B74" s="90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8" ht="20.25" customHeight="1" x14ac:dyDescent="0.25">
      <c r="A75" s="103"/>
      <c r="B75" s="90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8" ht="20.25" customHeight="1" x14ac:dyDescent="0.25">
      <c r="A76" s="117"/>
      <c r="B76" s="119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8" ht="20.25" customHeight="1" x14ac:dyDescent="0.25">
      <c r="A77" s="118"/>
      <c r="B77" s="120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8" ht="56.25" customHeight="1" x14ac:dyDescent="0.25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8" ht="16.5" customHeight="1" x14ac:dyDescent="0.25">
      <c r="A79" s="89">
        <v>43</v>
      </c>
      <c r="B79" s="90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8" ht="16.5" customHeight="1" x14ac:dyDescent="0.25">
      <c r="A80" s="89"/>
      <c r="B80" s="90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 x14ac:dyDescent="0.25">
      <c r="A81" s="100" t="s">
        <v>159</v>
      </c>
      <c r="B81" s="101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 x14ac:dyDescent="0.25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 x14ac:dyDescent="0.25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 x14ac:dyDescent="0.25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 x14ac:dyDescent="0.25">
      <c r="A85" s="102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 x14ac:dyDescent="0.25">
      <c r="A86" s="103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 x14ac:dyDescent="0.25">
      <c r="A87" s="103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 x14ac:dyDescent="0.25">
      <c r="A88" s="103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 x14ac:dyDescent="0.25">
      <c r="A89" s="103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 x14ac:dyDescent="0.25">
      <c r="A90" s="103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 x14ac:dyDescent="0.25">
      <c r="A91" s="103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 x14ac:dyDescent="0.25">
      <c r="A92" s="103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 x14ac:dyDescent="0.25">
      <c r="A93" s="103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 x14ac:dyDescent="0.25">
      <c r="A94" s="103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 x14ac:dyDescent="0.25">
      <c r="A95" s="103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 x14ac:dyDescent="0.25">
      <c r="A96" s="103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 x14ac:dyDescent="0.25">
      <c r="A97" s="103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 x14ac:dyDescent="0.25">
      <c r="A98" s="104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 x14ac:dyDescent="0.25">
      <c r="A99" s="110" t="s">
        <v>160</v>
      </c>
      <c r="B99" s="111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 x14ac:dyDescent="0.25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x14ac:dyDescent="0.2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 x14ac:dyDescent="0.25">
      <c r="A102" s="102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x14ac:dyDescent="0.25">
      <c r="A103" s="103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x14ac:dyDescent="0.25">
      <c r="A104" s="103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x14ac:dyDescent="0.25">
      <c r="A105" s="103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x14ac:dyDescent="0.25">
      <c r="A106" s="103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x14ac:dyDescent="0.25">
      <c r="A107" s="103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x14ac:dyDescent="0.25">
      <c r="A108" s="103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 x14ac:dyDescent="0.25">
      <c r="A109" s="103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x14ac:dyDescent="0.25">
      <c r="A110" s="103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x14ac:dyDescent="0.25">
      <c r="A111" s="104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x14ac:dyDescent="0.2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x14ac:dyDescent="0.2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 x14ac:dyDescent="0.25">
      <c r="A114" s="102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x14ac:dyDescent="0.25">
      <c r="A115" s="103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x14ac:dyDescent="0.25">
      <c r="A116" s="103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 x14ac:dyDescent="0.25">
      <c r="A117" s="103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x14ac:dyDescent="0.25">
      <c r="A118" s="103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x14ac:dyDescent="0.25">
      <c r="A119" s="103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x14ac:dyDescent="0.25">
      <c r="A120" s="103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x14ac:dyDescent="0.25">
      <c r="A121" s="103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x14ac:dyDescent="0.25">
      <c r="A122" s="103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x14ac:dyDescent="0.25">
      <c r="A123" s="103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x14ac:dyDescent="0.25">
      <c r="A124" s="103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x14ac:dyDescent="0.25">
      <c r="A125" s="103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x14ac:dyDescent="0.25">
      <c r="A126" s="103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 x14ac:dyDescent="0.25">
      <c r="A127" s="104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 x14ac:dyDescent="0.25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 x14ac:dyDescent="0.25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mergeCells count="62">
    <mergeCell ref="A114:A127"/>
    <mergeCell ref="A79:A80"/>
    <mergeCell ref="B79:B80"/>
    <mergeCell ref="A81:B81"/>
    <mergeCell ref="A85:A98"/>
    <mergeCell ref="A99:B99"/>
    <mergeCell ref="A102:A111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B57:AB58"/>
    <mergeCell ref="A59:B59"/>
    <mergeCell ref="A60:A61"/>
    <mergeCell ref="B60:B61"/>
    <mergeCell ref="D62:E63"/>
    <mergeCell ref="A47:B47"/>
    <mergeCell ref="A51:A52"/>
    <mergeCell ref="B51:B52"/>
    <mergeCell ref="A57:A58"/>
    <mergeCell ref="B57:B58"/>
    <mergeCell ref="A25:A26"/>
    <mergeCell ref="B25:B26"/>
    <mergeCell ref="A41:B41"/>
    <mergeCell ref="A45:A46"/>
    <mergeCell ref="B45:B46"/>
    <mergeCell ref="A18:A19"/>
    <mergeCell ref="B18:B19"/>
    <mergeCell ref="A21:A22"/>
    <mergeCell ref="B21:B22"/>
    <mergeCell ref="A24:B24"/>
    <mergeCell ref="A12:A13"/>
    <mergeCell ref="B12:B13"/>
    <mergeCell ref="G6:G7"/>
    <mergeCell ref="A8:B8"/>
    <mergeCell ref="A15:A16"/>
    <mergeCell ref="B15:B16"/>
    <mergeCell ref="A5:A7"/>
    <mergeCell ref="B5:B7"/>
    <mergeCell ref="C5:C7"/>
    <mergeCell ref="H6:H7"/>
    <mergeCell ref="A9:A10"/>
    <mergeCell ref="B9:B10"/>
    <mergeCell ref="B1:Q1"/>
    <mergeCell ref="B2:Y2"/>
    <mergeCell ref="B3:Y3"/>
    <mergeCell ref="U6:W6"/>
    <mergeCell ref="X6:Z6"/>
    <mergeCell ref="I5:Z5"/>
    <mergeCell ref="D6:D7"/>
    <mergeCell ref="E6:E7"/>
    <mergeCell ref="F6:F7"/>
    <mergeCell ref="L6:N6"/>
    <mergeCell ref="O6:Q6"/>
    <mergeCell ref="R6:T6"/>
    <mergeCell ref="I6:K6"/>
  </mergeCells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22"/>
  <sheetViews>
    <sheetView tabSelected="1" view="pageBreakPreview" zoomScale="60" zoomScaleNormal="70" workbookViewId="0">
      <pane xSplit="3" ySplit="8" topLeftCell="E66" activePane="bottomRight" state="frozen"/>
      <selection pane="topRight" activeCell="D1" sqref="D1"/>
      <selection pane="bottomLeft" activeCell="A8" sqref="A8"/>
      <selection pane="bottomRight" activeCell="I79" sqref="I79:I80"/>
    </sheetView>
  </sheetViews>
  <sheetFormatPr defaultRowHeight="15" x14ac:dyDescent="0.25"/>
  <cols>
    <col min="1" max="1" width="6.42578125" style="46" customWidth="1"/>
    <col min="2" max="2" width="55.7109375" style="18" customWidth="1"/>
    <col min="3" max="3" width="22.140625" style="51" customWidth="1"/>
    <col min="4" max="4" width="8.42578125" style="18" hidden="1" customWidth="1"/>
    <col min="5" max="8" width="12.5703125" style="18" bestFit="1" customWidth="1"/>
    <col min="9" max="9" width="14.140625" style="18" bestFit="1" customWidth="1"/>
    <col min="10" max="10" width="12.5703125" style="18" bestFit="1" customWidth="1"/>
    <col min="11" max="11" width="14.140625" style="18" bestFit="1" customWidth="1"/>
    <col min="12" max="12" width="12.5703125" style="18" bestFit="1" customWidth="1"/>
    <col min="13" max="13" width="14.140625" style="18" bestFit="1" customWidth="1"/>
    <col min="14" max="14" width="12.5703125" style="18" bestFit="1" customWidth="1"/>
    <col min="15" max="15" width="14.140625" style="18" bestFit="1" customWidth="1"/>
    <col min="16" max="16" width="12.5703125" style="18" bestFit="1" customWidth="1"/>
    <col min="17" max="17" width="14.140625" style="18" bestFit="1" customWidth="1"/>
    <col min="18" max="18" width="12.5703125" style="18" bestFit="1" customWidth="1"/>
    <col min="19" max="19" width="14.140625" style="18" bestFit="1" customWidth="1"/>
    <col min="20" max="20" width="12.5703125" style="18" bestFit="1" customWidth="1"/>
    <col min="21" max="16384" width="9.140625" style="18"/>
  </cols>
  <sheetData>
    <row r="1" spans="1:20" ht="11.25" customHeigh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0" ht="22.5" customHeight="1" x14ac:dyDescent="0.25">
      <c r="B2" s="91" t="s">
        <v>181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20" ht="31.5" customHeight="1" x14ac:dyDescent="0.25">
      <c r="B3" s="131" t="s">
        <v>182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5" spans="1:20" ht="19.5" customHeight="1" x14ac:dyDescent="0.25">
      <c r="A5" s="102" t="s">
        <v>91</v>
      </c>
      <c r="B5" s="88" t="s">
        <v>0</v>
      </c>
      <c r="C5" s="88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29" t="s">
        <v>4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x14ac:dyDescent="0.25">
      <c r="A6" s="103"/>
      <c r="B6" s="88"/>
      <c r="C6" s="88"/>
      <c r="D6" s="88">
        <v>2016</v>
      </c>
      <c r="E6" s="126">
        <v>2017</v>
      </c>
      <c r="F6" s="88">
        <v>2018</v>
      </c>
      <c r="G6" s="88">
        <v>2019</v>
      </c>
      <c r="H6" s="126">
        <v>2020</v>
      </c>
      <c r="I6" s="88">
        <v>2021</v>
      </c>
      <c r="J6" s="88"/>
      <c r="K6" s="88">
        <v>2022</v>
      </c>
      <c r="L6" s="88"/>
      <c r="M6" s="88">
        <v>2023</v>
      </c>
      <c r="N6" s="88"/>
      <c r="O6" s="88">
        <v>2024</v>
      </c>
      <c r="P6" s="88"/>
      <c r="Q6" s="88">
        <v>2025</v>
      </c>
      <c r="R6" s="88"/>
      <c r="S6" s="88">
        <v>2026</v>
      </c>
      <c r="T6" s="88"/>
    </row>
    <row r="7" spans="1:20" x14ac:dyDescent="0.25">
      <c r="A7" s="103"/>
      <c r="B7" s="88"/>
      <c r="C7" s="88"/>
      <c r="D7" s="88"/>
      <c r="E7" s="127"/>
      <c r="F7" s="88"/>
      <c r="G7" s="88"/>
      <c r="H7" s="127"/>
      <c r="I7" s="82" t="s">
        <v>177</v>
      </c>
      <c r="J7" s="82" t="s">
        <v>180</v>
      </c>
      <c r="K7" s="82" t="s">
        <v>177</v>
      </c>
      <c r="L7" s="82" t="s">
        <v>180</v>
      </c>
      <c r="M7" s="82" t="s">
        <v>177</v>
      </c>
      <c r="N7" s="82" t="s">
        <v>180</v>
      </c>
      <c r="O7" s="82" t="s">
        <v>177</v>
      </c>
      <c r="P7" s="82" t="s">
        <v>180</v>
      </c>
      <c r="Q7" s="82" t="s">
        <v>177</v>
      </c>
      <c r="R7" s="82" t="s">
        <v>180</v>
      </c>
      <c r="S7" s="82" t="s">
        <v>177</v>
      </c>
      <c r="T7" s="82" t="s">
        <v>180</v>
      </c>
    </row>
    <row r="8" spans="1:20" ht="33.75" customHeight="1" x14ac:dyDescent="0.25">
      <c r="A8" s="104"/>
      <c r="B8" s="88"/>
      <c r="C8" s="88"/>
      <c r="D8" s="88"/>
      <c r="E8" s="128"/>
      <c r="F8" s="88"/>
      <c r="G8" s="88"/>
      <c r="H8" s="128"/>
      <c r="I8" s="25" t="s">
        <v>178</v>
      </c>
      <c r="J8" s="25" t="s">
        <v>179</v>
      </c>
      <c r="K8" s="25" t="s">
        <v>178</v>
      </c>
      <c r="L8" s="25" t="s">
        <v>179</v>
      </c>
      <c r="M8" s="25" t="s">
        <v>178</v>
      </c>
      <c r="N8" s="25" t="s">
        <v>179</v>
      </c>
      <c r="O8" s="25" t="s">
        <v>178</v>
      </c>
      <c r="P8" s="25" t="s">
        <v>179</v>
      </c>
      <c r="Q8" s="25" t="s">
        <v>178</v>
      </c>
      <c r="R8" s="25" t="s">
        <v>179</v>
      </c>
      <c r="S8" s="25" t="s">
        <v>178</v>
      </c>
      <c r="T8" s="25" t="s">
        <v>179</v>
      </c>
    </row>
    <row r="9" spans="1:20" ht="20.25" customHeight="1" x14ac:dyDescent="0.25">
      <c r="A9" s="100" t="s">
        <v>5</v>
      </c>
      <c r="B9" s="101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x14ac:dyDescent="0.25">
      <c r="A10" s="89">
        <v>1</v>
      </c>
      <c r="B10" s="90" t="s">
        <v>42</v>
      </c>
      <c r="C10" s="20" t="s">
        <v>12</v>
      </c>
      <c r="D10" s="47"/>
      <c r="E10" s="76">
        <v>22.643000000000001</v>
      </c>
      <c r="F10" s="76">
        <v>22.407</v>
      </c>
      <c r="G10" s="76">
        <v>22.210999999999999</v>
      </c>
      <c r="H10" s="76">
        <v>22.015000000000001</v>
      </c>
      <c r="I10" s="76">
        <v>21.785</v>
      </c>
      <c r="J10" s="78">
        <v>21.8</v>
      </c>
      <c r="K10" s="76">
        <v>21.515000000000001</v>
      </c>
      <c r="L10" s="78">
        <v>21.55</v>
      </c>
      <c r="M10" s="76">
        <v>21.215</v>
      </c>
      <c r="N10" s="78">
        <v>21.27</v>
      </c>
      <c r="O10" s="76">
        <v>20.885000000000002</v>
      </c>
      <c r="P10" s="78">
        <v>20.96</v>
      </c>
      <c r="Q10" s="76">
        <v>20.524999999999999</v>
      </c>
      <c r="R10" s="78">
        <v>20.62</v>
      </c>
      <c r="S10" s="76">
        <v>20.145</v>
      </c>
      <c r="T10" s="78">
        <v>20.260000000000002</v>
      </c>
    </row>
    <row r="11" spans="1:20" ht="30" x14ac:dyDescent="0.25">
      <c r="A11" s="89"/>
      <c r="B11" s="90"/>
      <c r="C11" s="20" t="s">
        <v>6</v>
      </c>
      <c r="D11" s="47"/>
      <c r="E11" s="76">
        <v>99</v>
      </c>
      <c r="F11" s="76">
        <v>99</v>
      </c>
      <c r="G11" s="76">
        <v>99.1</v>
      </c>
      <c r="H11" s="76">
        <v>99.1</v>
      </c>
      <c r="I11" s="79">
        <v>99</v>
      </c>
      <c r="J11" s="79">
        <v>99</v>
      </c>
      <c r="K11" s="76">
        <v>98.8</v>
      </c>
      <c r="L11" s="76">
        <v>98.9</v>
      </c>
      <c r="M11" s="76">
        <v>98.6</v>
      </c>
      <c r="N11" s="76">
        <v>98.7</v>
      </c>
      <c r="O11" s="76">
        <v>98.4</v>
      </c>
      <c r="P11" s="76">
        <v>98.5</v>
      </c>
      <c r="Q11" s="76">
        <v>98.3</v>
      </c>
      <c r="R11" s="76">
        <v>98.4</v>
      </c>
      <c r="S11" s="76">
        <v>98.1</v>
      </c>
      <c r="T11" s="76">
        <v>98.3</v>
      </c>
    </row>
    <row r="12" spans="1:20" x14ac:dyDescent="0.25">
      <c r="A12" s="89">
        <v>2</v>
      </c>
      <c r="B12" s="90" t="s">
        <v>14</v>
      </c>
      <c r="C12" s="20" t="s">
        <v>12</v>
      </c>
      <c r="D12" s="47"/>
      <c r="E12" s="76">
        <v>0.25600000000000001</v>
      </c>
      <c r="F12" s="76">
        <v>0.245</v>
      </c>
      <c r="G12" s="76">
        <v>0.188</v>
      </c>
      <c r="H12" s="78">
        <v>0.20300000000000001</v>
      </c>
      <c r="I12" s="76">
        <v>0.20899999999999999</v>
      </c>
      <c r="J12" s="76">
        <v>0.21099999999999999</v>
      </c>
      <c r="K12" s="76">
        <v>0.215</v>
      </c>
      <c r="L12" s="76">
        <v>0.219</v>
      </c>
      <c r="M12" s="78">
        <v>0.221</v>
      </c>
      <c r="N12" s="76">
        <v>0.22700000000000001</v>
      </c>
      <c r="O12" s="76">
        <v>0.22700000000000001</v>
      </c>
      <c r="P12" s="76">
        <v>0.23499999999999999</v>
      </c>
      <c r="Q12" s="76">
        <v>0.23300000000000001</v>
      </c>
      <c r="R12" s="78">
        <v>0.24299999999999999</v>
      </c>
      <c r="S12" s="76">
        <v>0.23899999999999999</v>
      </c>
      <c r="T12" s="76">
        <v>0.251</v>
      </c>
    </row>
    <row r="13" spans="1:20" ht="30" x14ac:dyDescent="0.25">
      <c r="A13" s="89"/>
      <c r="B13" s="90"/>
      <c r="C13" s="20" t="s">
        <v>6</v>
      </c>
      <c r="D13" s="47"/>
      <c r="E13" s="76">
        <v>82.3</v>
      </c>
      <c r="F13" s="76">
        <v>95.7</v>
      </c>
      <c r="G13" s="76">
        <v>76.7</v>
      </c>
      <c r="H13" s="79">
        <v>108</v>
      </c>
      <c r="I13" s="79">
        <v>103</v>
      </c>
      <c r="J13" s="79">
        <v>104</v>
      </c>
      <c r="K13" s="79">
        <v>102.9</v>
      </c>
      <c r="L13" s="76">
        <v>103.8</v>
      </c>
      <c r="M13" s="76">
        <v>102.8</v>
      </c>
      <c r="N13" s="76">
        <v>103.7</v>
      </c>
      <c r="O13" s="76">
        <v>102.7</v>
      </c>
      <c r="P13" s="76">
        <v>103.5</v>
      </c>
      <c r="Q13" s="76">
        <v>102.6</v>
      </c>
      <c r="R13" s="76">
        <v>103.4</v>
      </c>
      <c r="S13" s="76">
        <v>102.6</v>
      </c>
      <c r="T13" s="79">
        <v>103.3</v>
      </c>
    </row>
    <row r="14" spans="1:20" ht="30" x14ac:dyDescent="0.25">
      <c r="A14" s="20">
        <v>3</v>
      </c>
      <c r="B14" s="45" t="s">
        <v>46</v>
      </c>
      <c r="C14" s="20" t="s">
        <v>47</v>
      </c>
      <c r="D14" s="47"/>
      <c r="E14" s="76">
        <v>11.3</v>
      </c>
      <c r="F14" s="76">
        <v>10.9</v>
      </c>
      <c r="G14" s="76">
        <v>8.5</v>
      </c>
      <c r="H14" s="76">
        <v>9.1999999999999993</v>
      </c>
      <c r="I14" s="76">
        <v>9.6</v>
      </c>
      <c r="J14" s="76">
        <v>9.8000000000000007</v>
      </c>
      <c r="K14" s="79">
        <v>10</v>
      </c>
      <c r="L14" s="76">
        <v>10.199999999999999</v>
      </c>
      <c r="M14" s="76">
        <v>10.4</v>
      </c>
      <c r="N14" s="76">
        <v>10.7</v>
      </c>
      <c r="O14" s="76">
        <v>10.9</v>
      </c>
      <c r="P14" s="76">
        <v>11.2</v>
      </c>
      <c r="Q14" s="76">
        <v>11.4</v>
      </c>
      <c r="R14" s="76">
        <v>11.8</v>
      </c>
      <c r="S14" s="76">
        <v>11.9</v>
      </c>
      <c r="T14" s="76">
        <v>12.4</v>
      </c>
    </row>
    <row r="15" spans="1:20" x14ac:dyDescent="0.25">
      <c r="A15" s="89">
        <v>4</v>
      </c>
      <c r="B15" s="90" t="s">
        <v>15</v>
      </c>
      <c r="C15" s="20" t="s">
        <v>12</v>
      </c>
      <c r="D15" s="47"/>
      <c r="E15" s="76">
        <v>0.34300000000000003</v>
      </c>
      <c r="F15" s="76">
        <v>0.309</v>
      </c>
      <c r="G15" s="76">
        <v>0.30399999999999999</v>
      </c>
      <c r="H15" s="76">
        <v>0.29499999999999998</v>
      </c>
      <c r="I15" s="76">
        <v>0.30299999999999999</v>
      </c>
      <c r="J15" s="76">
        <v>0.30099999999999999</v>
      </c>
      <c r="K15" s="76">
        <v>0.311</v>
      </c>
      <c r="L15" s="76">
        <v>0.307</v>
      </c>
      <c r="M15" s="76">
        <v>0.31900000000000001</v>
      </c>
      <c r="N15" s="76">
        <v>0.313</v>
      </c>
      <c r="O15" s="76">
        <v>0.32700000000000001</v>
      </c>
      <c r="P15" s="76">
        <v>0.31900000000000001</v>
      </c>
      <c r="Q15" s="76">
        <v>0.33500000000000002</v>
      </c>
      <c r="R15" s="76">
        <v>0.32500000000000001</v>
      </c>
      <c r="S15" s="76">
        <v>0.34300000000000003</v>
      </c>
      <c r="T15" s="76">
        <v>0.33100000000000002</v>
      </c>
    </row>
    <row r="16" spans="1:20" ht="30" x14ac:dyDescent="0.25">
      <c r="A16" s="89"/>
      <c r="B16" s="90"/>
      <c r="C16" s="20" t="s">
        <v>6</v>
      </c>
      <c r="D16" s="47"/>
      <c r="E16" s="76">
        <v>107.5</v>
      </c>
      <c r="F16" s="76">
        <v>90.1</v>
      </c>
      <c r="G16" s="76">
        <v>98.4</v>
      </c>
      <c r="H16" s="79">
        <v>97</v>
      </c>
      <c r="I16" s="76">
        <v>102.7</v>
      </c>
      <c r="J16" s="79">
        <v>102</v>
      </c>
      <c r="K16" s="76">
        <v>102.6</v>
      </c>
      <c r="L16" s="79">
        <v>102</v>
      </c>
      <c r="M16" s="76">
        <v>102.6</v>
      </c>
      <c r="N16" s="79">
        <v>102</v>
      </c>
      <c r="O16" s="76">
        <v>102.5</v>
      </c>
      <c r="P16" s="76">
        <v>101.9</v>
      </c>
      <c r="Q16" s="76">
        <v>102.4</v>
      </c>
      <c r="R16" s="76">
        <v>101.9</v>
      </c>
      <c r="S16" s="76">
        <v>102.4</v>
      </c>
      <c r="T16" s="76">
        <v>101.8</v>
      </c>
    </row>
    <row r="17" spans="1:20" ht="30" x14ac:dyDescent="0.25">
      <c r="A17" s="20">
        <v>5</v>
      </c>
      <c r="B17" s="45" t="s">
        <v>48</v>
      </c>
      <c r="C17" s="20" t="s">
        <v>47</v>
      </c>
      <c r="D17" s="47"/>
      <c r="E17" s="76">
        <v>15.1</v>
      </c>
      <c r="F17" s="76">
        <v>13.8</v>
      </c>
      <c r="G17" s="76">
        <v>13.7</v>
      </c>
      <c r="H17" s="76">
        <v>13.4</v>
      </c>
      <c r="I17" s="76">
        <v>13.9</v>
      </c>
      <c r="J17" s="76">
        <v>13.8</v>
      </c>
      <c r="K17" s="76">
        <v>14.5</v>
      </c>
      <c r="L17" s="76">
        <v>14.2</v>
      </c>
      <c r="M17" s="79">
        <v>15</v>
      </c>
      <c r="N17" s="76">
        <v>14.7</v>
      </c>
      <c r="O17" s="76">
        <v>15.7</v>
      </c>
      <c r="P17" s="76">
        <v>15.2</v>
      </c>
      <c r="Q17" s="76">
        <v>16.3</v>
      </c>
      <c r="R17" s="76">
        <v>15.8</v>
      </c>
      <c r="S17" s="79">
        <v>17</v>
      </c>
      <c r="T17" s="76">
        <v>16.3</v>
      </c>
    </row>
    <row r="18" spans="1:20" x14ac:dyDescent="0.25">
      <c r="A18" s="89">
        <v>6</v>
      </c>
      <c r="B18" s="90" t="s">
        <v>16</v>
      </c>
      <c r="C18" s="20" t="s">
        <v>12</v>
      </c>
      <c r="D18" s="47"/>
      <c r="E18" s="76">
        <v>-8.6999999999999994E-2</v>
      </c>
      <c r="F18" s="76">
        <v>-6.4000000000000001E-2</v>
      </c>
      <c r="G18" s="76">
        <v>-0.11600000000000001</v>
      </c>
      <c r="H18" s="76">
        <v>-9.1999999999999998E-2</v>
      </c>
      <c r="I18" s="76">
        <v>-9.4E-2</v>
      </c>
      <c r="J18" s="78">
        <v>-0.09</v>
      </c>
      <c r="K18" s="76">
        <v>-9.6000000000000002E-2</v>
      </c>
      <c r="L18" s="76">
        <v>-8.7999999999999995E-2</v>
      </c>
      <c r="M18" s="76">
        <v>-9.8000000000000004E-2</v>
      </c>
      <c r="N18" s="76">
        <v>-8.5999999999999993E-2</v>
      </c>
      <c r="O18" s="78">
        <v>-0.1</v>
      </c>
      <c r="P18" s="76">
        <v>-8.4000000000000005E-2</v>
      </c>
      <c r="Q18" s="76">
        <v>-0.10199999999999999</v>
      </c>
      <c r="R18" s="76">
        <v>-8.2000000000000003E-2</v>
      </c>
      <c r="S18" s="76">
        <v>-0.104</v>
      </c>
      <c r="T18" s="76">
        <v>-8.1000000000000003E-2</v>
      </c>
    </row>
    <row r="19" spans="1:20" ht="30" x14ac:dyDescent="0.25">
      <c r="A19" s="89"/>
      <c r="B19" s="90"/>
      <c r="C19" s="20" t="s">
        <v>6</v>
      </c>
      <c r="D19" s="47"/>
      <c r="E19" s="80">
        <v>108.8</v>
      </c>
      <c r="F19" s="76">
        <v>73.599999999999994</v>
      </c>
      <c r="G19" s="76">
        <v>181.3</v>
      </c>
      <c r="H19" s="79">
        <v>79.3</v>
      </c>
      <c r="I19" s="76">
        <v>102.2</v>
      </c>
      <c r="J19" s="76">
        <v>97.8</v>
      </c>
      <c r="K19" s="76">
        <v>102.1</v>
      </c>
      <c r="L19" s="76">
        <v>97.8</v>
      </c>
      <c r="M19" s="76">
        <v>102.1</v>
      </c>
      <c r="N19" s="76">
        <v>97.7</v>
      </c>
      <c r="O19" s="79">
        <v>102</v>
      </c>
      <c r="P19" s="76">
        <v>97.7</v>
      </c>
      <c r="Q19" s="79">
        <v>102</v>
      </c>
      <c r="R19" s="76">
        <v>97.6</v>
      </c>
      <c r="S19" s="79">
        <v>102</v>
      </c>
      <c r="T19" s="76">
        <v>98.8</v>
      </c>
    </row>
    <row r="20" spans="1:20" ht="30" x14ac:dyDescent="0.25">
      <c r="A20" s="20">
        <v>7</v>
      </c>
      <c r="B20" s="45" t="s">
        <v>49</v>
      </c>
      <c r="C20" s="20" t="s">
        <v>47</v>
      </c>
      <c r="D20" s="47"/>
      <c r="E20" s="76">
        <v>-3.8</v>
      </c>
      <c r="F20" s="76">
        <v>-2.9</v>
      </c>
      <c r="G20" s="76">
        <v>-5.2</v>
      </c>
      <c r="H20" s="79">
        <v>-4.2</v>
      </c>
      <c r="I20" s="76">
        <v>-4.3</v>
      </c>
      <c r="J20" s="76">
        <v>-4.0999999999999996</v>
      </c>
      <c r="K20" s="76">
        <v>-4.5</v>
      </c>
      <c r="L20" s="76">
        <v>-4.0999999999999996</v>
      </c>
      <c r="M20" s="76">
        <v>-4.5999999999999996</v>
      </c>
      <c r="N20" s="79">
        <v>-4</v>
      </c>
      <c r="O20" s="76">
        <v>-4.8</v>
      </c>
      <c r="P20" s="79">
        <v>-4</v>
      </c>
      <c r="Q20" s="79">
        <v>-5</v>
      </c>
      <c r="R20" s="79">
        <v>-4</v>
      </c>
      <c r="S20" s="76">
        <v>-5.2</v>
      </c>
      <c r="T20" s="79">
        <v>-4</v>
      </c>
    </row>
    <row r="21" spans="1:20" x14ac:dyDescent="0.25">
      <c r="A21" s="89">
        <v>8</v>
      </c>
      <c r="B21" s="90" t="s">
        <v>20</v>
      </c>
      <c r="C21" s="20" t="s">
        <v>12</v>
      </c>
      <c r="D21" s="47"/>
      <c r="E21" s="76">
        <v>-0.223</v>
      </c>
      <c r="F21" s="76">
        <v>-9.8000000000000004E-2</v>
      </c>
      <c r="G21" s="76">
        <v>-0.115</v>
      </c>
      <c r="H21" s="76">
        <v>-0.105</v>
      </c>
      <c r="I21" s="76">
        <v>-0.156</v>
      </c>
      <c r="J21" s="76">
        <v>-0.115</v>
      </c>
      <c r="K21" s="76">
        <v>-0.188</v>
      </c>
      <c r="L21" s="76">
        <v>-0.125</v>
      </c>
      <c r="M21" s="76">
        <v>-0.223</v>
      </c>
      <c r="N21" s="76">
        <v>-0.13300000000000001</v>
      </c>
      <c r="O21" s="76">
        <v>-0.26</v>
      </c>
      <c r="P21" s="76">
        <v>-0.14299999999999999</v>
      </c>
      <c r="Q21" s="76">
        <v>-0.29699999999999999</v>
      </c>
      <c r="R21" s="76">
        <v>-0.153</v>
      </c>
      <c r="S21" s="76">
        <v>-0.34200000000000003</v>
      </c>
      <c r="T21" s="76">
        <v>-0.16300000000000001</v>
      </c>
    </row>
    <row r="22" spans="1:20" ht="30" x14ac:dyDescent="0.25">
      <c r="A22" s="89"/>
      <c r="B22" s="90"/>
      <c r="C22" s="20" t="s">
        <v>6</v>
      </c>
      <c r="D22" s="21"/>
      <c r="E22" s="76">
        <v>174.2</v>
      </c>
      <c r="F22" s="76">
        <v>43.9</v>
      </c>
      <c r="G22" s="76">
        <v>117.3</v>
      </c>
      <c r="H22" s="76">
        <v>91.3</v>
      </c>
      <c r="I22" s="76">
        <v>148.6</v>
      </c>
      <c r="J22" s="76">
        <v>109.5</v>
      </c>
      <c r="K22" s="76">
        <v>120.5</v>
      </c>
      <c r="L22" s="76">
        <v>108.7</v>
      </c>
      <c r="M22" s="76">
        <v>118.6</v>
      </c>
      <c r="N22" s="76">
        <v>106.4</v>
      </c>
      <c r="O22" s="76">
        <v>116.6</v>
      </c>
      <c r="P22" s="76">
        <v>107.5</v>
      </c>
      <c r="Q22" s="76">
        <v>114.2</v>
      </c>
      <c r="R22" s="79">
        <v>107</v>
      </c>
      <c r="S22" s="76">
        <v>115.2</v>
      </c>
      <c r="T22" s="76">
        <v>106.5</v>
      </c>
    </row>
    <row r="23" spans="1:20" ht="30" x14ac:dyDescent="0.25">
      <c r="A23" s="20">
        <v>9</v>
      </c>
      <c r="B23" s="45" t="s">
        <v>50</v>
      </c>
      <c r="C23" s="20" t="s">
        <v>72</v>
      </c>
      <c r="D23" s="21"/>
      <c r="E23" s="76">
        <v>-9.8000000000000007</v>
      </c>
      <c r="F23" s="76">
        <v>-4.4000000000000004</v>
      </c>
      <c r="G23" s="76">
        <v>-5.2</v>
      </c>
      <c r="H23" s="76">
        <v>-4.8</v>
      </c>
      <c r="I23" s="76">
        <v>-7.2</v>
      </c>
      <c r="J23" s="76">
        <v>-5.3</v>
      </c>
      <c r="K23" s="76">
        <v>-8.6999999999999993</v>
      </c>
      <c r="L23" s="76">
        <v>-5.8</v>
      </c>
      <c r="M23" s="76">
        <v>-10.5</v>
      </c>
      <c r="N23" s="76">
        <v>-6.3</v>
      </c>
      <c r="O23" s="76">
        <v>-12.4</v>
      </c>
      <c r="P23" s="76">
        <v>-6.8</v>
      </c>
      <c r="Q23" s="76">
        <v>-14.5</v>
      </c>
      <c r="R23" s="76">
        <v>-7.4</v>
      </c>
      <c r="S23" s="76">
        <v>-17</v>
      </c>
      <c r="T23" s="79">
        <v>-8</v>
      </c>
    </row>
    <row r="24" spans="1:20" x14ac:dyDescent="0.25">
      <c r="A24" s="105" t="s">
        <v>155</v>
      </c>
      <c r="B24" s="106"/>
      <c r="C24" s="20"/>
      <c r="D24" s="21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x14ac:dyDescent="0.25">
      <c r="A25" s="89">
        <v>10</v>
      </c>
      <c r="B25" s="90" t="s">
        <v>83</v>
      </c>
      <c r="C25" s="20" t="s">
        <v>39</v>
      </c>
      <c r="D25" s="21"/>
      <c r="E25" s="76">
        <v>9199</v>
      </c>
      <c r="F25" s="76">
        <v>9215</v>
      </c>
      <c r="G25" s="76">
        <v>9234</v>
      </c>
      <c r="H25" s="76">
        <v>9256</v>
      </c>
      <c r="I25" s="76">
        <v>9275</v>
      </c>
      <c r="J25" s="76">
        <v>9297</v>
      </c>
      <c r="K25" s="76">
        <v>9291</v>
      </c>
      <c r="L25" s="76">
        <v>9313</v>
      </c>
      <c r="M25" s="76">
        <v>9310</v>
      </c>
      <c r="N25" s="76">
        <v>9338</v>
      </c>
      <c r="O25" s="76">
        <v>9332</v>
      </c>
      <c r="P25" s="76">
        <v>9366</v>
      </c>
      <c r="Q25" s="76">
        <v>9358</v>
      </c>
      <c r="R25" s="76">
        <v>9396</v>
      </c>
      <c r="S25" s="76">
        <v>9388</v>
      </c>
      <c r="T25" s="76">
        <v>9430</v>
      </c>
    </row>
    <row r="26" spans="1:20" ht="30" x14ac:dyDescent="0.25">
      <c r="A26" s="89"/>
      <c r="B26" s="90"/>
      <c r="C26" s="20" t="s">
        <v>6</v>
      </c>
      <c r="D26" s="21"/>
      <c r="E26" s="76">
        <v>95.3</v>
      </c>
      <c r="F26" s="76">
        <v>100.2</v>
      </c>
      <c r="G26" s="76">
        <v>100.2</v>
      </c>
      <c r="H26" s="76">
        <v>100.2</v>
      </c>
      <c r="I26" s="76">
        <v>100.2</v>
      </c>
      <c r="J26" s="76">
        <v>100.4</v>
      </c>
      <c r="K26" s="76">
        <v>100.2</v>
      </c>
      <c r="L26" s="76">
        <v>100.2</v>
      </c>
      <c r="M26" s="76">
        <v>100.2</v>
      </c>
      <c r="N26" s="76">
        <v>100.3</v>
      </c>
      <c r="O26" s="76">
        <v>100.2</v>
      </c>
      <c r="P26" s="76">
        <v>100.3</v>
      </c>
      <c r="Q26" s="76">
        <v>100.3</v>
      </c>
      <c r="R26" s="76">
        <v>100.3</v>
      </c>
      <c r="S26" s="76">
        <v>100.3</v>
      </c>
      <c r="T26" s="76">
        <v>100.4</v>
      </c>
    </row>
    <row r="27" spans="1:20" ht="30" x14ac:dyDescent="0.25">
      <c r="A27" s="20">
        <v>11</v>
      </c>
      <c r="B27" s="45" t="s">
        <v>85</v>
      </c>
      <c r="C27" s="20" t="s">
        <v>39</v>
      </c>
      <c r="D27" s="21"/>
      <c r="E27" s="76">
        <v>2713</v>
      </c>
      <c r="F27" s="76">
        <v>2766</v>
      </c>
      <c r="G27" s="76">
        <v>2770</v>
      </c>
      <c r="H27" s="76">
        <v>2730</v>
      </c>
      <c r="I27" s="76">
        <v>2732</v>
      </c>
      <c r="J27" s="76">
        <v>2734</v>
      </c>
      <c r="K27" s="76">
        <v>2734</v>
      </c>
      <c r="L27" s="76">
        <v>2738</v>
      </c>
      <c r="M27" s="76">
        <v>2736</v>
      </c>
      <c r="N27" s="76">
        <v>2742</v>
      </c>
      <c r="O27" s="76">
        <v>2738</v>
      </c>
      <c r="P27" s="76">
        <v>2746</v>
      </c>
      <c r="Q27" s="76">
        <v>2740</v>
      </c>
      <c r="R27" s="76">
        <v>2750</v>
      </c>
      <c r="S27" s="76">
        <v>2742</v>
      </c>
      <c r="T27" s="76">
        <v>2754</v>
      </c>
    </row>
    <row r="28" spans="1:20" ht="30" x14ac:dyDescent="0.25">
      <c r="A28" s="48">
        <v>12</v>
      </c>
      <c r="B28" s="49" t="s">
        <v>170</v>
      </c>
      <c r="C28" s="20" t="s">
        <v>39</v>
      </c>
      <c r="D28" s="21"/>
      <c r="E28" s="76">
        <v>15</v>
      </c>
      <c r="F28" s="76">
        <v>10</v>
      </c>
      <c r="G28" s="76">
        <v>2</v>
      </c>
      <c r="H28" s="76">
        <v>5</v>
      </c>
      <c r="I28" s="76">
        <v>7</v>
      </c>
      <c r="J28" s="76">
        <v>4</v>
      </c>
      <c r="K28" s="76">
        <v>9</v>
      </c>
      <c r="L28" s="76">
        <v>3</v>
      </c>
      <c r="M28" s="76">
        <v>11</v>
      </c>
      <c r="N28" s="76">
        <v>2</v>
      </c>
      <c r="O28" s="76">
        <v>13</v>
      </c>
      <c r="P28" s="76">
        <v>1</v>
      </c>
      <c r="Q28" s="76">
        <v>15</v>
      </c>
      <c r="R28" s="76">
        <v>0</v>
      </c>
      <c r="S28" s="76">
        <v>17</v>
      </c>
      <c r="T28" s="76">
        <v>0</v>
      </c>
    </row>
    <row r="29" spans="1:20" ht="30" x14ac:dyDescent="0.25">
      <c r="A29" s="20">
        <v>13</v>
      </c>
      <c r="B29" s="45" t="s">
        <v>106</v>
      </c>
      <c r="C29" s="20" t="s">
        <v>61</v>
      </c>
      <c r="D29" s="21"/>
      <c r="E29" s="76">
        <v>11390</v>
      </c>
      <c r="F29" s="76">
        <v>11430</v>
      </c>
      <c r="G29" s="76">
        <v>11569</v>
      </c>
      <c r="H29" s="76">
        <v>11719</v>
      </c>
      <c r="I29" s="76">
        <v>11860</v>
      </c>
      <c r="J29" s="76">
        <v>11879</v>
      </c>
      <c r="K29" s="76">
        <v>11870</v>
      </c>
      <c r="L29" s="76">
        <v>11894</v>
      </c>
      <c r="M29" s="76">
        <v>11890</v>
      </c>
      <c r="N29" s="76">
        <v>11914</v>
      </c>
      <c r="O29" s="76">
        <v>11909</v>
      </c>
      <c r="P29" s="76">
        <v>11939</v>
      </c>
      <c r="Q29" s="76">
        <v>11934</v>
      </c>
      <c r="R29" s="76">
        <v>11964</v>
      </c>
      <c r="S29" s="76">
        <v>11959</v>
      </c>
      <c r="T29" s="76">
        <v>11994</v>
      </c>
    </row>
    <row r="30" spans="1:20" ht="30" x14ac:dyDescent="0.25">
      <c r="A30" s="20">
        <v>14</v>
      </c>
      <c r="B30" s="45" t="s">
        <v>63</v>
      </c>
      <c r="C30" s="20" t="s">
        <v>7</v>
      </c>
      <c r="D30" s="21"/>
      <c r="E30" s="76">
        <v>74.599999999999994</v>
      </c>
      <c r="F30" s="76">
        <v>74.900000000000006</v>
      </c>
      <c r="G30" s="76">
        <v>75.2</v>
      </c>
      <c r="H30" s="76">
        <v>75.7</v>
      </c>
      <c r="I30" s="79">
        <v>76.010000000000005</v>
      </c>
      <c r="J30" s="79">
        <v>76.11</v>
      </c>
      <c r="K30" s="79">
        <v>76.02</v>
      </c>
      <c r="L30" s="79">
        <v>76.12</v>
      </c>
      <c r="M30" s="79">
        <v>76.010000000000005</v>
      </c>
      <c r="N30" s="79">
        <v>76.12</v>
      </c>
      <c r="O30" s="79">
        <v>75.989999999999995</v>
      </c>
      <c r="P30" s="79">
        <v>76.12</v>
      </c>
      <c r="Q30" s="79">
        <v>76.010000000000005</v>
      </c>
      <c r="R30" s="79">
        <v>76.11</v>
      </c>
      <c r="S30" s="79">
        <v>76.05</v>
      </c>
      <c r="T30" s="79">
        <v>76.11</v>
      </c>
    </row>
    <row r="31" spans="1:20" x14ac:dyDescent="0.25">
      <c r="A31" s="20">
        <v>15</v>
      </c>
      <c r="B31" s="45" t="s">
        <v>64</v>
      </c>
      <c r="C31" s="20" t="s">
        <v>65</v>
      </c>
      <c r="D31" s="21"/>
      <c r="E31" s="76">
        <v>3882</v>
      </c>
      <c r="F31" s="76">
        <v>3835</v>
      </c>
      <c r="G31" s="76">
        <v>3808</v>
      </c>
      <c r="H31" s="76">
        <v>3768</v>
      </c>
      <c r="I31" s="76">
        <v>3743</v>
      </c>
      <c r="J31" s="76">
        <v>3728</v>
      </c>
      <c r="K31" s="76">
        <v>3745</v>
      </c>
      <c r="L31" s="76">
        <v>3732</v>
      </c>
      <c r="M31" s="76">
        <v>3753</v>
      </c>
      <c r="N31" s="76">
        <v>3738</v>
      </c>
      <c r="O31" s="76">
        <v>3763</v>
      </c>
      <c r="P31" s="76">
        <v>3745</v>
      </c>
      <c r="Q31" s="76">
        <v>3767</v>
      </c>
      <c r="R31" s="76">
        <v>3755</v>
      </c>
      <c r="S31" s="76">
        <v>3767</v>
      </c>
      <c r="T31" s="76">
        <v>3765</v>
      </c>
    </row>
    <row r="32" spans="1:20" x14ac:dyDescent="0.25">
      <c r="A32" s="20">
        <v>16</v>
      </c>
      <c r="B32" s="45" t="s">
        <v>66</v>
      </c>
      <c r="C32" s="20" t="s">
        <v>39</v>
      </c>
      <c r="D32" s="21"/>
      <c r="E32" s="76">
        <v>12220</v>
      </c>
      <c r="F32" s="76">
        <v>11760</v>
      </c>
      <c r="G32" s="76">
        <v>11620</v>
      </c>
      <c r="H32" s="76">
        <v>11515</v>
      </c>
      <c r="I32" s="76">
        <v>11395</v>
      </c>
      <c r="J32" s="76">
        <v>11415</v>
      </c>
      <c r="K32" s="76">
        <v>11414</v>
      </c>
      <c r="L32" s="76">
        <v>11430</v>
      </c>
      <c r="M32" s="76">
        <v>11429</v>
      </c>
      <c r="N32" s="76">
        <v>11441</v>
      </c>
      <c r="O32" s="76">
        <v>11448</v>
      </c>
      <c r="P32" s="76">
        <v>11457</v>
      </c>
      <c r="Q32" s="76">
        <v>11464</v>
      </c>
      <c r="R32" s="76">
        <v>11476</v>
      </c>
      <c r="S32" s="76">
        <v>11484</v>
      </c>
      <c r="T32" s="76">
        <v>11501</v>
      </c>
    </row>
    <row r="33" spans="1:20" ht="30" x14ac:dyDescent="0.25">
      <c r="A33" s="20">
        <v>17</v>
      </c>
      <c r="B33" s="45" t="s">
        <v>171</v>
      </c>
      <c r="C33" s="20" t="s">
        <v>39</v>
      </c>
      <c r="D33" s="21"/>
      <c r="E33" s="76">
        <v>5262</v>
      </c>
      <c r="F33" s="76">
        <v>5315</v>
      </c>
      <c r="G33" s="76">
        <v>5300</v>
      </c>
      <c r="H33" s="76">
        <v>5345</v>
      </c>
      <c r="I33" s="76">
        <v>4381</v>
      </c>
      <c r="J33" s="76">
        <v>4440</v>
      </c>
      <c r="K33" s="76">
        <v>4417</v>
      </c>
      <c r="L33" s="76">
        <v>4476</v>
      </c>
      <c r="M33" s="76">
        <v>4473</v>
      </c>
      <c r="N33" s="76">
        <v>4532</v>
      </c>
      <c r="O33" s="76">
        <v>4543</v>
      </c>
      <c r="P33" s="76">
        <v>4602</v>
      </c>
      <c r="Q33" s="76">
        <v>4629</v>
      </c>
      <c r="R33" s="76">
        <v>4688</v>
      </c>
      <c r="S33" s="76">
        <v>4723</v>
      </c>
      <c r="T33" s="76">
        <v>4782</v>
      </c>
    </row>
    <row r="34" spans="1:20" ht="45" x14ac:dyDescent="0.25">
      <c r="A34" s="20">
        <v>18</v>
      </c>
      <c r="B34" s="45" t="s">
        <v>67</v>
      </c>
      <c r="C34" s="20" t="s">
        <v>7</v>
      </c>
      <c r="D34" s="21"/>
      <c r="E34" s="76">
        <v>93.2</v>
      </c>
      <c r="F34" s="76">
        <v>97.2</v>
      </c>
      <c r="G34" s="76">
        <v>99.6</v>
      </c>
      <c r="H34" s="76">
        <v>101.8</v>
      </c>
      <c r="I34" s="76">
        <v>104.1</v>
      </c>
      <c r="J34" s="76">
        <v>104.1</v>
      </c>
      <c r="K34" s="79">
        <v>104</v>
      </c>
      <c r="L34" s="76">
        <v>104.1</v>
      </c>
      <c r="M34" s="79">
        <v>104</v>
      </c>
      <c r="N34" s="76">
        <v>104.1</v>
      </c>
      <c r="O34" s="79">
        <v>104</v>
      </c>
      <c r="P34" s="76">
        <v>104.2</v>
      </c>
      <c r="Q34" s="76">
        <v>104.1</v>
      </c>
      <c r="R34" s="76">
        <v>104.3</v>
      </c>
      <c r="S34" s="76">
        <v>104.1</v>
      </c>
      <c r="T34" s="76">
        <v>104.3</v>
      </c>
    </row>
    <row r="35" spans="1:20" ht="30" x14ac:dyDescent="0.25">
      <c r="A35" s="20">
        <v>19</v>
      </c>
      <c r="B35" s="45" t="s">
        <v>69</v>
      </c>
      <c r="C35" s="20" t="s">
        <v>39</v>
      </c>
      <c r="D35" s="21"/>
      <c r="E35" s="76">
        <v>13140</v>
      </c>
      <c r="F35" s="76">
        <v>12960</v>
      </c>
      <c r="G35" s="76">
        <v>13069</v>
      </c>
      <c r="H35" s="76">
        <v>13154</v>
      </c>
      <c r="I35" s="76">
        <v>13325</v>
      </c>
      <c r="J35" s="76">
        <v>13329</v>
      </c>
      <c r="K35" s="76">
        <v>13345</v>
      </c>
      <c r="L35" s="76">
        <v>13349</v>
      </c>
      <c r="M35" s="76">
        <v>13375</v>
      </c>
      <c r="N35" s="76">
        <v>13379</v>
      </c>
      <c r="O35" s="76">
        <v>13404</v>
      </c>
      <c r="P35" s="76">
        <v>13409</v>
      </c>
      <c r="Q35" s="76">
        <v>13434</v>
      </c>
      <c r="R35" s="76">
        <v>13439</v>
      </c>
      <c r="S35" s="76">
        <v>13469</v>
      </c>
      <c r="T35" s="76">
        <v>13474</v>
      </c>
    </row>
    <row r="36" spans="1:20" ht="30" x14ac:dyDescent="0.25">
      <c r="A36" s="20">
        <v>20</v>
      </c>
      <c r="B36" s="45" t="s">
        <v>68</v>
      </c>
      <c r="C36" s="20" t="s">
        <v>39</v>
      </c>
      <c r="D36" s="21"/>
      <c r="E36" s="85">
        <v>149</v>
      </c>
      <c r="F36" s="85">
        <v>148</v>
      </c>
      <c r="G36" s="85">
        <v>146</v>
      </c>
      <c r="H36" s="85">
        <v>350</v>
      </c>
      <c r="I36" s="85">
        <v>350</v>
      </c>
      <c r="J36" s="85">
        <v>300</v>
      </c>
      <c r="K36" s="85">
        <v>300</v>
      </c>
      <c r="L36" s="85">
        <v>280</v>
      </c>
      <c r="M36" s="85">
        <v>280</v>
      </c>
      <c r="N36" s="85">
        <v>260</v>
      </c>
      <c r="O36" s="85">
        <v>260</v>
      </c>
      <c r="P36" s="85">
        <v>240</v>
      </c>
      <c r="Q36" s="85">
        <v>240</v>
      </c>
      <c r="R36" s="85">
        <v>220</v>
      </c>
      <c r="S36" s="85">
        <v>220</v>
      </c>
      <c r="T36" s="85">
        <v>200</v>
      </c>
    </row>
    <row r="37" spans="1:20" ht="45" x14ac:dyDescent="0.25">
      <c r="A37" s="20">
        <v>21</v>
      </c>
      <c r="B37" s="45" t="s">
        <v>70</v>
      </c>
      <c r="C37" s="20" t="s">
        <v>7</v>
      </c>
      <c r="D37" s="21"/>
      <c r="E37" s="81">
        <v>1.2193126022913257</v>
      </c>
      <c r="F37" s="81">
        <v>1.2585034013605441</v>
      </c>
      <c r="G37" s="81">
        <v>1.2564543889845095</v>
      </c>
      <c r="H37" s="81">
        <v>3.0395136778115504</v>
      </c>
      <c r="I37" s="81">
        <v>3.0715225976305396</v>
      </c>
      <c r="J37" s="81">
        <v>2.6281208935611038</v>
      </c>
      <c r="K37" s="81">
        <v>2.6283511477133348</v>
      </c>
      <c r="L37" s="81">
        <v>2.4496937882764653</v>
      </c>
      <c r="M37" s="81">
        <v>2.4499081284451831</v>
      </c>
      <c r="N37" s="81">
        <v>2.2725286251201817</v>
      </c>
      <c r="O37" s="81">
        <v>2.2711390635918938</v>
      </c>
      <c r="P37" s="81">
        <v>2.0947892118355593</v>
      </c>
      <c r="Q37" s="81">
        <v>2.0935101186322398</v>
      </c>
      <c r="R37" s="81">
        <v>1.9170442662948761</v>
      </c>
      <c r="S37" s="81">
        <v>1.9157088122605364</v>
      </c>
      <c r="T37" s="81">
        <v>1.7389792191983307</v>
      </c>
    </row>
    <row r="38" spans="1:20" ht="75" x14ac:dyDescent="0.25">
      <c r="A38" s="23">
        <v>22</v>
      </c>
      <c r="B38" s="19" t="s">
        <v>90</v>
      </c>
      <c r="C38" s="23" t="s">
        <v>7</v>
      </c>
      <c r="D38" s="21"/>
      <c r="E38" s="81">
        <f>(E42+E41)/E32*100</f>
        <v>20</v>
      </c>
      <c r="F38" s="81">
        <f t="shared" ref="F38" si="0">(F42+F41)/F32*100</f>
        <v>20.858843537414966</v>
      </c>
      <c r="G38" s="76">
        <v>21.28</v>
      </c>
      <c r="H38" s="76">
        <v>21.67</v>
      </c>
      <c r="I38" s="81">
        <v>22.1</v>
      </c>
      <c r="J38" s="76">
        <v>22.16</v>
      </c>
      <c r="K38" s="76">
        <v>22.31</v>
      </c>
      <c r="L38" s="76">
        <v>22.48</v>
      </c>
      <c r="M38" s="76">
        <v>22.57</v>
      </c>
      <c r="N38" s="76">
        <v>22.86</v>
      </c>
      <c r="O38" s="76">
        <v>22.85</v>
      </c>
      <c r="P38" s="76">
        <v>23.28</v>
      </c>
      <c r="Q38" s="76">
        <v>23.19</v>
      </c>
      <c r="R38" s="76">
        <v>23.75</v>
      </c>
      <c r="S38" s="76">
        <v>23.57</v>
      </c>
      <c r="T38" s="76">
        <v>24.24</v>
      </c>
    </row>
    <row r="39" spans="1:20" x14ac:dyDescent="0.25">
      <c r="A39" s="105" t="s">
        <v>157</v>
      </c>
      <c r="B39" s="106"/>
      <c r="C39" s="20"/>
      <c r="D39" s="21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0" ht="30" x14ac:dyDescent="0.25">
      <c r="A40" s="42">
        <v>23</v>
      </c>
      <c r="B40" s="45" t="s">
        <v>102</v>
      </c>
      <c r="C40" s="20" t="s">
        <v>103</v>
      </c>
      <c r="D40" s="21"/>
      <c r="E40" s="76">
        <v>645</v>
      </c>
      <c r="F40" s="76">
        <v>635</v>
      </c>
      <c r="G40" s="76">
        <v>618</v>
      </c>
      <c r="H40" s="76">
        <v>600</v>
      </c>
      <c r="I40" s="76">
        <v>596</v>
      </c>
      <c r="J40" s="76">
        <v>602</v>
      </c>
      <c r="K40" s="76">
        <v>592</v>
      </c>
      <c r="L40" s="76">
        <v>605</v>
      </c>
      <c r="M40" s="76">
        <v>588</v>
      </c>
      <c r="N40" s="76">
        <v>608</v>
      </c>
      <c r="O40" s="76">
        <v>584</v>
      </c>
      <c r="P40" s="76">
        <v>612</v>
      </c>
      <c r="Q40" s="76">
        <v>580</v>
      </c>
      <c r="R40" s="76">
        <v>617</v>
      </c>
      <c r="S40" s="76">
        <v>576</v>
      </c>
      <c r="T40" s="76">
        <v>622</v>
      </c>
    </row>
    <row r="41" spans="1:20" ht="30" x14ac:dyDescent="0.25">
      <c r="A41" s="42">
        <v>24</v>
      </c>
      <c r="B41" s="45" t="s">
        <v>169</v>
      </c>
      <c r="C41" s="20" t="s">
        <v>103</v>
      </c>
      <c r="D41" s="21"/>
      <c r="E41" s="76">
        <v>439</v>
      </c>
      <c r="F41" s="76">
        <v>428</v>
      </c>
      <c r="G41" s="76">
        <v>398</v>
      </c>
      <c r="H41" s="76">
        <v>405</v>
      </c>
      <c r="I41" s="76">
        <v>403</v>
      </c>
      <c r="J41" s="76">
        <v>410</v>
      </c>
      <c r="K41" s="76">
        <v>401</v>
      </c>
      <c r="L41" s="76">
        <v>415</v>
      </c>
      <c r="M41" s="76">
        <v>399</v>
      </c>
      <c r="N41" s="76">
        <v>420</v>
      </c>
      <c r="O41" s="76">
        <v>396</v>
      </c>
      <c r="P41" s="76">
        <v>427</v>
      </c>
      <c r="Q41" s="76">
        <v>394</v>
      </c>
      <c r="R41" s="76">
        <v>435</v>
      </c>
      <c r="S41" s="76">
        <v>392</v>
      </c>
      <c r="T41" s="76">
        <v>443</v>
      </c>
    </row>
    <row r="42" spans="1:20" ht="45" x14ac:dyDescent="0.25">
      <c r="A42" s="43">
        <v>25</v>
      </c>
      <c r="B42" s="45" t="s">
        <v>104</v>
      </c>
      <c r="C42" s="20" t="s">
        <v>39</v>
      </c>
      <c r="D42" s="21"/>
      <c r="E42" s="87">
        <v>2005</v>
      </c>
      <c r="F42" s="87">
        <v>2025</v>
      </c>
      <c r="G42" s="87">
        <v>2075</v>
      </c>
      <c r="H42" s="87">
        <v>2090</v>
      </c>
      <c r="I42" s="87">
        <v>2115</v>
      </c>
      <c r="J42" s="87">
        <v>2120</v>
      </c>
      <c r="K42" s="87">
        <v>2145</v>
      </c>
      <c r="L42" s="87">
        <v>2155</v>
      </c>
      <c r="M42" s="87">
        <v>2180</v>
      </c>
      <c r="N42" s="87">
        <v>2195</v>
      </c>
      <c r="O42" s="87">
        <v>2220</v>
      </c>
      <c r="P42" s="87">
        <v>2240</v>
      </c>
      <c r="Q42" s="87">
        <v>2265</v>
      </c>
      <c r="R42" s="87">
        <v>2290</v>
      </c>
      <c r="S42" s="87">
        <v>2315</v>
      </c>
      <c r="T42" s="87">
        <v>2345</v>
      </c>
    </row>
    <row r="43" spans="1:20" x14ac:dyDescent="0.25">
      <c r="A43" s="107">
        <v>26</v>
      </c>
      <c r="B43" s="109" t="s">
        <v>141</v>
      </c>
      <c r="C43" s="50" t="s">
        <v>52</v>
      </c>
      <c r="D43" s="21"/>
      <c r="E43" s="83">
        <v>3668597</v>
      </c>
      <c r="F43" s="83">
        <v>3877993</v>
      </c>
      <c r="G43" s="83">
        <v>4087389</v>
      </c>
      <c r="H43" s="83">
        <v>3703021</v>
      </c>
      <c r="I43" s="83">
        <v>3628961</v>
      </c>
      <c r="J43" s="83">
        <v>3710427</v>
      </c>
      <c r="K43" s="83">
        <v>3632590</v>
      </c>
      <c r="L43" s="83">
        <v>3721558</v>
      </c>
      <c r="M43" s="83">
        <v>3643488</v>
      </c>
      <c r="N43" s="83">
        <v>3740166</v>
      </c>
      <c r="O43" s="83">
        <v>3661705</v>
      </c>
      <c r="P43" s="83">
        <v>3766347</v>
      </c>
      <c r="Q43" s="83">
        <v>3690999</v>
      </c>
      <c r="R43" s="83">
        <v>3804010</v>
      </c>
      <c r="S43" s="83">
        <v>3690999</v>
      </c>
      <c r="T43" s="83">
        <v>3804010</v>
      </c>
    </row>
    <row r="44" spans="1:20" ht="30" x14ac:dyDescent="0.25">
      <c r="A44" s="108"/>
      <c r="B44" s="109"/>
      <c r="C44" s="20" t="s">
        <v>6</v>
      </c>
      <c r="D44" s="21"/>
      <c r="E44" s="83">
        <v>112.9</v>
      </c>
      <c r="F44" s="83">
        <v>105.7</v>
      </c>
      <c r="G44" s="83">
        <v>105.4</v>
      </c>
      <c r="H44" s="83">
        <v>90.6</v>
      </c>
      <c r="I44" s="83">
        <v>98</v>
      </c>
      <c r="J44" s="83">
        <v>100.2</v>
      </c>
      <c r="K44" s="83">
        <v>100.1</v>
      </c>
      <c r="L44" s="83">
        <v>100.3</v>
      </c>
      <c r="M44" s="83">
        <v>100.3</v>
      </c>
      <c r="N44" s="83">
        <v>100.5</v>
      </c>
      <c r="O44" s="83">
        <v>100.5</v>
      </c>
      <c r="P44" s="83">
        <v>100.7</v>
      </c>
      <c r="Q44" s="83">
        <v>100.8</v>
      </c>
      <c r="R44" s="83">
        <v>101</v>
      </c>
      <c r="S44" s="83">
        <v>100</v>
      </c>
      <c r="T44" s="83">
        <v>100</v>
      </c>
    </row>
    <row r="45" spans="1:20" x14ac:dyDescent="0.25">
      <c r="A45" s="110" t="s">
        <v>158</v>
      </c>
      <c r="B45" s="111"/>
      <c r="C45" s="20"/>
      <c r="D45" s="21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</row>
    <row r="46" spans="1:20" x14ac:dyDescent="0.25">
      <c r="A46" s="20">
        <v>27</v>
      </c>
      <c r="B46" s="45" t="s">
        <v>51</v>
      </c>
      <c r="C46" s="20" t="s">
        <v>52</v>
      </c>
      <c r="D46" s="21"/>
      <c r="E46" s="86">
        <v>4792680</v>
      </c>
      <c r="F46" s="86">
        <v>5372376.6900000004</v>
      </c>
      <c r="G46" s="83">
        <v>5521188.0099999998</v>
      </c>
      <c r="H46" s="83">
        <v>5594859.1399999997</v>
      </c>
      <c r="I46" s="83">
        <v>5648971.5800000001</v>
      </c>
      <c r="J46" s="83">
        <v>5710118.5099999998</v>
      </c>
      <c r="K46" s="83">
        <v>5834433.8600000003</v>
      </c>
      <c r="L46" s="83">
        <v>5914988.3700000001</v>
      </c>
      <c r="M46" s="83">
        <v>6097596.1200000001</v>
      </c>
      <c r="N46" s="83">
        <v>6198024.1100000003</v>
      </c>
      <c r="O46" s="83">
        <v>6386265.7999999998</v>
      </c>
      <c r="P46" s="83">
        <v>6507610.8499999996</v>
      </c>
      <c r="Q46" s="83">
        <v>6704739.4699999997</v>
      </c>
      <c r="R46" s="83">
        <v>6847585.8700000001</v>
      </c>
      <c r="S46" s="83">
        <v>7055806.4800000004</v>
      </c>
      <c r="T46" s="83">
        <v>7224047.6699999999</v>
      </c>
    </row>
    <row r="47" spans="1:20" x14ac:dyDescent="0.25">
      <c r="A47" s="20">
        <v>28</v>
      </c>
      <c r="B47" s="45" t="s">
        <v>55</v>
      </c>
      <c r="C47" s="20" t="s">
        <v>21</v>
      </c>
      <c r="D47" s="21"/>
      <c r="E47" s="86">
        <v>17638.599999999999</v>
      </c>
      <c r="F47" s="86">
        <v>19980.3</v>
      </c>
      <c r="G47" s="83">
        <v>20714.919999999998</v>
      </c>
      <c r="H47" s="83">
        <v>21178.2</v>
      </c>
      <c r="I47" s="83">
        <v>21608.799999999999</v>
      </c>
      <c r="J47" s="83">
        <v>21827.7</v>
      </c>
      <c r="K47" s="83">
        <v>22598.3</v>
      </c>
      <c r="L47" s="83">
        <v>22873.1</v>
      </c>
      <c r="M47" s="83">
        <v>23951.599999999999</v>
      </c>
      <c r="N47" s="83">
        <v>24283.1</v>
      </c>
      <c r="O47" s="83">
        <v>25481.9</v>
      </c>
      <c r="P47" s="83">
        <v>25873.1</v>
      </c>
      <c r="Q47" s="83">
        <v>27221.8</v>
      </c>
      <c r="R47" s="83">
        <v>27673.7</v>
      </c>
      <c r="S47" s="83">
        <v>29187.599999999999</v>
      </c>
      <c r="T47" s="83">
        <v>29713.9</v>
      </c>
    </row>
    <row r="48" spans="1:20" x14ac:dyDescent="0.25">
      <c r="A48" s="89">
        <v>29</v>
      </c>
      <c r="B48" s="90" t="s">
        <v>84</v>
      </c>
      <c r="C48" s="20" t="s">
        <v>52</v>
      </c>
      <c r="D48" s="21"/>
      <c r="E48" s="86">
        <v>2656243.5299999998</v>
      </c>
      <c r="F48" s="86">
        <v>2963886.9</v>
      </c>
      <c r="G48" s="83">
        <v>3004101.23</v>
      </c>
      <c r="H48" s="83">
        <v>3034140.9</v>
      </c>
      <c r="I48" s="83">
        <v>3055498.7</v>
      </c>
      <c r="J48" s="83">
        <v>3104330.7</v>
      </c>
      <c r="K48" s="83">
        <v>3192996.2</v>
      </c>
      <c r="L48" s="83">
        <v>3271964.5</v>
      </c>
      <c r="M48" s="83">
        <v>3403520.9</v>
      </c>
      <c r="N48" s="83">
        <v>3494458.1</v>
      </c>
      <c r="O48" s="83">
        <v>3631556.8</v>
      </c>
      <c r="P48" s="83">
        <v>3735575.7</v>
      </c>
      <c r="Q48" s="83">
        <v>3882134.3</v>
      </c>
      <c r="R48" s="83">
        <v>4000801.6</v>
      </c>
      <c r="S48" s="83">
        <v>4157765.8</v>
      </c>
      <c r="T48" s="83">
        <v>4292860.0999999996</v>
      </c>
    </row>
    <row r="49" spans="1:20" ht="30" x14ac:dyDescent="0.25">
      <c r="A49" s="89"/>
      <c r="B49" s="90"/>
      <c r="C49" s="20" t="s">
        <v>6</v>
      </c>
      <c r="D49" s="21"/>
      <c r="E49" s="86">
        <v>103.5</v>
      </c>
      <c r="F49" s="86">
        <v>111.6</v>
      </c>
      <c r="G49" s="83">
        <v>101.4</v>
      </c>
      <c r="H49" s="83">
        <v>101</v>
      </c>
      <c r="I49" s="83">
        <v>100.7</v>
      </c>
      <c r="J49" s="83">
        <v>102.3</v>
      </c>
      <c r="K49" s="83">
        <v>104.5</v>
      </c>
      <c r="L49" s="83">
        <v>105.4</v>
      </c>
      <c r="M49" s="83">
        <v>106.6</v>
      </c>
      <c r="N49" s="83">
        <v>106.8</v>
      </c>
      <c r="O49" s="83">
        <v>106.7</v>
      </c>
      <c r="P49" s="83">
        <v>106.9</v>
      </c>
      <c r="Q49" s="83">
        <v>106.9</v>
      </c>
      <c r="R49" s="83">
        <v>107.1</v>
      </c>
      <c r="S49" s="83">
        <v>107.1</v>
      </c>
      <c r="T49" s="83">
        <v>107.3</v>
      </c>
    </row>
    <row r="50" spans="1:20" ht="30" x14ac:dyDescent="0.25">
      <c r="A50" s="20">
        <v>30</v>
      </c>
      <c r="B50" s="45" t="s">
        <v>82</v>
      </c>
      <c r="C50" s="20" t="s">
        <v>59</v>
      </c>
      <c r="D50" s="21"/>
      <c r="E50" s="86">
        <v>16.100000000000001</v>
      </c>
      <c r="F50" s="86">
        <v>16.3</v>
      </c>
      <c r="G50" s="83">
        <v>16</v>
      </c>
      <c r="H50" s="83">
        <v>15.7</v>
      </c>
      <c r="I50" s="83">
        <v>15.1</v>
      </c>
      <c r="J50" s="83">
        <v>15.4</v>
      </c>
      <c r="K50" s="83">
        <v>14.7</v>
      </c>
      <c r="L50" s="83">
        <v>15</v>
      </c>
      <c r="M50" s="83">
        <v>14.3</v>
      </c>
      <c r="N50" s="83">
        <v>14.7</v>
      </c>
      <c r="O50" s="83">
        <v>13.9</v>
      </c>
      <c r="P50" s="83">
        <v>14.2</v>
      </c>
      <c r="Q50" s="83">
        <v>13.5</v>
      </c>
      <c r="R50" s="83">
        <v>13.8</v>
      </c>
      <c r="S50" s="83">
        <v>13</v>
      </c>
      <c r="T50" s="83">
        <v>13.3</v>
      </c>
    </row>
    <row r="51" spans="1:20" x14ac:dyDescent="0.25">
      <c r="A51" s="89">
        <v>31</v>
      </c>
      <c r="B51" s="90" t="s">
        <v>168</v>
      </c>
      <c r="C51" s="20" t="s">
        <v>13</v>
      </c>
      <c r="D51" s="21"/>
      <c r="E51" s="86">
        <v>26881.7</v>
      </c>
      <c r="F51" s="86">
        <v>27562.84</v>
      </c>
      <c r="G51" s="83">
        <v>28704.82</v>
      </c>
      <c r="H51" s="83">
        <v>28856.01</v>
      </c>
      <c r="I51" s="83">
        <v>29440.13</v>
      </c>
      <c r="J51" s="83">
        <v>29786.78</v>
      </c>
      <c r="K51" s="83">
        <v>30594.44</v>
      </c>
      <c r="L51" s="83">
        <v>31894.28</v>
      </c>
      <c r="M51" s="83">
        <v>32368.92</v>
      </c>
      <c r="N51" s="83">
        <v>34712.019999999997</v>
      </c>
      <c r="O51" s="83">
        <v>34472.9</v>
      </c>
      <c r="P51" s="83">
        <v>38009.660000000003</v>
      </c>
      <c r="Q51" s="83">
        <v>36886</v>
      </c>
      <c r="R51" s="83">
        <v>41810.629999999997</v>
      </c>
      <c r="S51" s="83">
        <v>39652.449999999997</v>
      </c>
      <c r="T51" s="83">
        <v>45991.69</v>
      </c>
    </row>
    <row r="52" spans="1:20" ht="30" x14ac:dyDescent="0.25">
      <c r="A52" s="89"/>
      <c r="B52" s="90"/>
      <c r="C52" s="20" t="s">
        <v>6</v>
      </c>
      <c r="D52" s="21"/>
      <c r="E52" s="86">
        <v>111</v>
      </c>
      <c r="F52" s="86">
        <v>102.5</v>
      </c>
      <c r="G52" s="83">
        <v>104.1</v>
      </c>
      <c r="H52" s="83">
        <v>100.5</v>
      </c>
      <c r="I52" s="83">
        <v>102</v>
      </c>
      <c r="J52" s="83">
        <v>103.5</v>
      </c>
      <c r="K52" s="83">
        <v>103.9</v>
      </c>
      <c r="L52" s="83">
        <v>107.1</v>
      </c>
      <c r="M52" s="83">
        <v>105.8</v>
      </c>
      <c r="N52" s="83">
        <v>108.8</v>
      </c>
      <c r="O52" s="83">
        <v>106.5</v>
      </c>
      <c r="P52" s="83">
        <v>109.5</v>
      </c>
      <c r="Q52" s="83">
        <v>107</v>
      </c>
      <c r="R52" s="83">
        <v>110</v>
      </c>
      <c r="S52" s="83">
        <v>107.5</v>
      </c>
      <c r="T52" s="83">
        <v>110</v>
      </c>
    </row>
    <row r="53" spans="1:20" s="73" customFormat="1" x14ac:dyDescent="0.25">
      <c r="A53" s="124" t="s">
        <v>92</v>
      </c>
      <c r="B53" s="125"/>
      <c r="C53" s="71"/>
      <c r="D53" s="72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</row>
    <row r="54" spans="1:20" s="73" customFormat="1" x14ac:dyDescent="0.25">
      <c r="A54" s="121">
        <v>32</v>
      </c>
      <c r="B54" s="122" t="s">
        <v>142</v>
      </c>
      <c r="C54" s="71" t="s">
        <v>28</v>
      </c>
      <c r="D54" s="72"/>
      <c r="E54" s="77">
        <v>1609.5</v>
      </c>
      <c r="F54" s="77">
        <v>1680.4</v>
      </c>
      <c r="G54" s="77">
        <v>1758.2</v>
      </c>
      <c r="H54" s="77">
        <v>1770</v>
      </c>
      <c r="I54" s="77">
        <v>1835.3</v>
      </c>
      <c r="J54" s="77">
        <v>1842.8</v>
      </c>
      <c r="K54" s="77">
        <v>1908.9</v>
      </c>
      <c r="L54" s="77">
        <v>1920.6</v>
      </c>
      <c r="M54" s="77">
        <v>1997.3</v>
      </c>
      <c r="N54" s="77">
        <v>2021.6</v>
      </c>
      <c r="O54" s="77">
        <v>2091.9</v>
      </c>
      <c r="P54" s="77">
        <v>2132.1</v>
      </c>
      <c r="Q54" s="77">
        <v>2199.4</v>
      </c>
      <c r="R54" s="77">
        <v>2257.4</v>
      </c>
      <c r="S54" s="77">
        <v>2301.1999999999998</v>
      </c>
      <c r="T54" s="77">
        <v>2380.8000000000002</v>
      </c>
    </row>
    <row r="55" spans="1:20" s="73" customFormat="1" ht="45" x14ac:dyDescent="0.25">
      <c r="A55" s="121"/>
      <c r="B55" s="122"/>
      <c r="C55" s="74" t="s">
        <v>23</v>
      </c>
      <c r="D55" s="72"/>
      <c r="E55" s="77">
        <v>102.2</v>
      </c>
      <c r="F55" s="77">
        <v>103.7</v>
      </c>
      <c r="G55" s="77">
        <v>100.8</v>
      </c>
      <c r="H55" s="77">
        <v>96.8</v>
      </c>
      <c r="I55" s="77">
        <v>99.8</v>
      </c>
      <c r="J55" s="77">
        <v>100.4</v>
      </c>
      <c r="K55" s="77">
        <v>100.3</v>
      </c>
      <c r="L55" s="77">
        <v>100.7</v>
      </c>
      <c r="M55" s="77">
        <v>100.8</v>
      </c>
      <c r="N55" s="77">
        <v>101.6</v>
      </c>
      <c r="O55" s="77">
        <v>101</v>
      </c>
      <c r="P55" s="77">
        <v>101.9</v>
      </c>
      <c r="Q55" s="77">
        <v>101</v>
      </c>
      <c r="R55" s="77">
        <v>102</v>
      </c>
      <c r="S55" s="77">
        <v>100.7</v>
      </c>
      <c r="T55" s="77">
        <v>101.8</v>
      </c>
    </row>
    <row r="56" spans="1:20" s="73" customFormat="1" ht="30" x14ac:dyDescent="0.25">
      <c r="A56" s="71">
        <v>33</v>
      </c>
      <c r="B56" s="75" t="s">
        <v>11</v>
      </c>
      <c r="C56" s="71" t="s">
        <v>7</v>
      </c>
      <c r="D56" s="72"/>
      <c r="E56" s="77">
        <v>102</v>
      </c>
      <c r="F56" s="77">
        <v>104.3</v>
      </c>
      <c r="G56" s="77">
        <v>103.8</v>
      </c>
      <c r="H56" s="77">
        <v>104</v>
      </c>
      <c r="I56" s="77">
        <v>103.9</v>
      </c>
      <c r="J56" s="77">
        <v>103.7</v>
      </c>
      <c r="K56" s="77">
        <v>103.7</v>
      </c>
      <c r="L56" s="77">
        <v>103.5</v>
      </c>
      <c r="M56" s="77">
        <v>103.8</v>
      </c>
      <c r="N56" s="77">
        <v>103.6</v>
      </c>
      <c r="O56" s="77">
        <v>103.7</v>
      </c>
      <c r="P56" s="77">
        <v>103.5</v>
      </c>
      <c r="Q56" s="77">
        <v>104.1</v>
      </c>
      <c r="R56" s="77">
        <v>103.8</v>
      </c>
      <c r="S56" s="77">
        <v>103.9</v>
      </c>
      <c r="T56" s="77">
        <v>103.6</v>
      </c>
    </row>
    <row r="57" spans="1:20" s="73" customFormat="1" x14ac:dyDescent="0.25">
      <c r="A57" s="121">
        <v>34</v>
      </c>
      <c r="B57" s="122" t="s">
        <v>167</v>
      </c>
      <c r="C57" s="71" t="s">
        <v>28</v>
      </c>
      <c r="D57" s="72"/>
      <c r="E57" s="77">
        <v>49.8</v>
      </c>
      <c r="F57" s="77">
        <v>46.5</v>
      </c>
      <c r="G57" s="77">
        <v>47.9</v>
      </c>
      <c r="H57" s="77">
        <v>42.7</v>
      </c>
      <c r="I57" s="77">
        <v>41.3</v>
      </c>
      <c r="J57" s="77">
        <v>42.1</v>
      </c>
      <c r="K57" s="77">
        <v>41.8</v>
      </c>
      <c r="L57" s="77">
        <v>43.5</v>
      </c>
      <c r="M57" s="77">
        <v>42.4</v>
      </c>
      <c r="N57" s="77">
        <v>45.1</v>
      </c>
      <c r="O57" s="77">
        <v>44</v>
      </c>
      <c r="P57" s="77">
        <v>46.7</v>
      </c>
      <c r="Q57" s="77">
        <v>45.7</v>
      </c>
      <c r="R57" s="77">
        <v>48.5</v>
      </c>
      <c r="S57" s="77">
        <v>47.4</v>
      </c>
      <c r="T57" s="77">
        <v>50.3</v>
      </c>
    </row>
    <row r="58" spans="1:20" s="73" customFormat="1" ht="45" x14ac:dyDescent="0.25">
      <c r="A58" s="121"/>
      <c r="B58" s="122"/>
      <c r="C58" s="74" t="s">
        <v>41</v>
      </c>
      <c r="D58" s="72"/>
      <c r="E58" s="77">
        <v>104.3</v>
      </c>
      <c r="F58" s="77">
        <v>100.8</v>
      </c>
      <c r="G58" s="77">
        <v>100.8</v>
      </c>
      <c r="H58" s="77">
        <v>85.9</v>
      </c>
      <c r="I58" s="77">
        <v>93.3</v>
      </c>
      <c r="J58" s="77">
        <v>95.3</v>
      </c>
      <c r="K58" s="77">
        <v>97.5</v>
      </c>
      <c r="L58" s="77">
        <v>99.8</v>
      </c>
      <c r="M58" s="77">
        <v>97.8</v>
      </c>
      <c r="N58" s="77">
        <v>100.2</v>
      </c>
      <c r="O58" s="77">
        <v>100.1</v>
      </c>
      <c r="P58" s="77">
        <v>100.3</v>
      </c>
      <c r="Q58" s="77">
        <v>100.1</v>
      </c>
      <c r="R58" s="77">
        <v>100.4</v>
      </c>
      <c r="S58" s="77">
        <v>99.8</v>
      </c>
      <c r="T58" s="77">
        <v>100.2</v>
      </c>
    </row>
    <row r="59" spans="1:20" x14ac:dyDescent="0.25">
      <c r="A59" s="100" t="s">
        <v>93</v>
      </c>
      <c r="B59" s="101"/>
      <c r="C59" s="20"/>
      <c r="D59" s="21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1:20" x14ac:dyDescent="0.25">
      <c r="A60" s="102">
        <v>35</v>
      </c>
      <c r="B60" s="90" t="s">
        <v>156</v>
      </c>
      <c r="C60" s="20" t="s">
        <v>28</v>
      </c>
      <c r="D60" s="21"/>
      <c r="E60" s="83">
        <v>8591.1</v>
      </c>
      <c r="F60" s="83">
        <f t="shared" ref="F60:T60" si="1">F65+F67+F69</f>
        <v>10438.94</v>
      </c>
      <c r="G60" s="83">
        <f t="shared" si="1"/>
        <v>9842.42</v>
      </c>
      <c r="H60" s="83">
        <f t="shared" si="1"/>
        <v>8284.02</v>
      </c>
      <c r="I60" s="83">
        <f t="shared" si="1"/>
        <v>8685.9500000000007</v>
      </c>
      <c r="J60" s="83">
        <f t="shared" si="1"/>
        <v>8844.44</v>
      </c>
      <c r="K60" s="83">
        <f t="shared" si="1"/>
        <v>9116.6299999999992</v>
      </c>
      <c r="L60" s="83">
        <f t="shared" si="1"/>
        <v>9352.7800000000007</v>
      </c>
      <c r="M60" s="83">
        <f t="shared" si="1"/>
        <v>9648.15</v>
      </c>
      <c r="N60" s="83">
        <f t="shared" si="1"/>
        <v>9927.2099999999991</v>
      </c>
      <c r="O60" s="83">
        <f t="shared" si="1"/>
        <v>10179.68</v>
      </c>
      <c r="P60" s="83">
        <f t="shared" si="1"/>
        <v>10501.640000000001</v>
      </c>
      <c r="Q60" s="83">
        <f t="shared" si="1"/>
        <v>10711.27</v>
      </c>
      <c r="R60" s="83">
        <f t="shared" si="1"/>
        <v>11076.11</v>
      </c>
      <c r="S60" s="83">
        <f t="shared" si="1"/>
        <v>11242.849999999999</v>
      </c>
      <c r="T60" s="83">
        <f t="shared" si="1"/>
        <v>11650.56</v>
      </c>
    </row>
    <row r="61" spans="1:20" ht="30" x14ac:dyDescent="0.25">
      <c r="A61" s="103"/>
      <c r="B61" s="90"/>
      <c r="C61" s="20" t="s">
        <v>6</v>
      </c>
      <c r="D61" s="21"/>
      <c r="E61" s="83">
        <v>117.6</v>
      </c>
      <c r="F61" s="83">
        <v>121.5</v>
      </c>
      <c r="G61" s="83">
        <v>94.3</v>
      </c>
      <c r="H61" s="83">
        <v>84.2</v>
      </c>
      <c r="I61" s="83">
        <v>104.8</v>
      </c>
      <c r="J61" s="83">
        <v>106.8</v>
      </c>
      <c r="K61" s="83">
        <v>105</v>
      </c>
      <c r="L61" s="83">
        <v>105.7</v>
      </c>
      <c r="M61" s="83">
        <v>105.8</v>
      </c>
      <c r="N61" s="83">
        <v>106.1</v>
      </c>
      <c r="O61" s="83">
        <v>105.5</v>
      </c>
      <c r="P61" s="83">
        <v>105.8</v>
      </c>
      <c r="Q61" s="83">
        <v>105.2</v>
      </c>
      <c r="R61" s="83">
        <v>105.5</v>
      </c>
      <c r="S61" s="83">
        <v>105</v>
      </c>
      <c r="T61" s="83">
        <v>105.2</v>
      </c>
    </row>
    <row r="62" spans="1:20" x14ac:dyDescent="0.25">
      <c r="A62" s="103"/>
      <c r="B62" s="26" t="s">
        <v>53</v>
      </c>
      <c r="C62" s="20"/>
      <c r="D62" s="21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1:20" x14ac:dyDescent="0.25">
      <c r="A63" s="103"/>
      <c r="B63" s="90" t="s">
        <v>26</v>
      </c>
      <c r="C63" s="20" t="s">
        <v>28</v>
      </c>
      <c r="D63" s="21"/>
      <c r="E63" s="83" t="s">
        <v>183</v>
      </c>
      <c r="F63" s="83" t="s">
        <v>183</v>
      </c>
      <c r="G63" s="83" t="s">
        <v>183</v>
      </c>
      <c r="H63" s="83" t="s">
        <v>183</v>
      </c>
      <c r="I63" s="83" t="s">
        <v>183</v>
      </c>
      <c r="J63" s="83" t="s">
        <v>183</v>
      </c>
      <c r="K63" s="83" t="s">
        <v>183</v>
      </c>
      <c r="L63" s="83" t="s">
        <v>183</v>
      </c>
      <c r="M63" s="83" t="s">
        <v>183</v>
      </c>
      <c r="N63" s="83" t="s">
        <v>183</v>
      </c>
      <c r="O63" s="83" t="s">
        <v>183</v>
      </c>
      <c r="P63" s="83" t="s">
        <v>183</v>
      </c>
      <c r="Q63" s="83" t="s">
        <v>183</v>
      </c>
      <c r="R63" s="83" t="s">
        <v>183</v>
      </c>
      <c r="S63" s="83" t="s">
        <v>183</v>
      </c>
      <c r="T63" s="83" t="s">
        <v>183</v>
      </c>
    </row>
    <row r="64" spans="1:20" ht="30" x14ac:dyDescent="0.25">
      <c r="A64" s="103"/>
      <c r="B64" s="90"/>
      <c r="C64" s="20" t="s">
        <v>6</v>
      </c>
      <c r="D64" s="21"/>
      <c r="E64" s="83" t="s">
        <v>183</v>
      </c>
      <c r="F64" s="83" t="s">
        <v>183</v>
      </c>
      <c r="G64" s="83" t="s">
        <v>183</v>
      </c>
      <c r="H64" s="83" t="s">
        <v>183</v>
      </c>
      <c r="I64" s="83" t="s">
        <v>183</v>
      </c>
      <c r="J64" s="83" t="s">
        <v>183</v>
      </c>
      <c r="K64" s="83" t="s">
        <v>183</v>
      </c>
      <c r="L64" s="83" t="s">
        <v>183</v>
      </c>
      <c r="M64" s="83" t="s">
        <v>183</v>
      </c>
      <c r="N64" s="83" t="s">
        <v>183</v>
      </c>
      <c r="O64" s="83" t="s">
        <v>183</v>
      </c>
      <c r="P64" s="83" t="s">
        <v>183</v>
      </c>
      <c r="Q64" s="83" t="s">
        <v>183</v>
      </c>
      <c r="R64" s="83" t="s">
        <v>183</v>
      </c>
      <c r="S64" s="83" t="s">
        <v>183</v>
      </c>
      <c r="T64" s="83" t="s">
        <v>183</v>
      </c>
    </row>
    <row r="65" spans="1:20" x14ac:dyDescent="0.25">
      <c r="A65" s="103"/>
      <c r="B65" s="119" t="s">
        <v>27</v>
      </c>
      <c r="C65" s="20" t="s">
        <v>28</v>
      </c>
      <c r="D65" s="21"/>
      <c r="E65" s="83">
        <v>8211.2000000000007</v>
      </c>
      <c r="F65" s="83">
        <v>10109.1</v>
      </c>
      <c r="G65" s="83">
        <v>9504.7999999999993</v>
      </c>
      <c r="H65" s="83">
        <v>7933.2</v>
      </c>
      <c r="I65" s="83">
        <v>8329.9</v>
      </c>
      <c r="J65" s="83">
        <v>8488.1</v>
      </c>
      <c r="K65" s="83">
        <v>8753.9</v>
      </c>
      <c r="L65" s="83">
        <v>8989.4</v>
      </c>
      <c r="M65" s="83">
        <v>9278</v>
      </c>
      <c r="N65" s="83">
        <v>9556</v>
      </c>
      <c r="O65" s="83">
        <v>9802.1</v>
      </c>
      <c r="P65" s="83">
        <v>10122.6</v>
      </c>
      <c r="Q65" s="83">
        <v>10326.200000000001</v>
      </c>
      <c r="R65" s="83">
        <v>10689.2</v>
      </c>
      <c r="S65" s="83">
        <v>10850.3</v>
      </c>
      <c r="T65" s="83">
        <v>11255.8</v>
      </c>
    </row>
    <row r="66" spans="1:20" ht="30" x14ac:dyDescent="0.25">
      <c r="A66" s="103"/>
      <c r="B66" s="123"/>
      <c r="C66" s="20" t="s">
        <v>6</v>
      </c>
      <c r="D66" s="21"/>
      <c r="E66" s="83">
        <v>118.1</v>
      </c>
      <c r="F66" s="83">
        <v>123.1</v>
      </c>
      <c r="G66" s="83">
        <v>94</v>
      </c>
      <c r="H66" s="83">
        <v>83.5</v>
      </c>
      <c r="I66" s="83">
        <v>105</v>
      </c>
      <c r="J66" s="83">
        <v>107</v>
      </c>
      <c r="K66" s="83">
        <v>105.1</v>
      </c>
      <c r="L66" s="83">
        <v>105.9</v>
      </c>
      <c r="M66" s="83">
        <v>106</v>
      </c>
      <c r="N66" s="83">
        <v>106.3</v>
      </c>
      <c r="O66" s="83">
        <v>105.6</v>
      </c>
      <c r="P66" s="83">
        <v>105.9</v>
      </c>
      <c r="Q66" s="83">
        <v>105.3</v>
      </c>
      <c r="R66" s="83">
        <v>105.6</v>
      </c>
      <c r="S66" s="83">
        <v>105.1</v>
      </c>
      <c r="T66" s="83">
        <v>105.3</v>
      </c>
    </row>
    <row r="67" spans="1:20" x14ac:dyDescent="0.25">
      <c r="A67" s="103"/>
      <c r="B67" s="119" t="s">
        <v>96</v>
      </c>
      <c r="C67" s="20" t="s">
        <v>28</v>
      </c>
      <c r="D67" s="21"/>
      <c r="E67" s="83">
        <v>331.4</v>
      </c>
      <c r="F67" s="83">
        <v>279.54000000000002</v>
      </c>
      <c r="G67" s="83">
        <v>280.83999999999997</v>
      </c>
      <c r="H67" s="83">
        <v>293.52999999999997</v>
      </c>
      <c r="I67" s="83">
        <v>298.29000000000002</v>
      </c>
      <c r="J67" s="83">
        <v>298.37</v>
      </c>
      <c r="K67" s="83">
        <v>304.16000000000003</v>
      </c>
      <c r="L67" s="83">
        <v>304.52999999999997</v>
      </c>
      <c r="M67" s="83">
        <v>310.64999999999998</v>
      </c>
      <c r="N67" s="83">
        <v>311.24</v>
      </c>
      <c r="O67" s="83">
        <v>317.14</v>
      </c>
      <c r="P67" s="83">
        <v>317.95</v>
      </c>
      <c r="Q67" s="83">
        <v>323.64</v>
      </c>
      <c r="R67" s="83">
        <v>324.66000000000003</v>
      </c>
      <c r="S67" s="83">
        <v>330.13</v>
      </c>
      <c r="T67" s="83">
        <v>331.36</v>
      </c>
    </row>
    <row r="68" spans="1:20" ht="30" x14ac:dyDescent="0.25">
      <c r="A68" s="103"/>
      <c r="B68" s="123"/>
      <c r="C68" s="20" t="s">
        <v>6</v>
      </c>
      <c r="D68" s="21"/>
      <c r="E68" s="83">
        <v>96.7</v>
      </c>
      <c r="F68" s="83">
        <v>84.4</v>
      </c>
      <c r="G68" s="83">
        <v>100.5</v>
      </c>
      <c r="H68" s="83">
        <v>104.5</v>
      </c>
      <c r="I68" s="83">
        <v>101.6</v>
      </c>
      <c r="J68" s="83">
        <v>101.6</v>
      </c>
      <c r="K68" s="83">
        <v>102</v>
      </c>
      <c r="L68" s="83">
        <v>102.1</v>
      </c>
      <c r="M68" s="83">
        <v>102.1</v>
      </c>
      <c r="N68" s="83">
        <v>102.2</v>
      </c>
      <c r="O68" s="83">
        <v>102.1</v>
      </c>
      <c r="P68" s="83">
        <v>102.2</v>
      </c>
      <c r="Q68" s="83">
        <v>102</v>
      </c>
      <c r="R68" s="83">
        <v>102.1</v>
      </c>
      <c r="S68" s="83">
        <v>102</v>
      </c>
      <c r="T68" s="83">
        <v>102.1</v>
      </c>
    </row>
    <row r="69" spans="1:20" x14ac:dyDescent="0.25">
      <c r="A69" s="117"/>
      <c r="B69" s="119" t="s">
        <v>97</v>
      </c>
      <c r="C69" s="20" t="s">
        <v>28</v>
      </c>
      <c r="D69" s="21"/>
      <c r="E69" s="83">
        <v>48.5</v>
      </c>
      <c r="F69" s="83">
        <v>50.3</v>
      </c>
      <c r="G69" s="83">
        <v>56.78</v>
      </c>
      <c r="H69" s="83">
        <v>57.29</v>
      </c>
      <c r="I69" s="83">
        <v>57.76</v>
      </c>
      <c r="J69" s="83">
        <v>57.97</v>
      </c>
      <c r="K69" s="83">
        <v>58.57</v>
      </c>
      <c r="L69" s="83">
        <v>58.85</v>
      </c>
      <c r="M69" s="83">
        <v>59.5</v>
      </c>
      <c r="N69" s="83">
        <v>59.97</v>
      </c>
      <c r="O69" s="83">
        <v>60.44</v>
      </c>
      <c r="P69" s="83">
        <v>61.09</v>
      </c>
      <c r="Q69" s="83">
        <v>61.43</v>
      </c>
      <c r="R69" s="83">
        <v>62.25</v>
      </c>
      <c r="S69" s="83">
        <v>62.42</v>
      </c>
      <c r="T69" s="83">
        <v>63.4</v>
      </c>
    </row>
    <row r="70" spans="1:20" ht="30" x14ac:dyDescent="0.25">
      <c r="A70" s="118"/>
      <c r="B70" s="123"/>
      <c r="C70" s="20" t="s">
        <v>6</v>
      </c>
      <c r="D70" s="21"/>
      <c r="E70" s="83">
        <v>107.2</v>
      </c>
      <c r="F70" s="83">
        <v>103.7</v>
      </c>
      <c r="G70" s="83">
        <v>112.8</v>
      </c>
      <c r="H70" s="83">
        <v>100.9</v>
      </c>
      <c r="I70" s="83">
        <v>100.8</v>
      </c>
      <c r="J70" s="83">
        <v>101.2</v>
      </c>
      <c r="K70" s="83">
        <v>101.4</v>
      </c>
      <c r="L70" s="83">
        <v>101.5</v>
      </c>
      <c r="M70" s="83">
        <v>101.6</v>
      </c>
      <c r="N70" s="83">
        <v>101.9</v>
      </c>
      <c r="O70" s="83">
        <v>101.6</v>
      </c>
      <c r="P70" s="83">
        <v>101.9</v>
      </c>
      <c r="Q70" s="83">
        <v>101.6</v>
      </c>
      <c r="R70" s="83">
        <v>101.9</v>
      </c>
      <c r="S70" s="83">
        <v>101.6</v>
      </c>
      <c r="T70" s="83">
        <v>101.9</v>
      </c>
    </row>
    <row r="71" spans="1:20" ht="45" x14ac:dyDescent="0.25">
      <c r="A71" s="23">
        <v>36</v>
      </c>
      <c r="B71" s="19" t="s">
        <v>88</v>
      </c>
      <c r="C71" s="20" t="s">
        <v>80</v>
      </c>
      <c r="D71" s="21"/>
      <c r="E71" s="83">
        <v>104</v>
      </c>
      <c r="F71" s="83">
        <v>109.6</v>
      </c>
      <c r="G71" s="83">
        <v>118.9</v>
      </c>
      <c r="H71" s="83">
        <v>83</v>
      </c>
      <c r="I71" s="83">
        <v>101</v>
      </c>
      <c r="J71" s="83">
        <v>103.1</v>
      </c>
      <c r="K71" s="83">
        <v>101</v>
      </c>
      <c r="L71" s="83">
        <v>102.1</v>
      </c>
      <c r="M71" s="83">
        <v>101.9</v>
      </c>
      <c r="N71" s="83">
        <v>102.4</v>
      </c>
      <c r="O71" s="83">
        <v>100</v>
      </c>
      <c r="P71" s="83">
        <v>101</v>
      </c>
      <c r="Q71" s="83">
        <v>100</v>
      </c>
      <c r="R71" s="83">
        <v>101</v>
      </c>
      <c r="S71" s="83">
        <v>100</v>
      </c>
      <c r="T71" s="83">
        <v>101</v>
      </c>
    </row>
    <row r="72" spans="1:20" x14ac:dyDescent="0.25">
      <c r="A72" s="89">
        <v>37</v>
      </c>
      <c r="B72" s="119" t="s">
        <v>8</v>
      </c>
      <c r="C72" s="20" t="s">
        <v>9</v>
      </c>
      <c r="D72" s="21"/>
      <c r="E72" s="83">
        <v>4987</v>
      </c>
      <c r="F72" s="83">
        <v>7976</v>
      </c>
      <c r="G72" s="83">
        <v>83</v>
      </c>
      <c r="H72" s="83">
        <v>5089</v>
      </c>
      <c r="I72" s="83">
        <v>5109</v>
      </c>
      <c r="J72" s="83">
        <v>5139</v>
      </c>
      <c r="K72" s="83">
        <v>5209</v>
      </c>
      <c r="L72" s="83">
        <v>5249</v>
      </c>
      <c r="M72" s="83">
        <v>5309</v>
      </c>
      <c r="N72" s="83">
        <v>5359</v>
      </c>
      <c r="O72" s="83">
        <v>5389</v>
      </c>
      <c r="P72" s="83">
        <v>5469</v>
      </c>
      <c r="Q72" s="83">
        <v>5459</v>
      </c>
      <c r="R72" s="83">
        <v>5589</v>
      </c>
      <c r="S72" s="83">
        <v>5529</v>
      </c>
      <c r="T72" s="83">
        <v>5719</v>
      </c>
    </row>
    <row r="73" spans="1:20" ht="30" x14ac:dyDescent="0.25">
      <c r="A73" s="89"/>
      <c r="B73" s="123"/>
      <c r="C73" s="20" t="s">
        <v>6</v>
      </c>
      <c r="D73" s="21"/>
      <c r="E73" s="83">
        <v>121.7</v>
      </c>
      <c r="F73" s="83">
        <v>159.9</v>
      </c>
      <c r="G73" s="83">
        <v>60.6</v>
      </c>
      <c r="H73" s="83">
        <v>105.2</v>
      </c>
      <c r="I73" s="83">
        <v>100.4</v>
      </c>
      <c r="J73" s="83">
        <v>101</v>
      </c>
      <c r="K73" s="83">
        <v>101.9</v>
      </c>
      <c r="L73" s="83">
        <v>102.1</v>
      </c>
      <c r="M73" s="83">
        <v>101.9</v>
      </c>
      <c r="N73" s="83">
        <v>102.1</v>
      </c>
      <c r="O73" s="83">
        <v>101.5</v>
      </c>
      <c r="P73" s="83">
        <v>102.1</v>
      </c>
      <c r="Q73" s="83">
        <v>101.3</v>
      </c>
      <c r="R73" s="83">
        <v>102.2</v>
      </c>
      <c r="S73" s="83">
        <v>101.3</v>
      </c>
      <c r="T73" s="83">
        <v>102.3</v>
      </c>
    </row>
    <row r="74" spans="1:20" x14ac:dyDescent="0.25">
      <c r="A74" s="100" t="s">
        <v>159</v>
      </c>
      <c r="B74" s="101"/>
      <c r="C74" s="52"/>
      <c r="D74" s="21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spans="1:20" ht="30" x14ac:dyDescent="0.25">
      <c r="A75" s="44">
        <v>38</v>
      </c>
      <c r="B75" s="53" t="s">
        <v>79</v>
      </c>
      <c r="C75" s="20" t="s">
        <v>52</v>
      </c>
      <c r="D75" s="21"/>
      <c r="E75" s="83">
        <v>374246</v>
      </c>
      <c r="F75" s="83">
        <v>608933</v>
      </c>
      <c r="G75" s="83">
        <v>372054</v>
      </c>
      <c r="H75" s="83">
        <v>235512</v>
      </c>
      <c r="I75" s="83">
        <v>295499</v>
      </c>
      <c r="J75" s="83">
        <v>313408</v>
      </c>
      <c r="K75" s="83">
        <v>326487</v>
      </c>
      <c r="L75" s="83">
        <v>335408</v>
      </c>
      <c r="M75" s="83">
        <v>356733</v>
      </c>
      <c r="N75" s="83">
        <v>361118</v>
      </c>
      <c r="O75" s="83">
        <v>381900</v>
      </c>
      <c r="P75" s="83">
        <v>391333</v>
      </c>
      <c r="Q75" s="83">
        <v>407937</v>
      </c>
      <c r="R75" s="83">
        <v>421380</v>
      </c>
      <c r="S75" s="83">
        <v>433885</v>
      </c>
      <c r="T75" s="83">
        <v>451310</v>
      </c>
    </row>
    <row r="76" spans="1:20" ht="45" x14ac:dyDescent="0.25">
      <c r="A76" s="20">
        <v>39</v>
      </c>
      <c r="B76" s="45" t="s">
        <v>81</v>
      </c>
      <c r="C76" s="20" t="s">
        <v>80</v>
      </c>
      <c r="D76" s="21"/>
      <c r="E76" s="83">
        <v>78.2</v>
      </c>
      <c r="F76" s="83">
        <v>122.6</v>
      </c>
      <c r="G76" s="83">
        <v>57.3</v>
      </c>
      <c r="H76" s="83">
        <v>57.8</v>
      </c>
      <c r="I76" s="83">
        <v>117.4</v>
      </c>
      <c r="J76" s="83">
        <v>124.6</v>
      </c>
      <c r="K76" s="83">
        <v>103.5</v>
      </c>
      <c r="L76" s="83">
        <v>100.3</v>
      </c>
      <c r="M76" s="83">
        <v>104.1</v>
      </c>
      <c r="N76" s="83">
        <v>102.6</v>
      </c>
      <c r="O76" s="83">
        <v>102.8</v>
      </c>
      <c r="P76" s="83">
        <v>104.2</v>
      </c>
      <c r="Q76" s="83">
        <v>103.6</v>
      </c>
      <c r="R76" s="83">
        <v>104.5</v>
      </c>
      <c r="S76" s="83">
        <v>104.1</v>
      </c>
      <c r="T76" s="83">
        <v>104.9</v>
      </c>
    </row>
    <row r="77" spans="1:20" ht="30" x14ac:dyDescent="0.25">
      <c r="A77" s="23">
        <v>40</v>
      </c>
      <c r="B77" s="19" t="s">
        <v>154</v>
      </c>
      <c r="C77" s="20" t="s">
        <v>43</v>
      </c>
      <c r="D77" s="21"/>
      <c r="E77" s="84">
        <v>81.8</v>
      </c>
      <c r="F77" s="83">
        <v>162.69999999999999</v>
      </c>
      <c r="G77" s="83">
        <v>61.1</v>
      </c>
      <c r="H77" s="83">
        <v>63.2</v>
      </c>
      <c r="I77" s="83">
        <v>125.6</v>
      </c>
      <c r="J77" s="83">
        <v>133.19999999999999</v>
      </c>
      <c r="K77" s="83">
        <v>110.5</v>
      </c>
      <c r="L77" s="83">
        <v>107</v>
      </c>
      <c r="M77" s="83">
        <v>109.3</v>
      </c>
      <c r="N77" s="83">
        <v>107.6</v>
      </c>
      <c r="O77" s="83">
        <v>107</v>
      </c>
      <c r="P77" s="83">
        <v>108.4</v>
      </c>
      <c r="Q77" s="83">
        <v>106.8</v>
      </c>
      <c r="R77" s="83">
        <v>107.7</v>
      </c>
      <c r="S77" s="83">
        <v>106.4</v>
      </c>
      <c r="T77" s="83">
        <v>107.1</v>
      </c>
    </row>
    <row r="78" spans="1:20" ht="28.5" x14ac:dyDescent="0.25">
      <c r="A78" s="102">
        <v>41</v>
      </c>
      <c r="B78" s="47" t="s">
        <v>105</v>
      </c>
      <c r="C78" s="54"/>
      <c r="D78" s="21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</row>
    <row r="79" spans="1:20" x14ac:dyDescent="0.25">
      <c r="A79" s="103"/>
      <c r="B79" s="45" t="s">
        <v>175</v>
      </c>
      <c r="C79" s="20" t="s">
        <v>38</v>
      </c>
      <c r="D79" s="21"/>
      <c r="E79" s="83">
        <v>342539</v>
      </c>
      <c r="F79" s="83">
        <v>580865</v>
      </c>
      <c r="G79" s="83">
        <v>305933</v>
      </c>
      <c r="H79" s="83">
        <v>225110</v>
      </c>
      <c r="I79" s="83">
        <v>284173</v>
      </c>
      <c r="J79" s="83">
        <v>300531</v>
      </c>
      <c r="K79" s="83">
        <v>314424</v>
      </c>
      <c r="L79" s="83">
        <v>321899</v>
      </c>
      <c r="M79" s="83">
        <v>343906</v>
      </c>
      <c r="N79" s="83">
        <v>347113</v>
      </c>
      <c r="O79" s="83">
        <v>369120</v>
      </c>
      <c r="P79" s="83">
        <v>376595</v>
      </c>
      <c r="Q79" s="83">
        <v>394334</v>
      </c>
      <c r="R79" s="83">
        <v>406077</v>
      </c>
      <c r="S79" s="83">
        <v>419548</v>
      </c>
      <c r="T79" s="83">
        <v>435559</v>
      </c>
    </row>
    <row r="80" spans="1:20" x14ac:dyDescent="0.25">
      <c r="A80" s="103"/>
      <c r="B80" s="45" t="s">
        <v>152</v>
      </c>
      <c r="C80" s="20" t="s">
        <v>38</v>
      </c>
      <c r="D80" s="21"/>
      <c r="E80" s="83">
        <f>E81+E82+E83+E84+E88</f>
        <v>21472</v>
      </c>
      <c r="F80" s="83">
        <f>F81+F82+F83+F84+F88</f>
        <v>13601</v>
      </c>
      <c r="G80" s="83">
        <v>66121</v>
      </c>
      <c r="H80" s="83">
        <f t="shared" ref="H80:T80" si="2">H84+H88+H89</f>
        <v>10402</v>
      </c>
      <c r="I80" s="83">
        <f t="shared" si="2"/>
        <v>11326</v>
      </c>
      <c r="J80" s="83">
        <f t="shared" si="2"/>
        <v>12877</v>
      </c>
      <c r="K80" s="83">
        <f t="shared" si="2"/>
        <v>12063</v>
      </c>
      <c r="L80" s="83">
        <f t="shared" si="2"/>
        <v>13509</v>
      </c>
      <c r="M80" s="83">
        <f t="shared" si="2"/>
        <v>12827</v>
      </c>
      <c r="N80" s="83">
        <f t="shared" si="2"/>
        <v>14005</v>
      </c>
      <c r="O80" s="83">
        <f t="shared" si="2"/>
        <v>12780</v>
      </c>
      <c r="P80" s="83">
        <f t="shared" si="2"/>
        <v>14738</v>
      </c>
      <c r="Q80" s="83">
        <f t="shared" si="2"/>
        <v>13603</v>
      </c>
      <c r="R80" s="83">
        <f t="shared" si="2"/>
        <v>15303</v>
      </c>
      <c r="S80" s="83">
        <f t="shared" si="2"/>
        <v>14337</v>
      </c>
      <c r="T80" s="83">
        <f t="shared" si="2"/>
        <v>15751</v>
      </c>
    </row>
    <row r="81" spans="1:20" x14ac:dyDescent="0.25">
      <c r="A81" s="103"/>
      <c r="B81" s="45" t="s">
        <v>151</v>
      </c>
      <c r="C81" s="20" t="s">
        <v>38</v>
      </c>
      <c r="D81" s="21"/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</row>
    <row r="82" spans="1:20" x14ac:dyDescent="0.25">
      <c r="A82" s="103"/>
      <c r="B82" s="55" t="s">
        <v>144</v>
      </c>
      <c r="C82" s="20" t="s">
        <v>38</v>
      </c>
      <c r="D82" s="21"/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</row>
    <row r="83" spans="1:20" x14ac:dyDescent="0.25">
      <c r="A83" s="103"/>
      <c r="B83" s="45" t="s">
        <v>145</v>
      </c>
      <c r="C83" s="20" t="s">
        <v>38</v>
      </c>
      <c r="D83" s="21"/>
      <c r="E83" s="83">
        <v>11190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</row>
    <row r="84" spans="1:20" x14ac:dyDescent="0.25">
      <c r="A84" s="103"/>
      <c r="B84" s="45" t="s">
        <v>150</v>
      </c>
      <c r="C84" s="20" t="s">
        <v>38</v>
      </c>
      <c r="D84" s="21"/>
      <c r="E84" s="83">
        <v>10282</v>
      </c>
      <c r="F84" s="83">
        <v>13601</v>
      </c>
      <c r="G84" s="83">
        <v>61065</v>
      </c>
      <c r="H84" s="83">
        <v>9846</v>
      </c>
      <c r="I84" s="83">
        <v>10830</v>
      </c>
      <c r="J84" s="83">
        <v>12347</v>
      </c>
      <c r="K84" s="83">
        <v>11510</v>
      </c>
      <c r="L84" s="83">
        <v>12870</v>
      </c>
      <c r="M84" s="83">
        <v>12190</v>
      </c>
      <c r="N84" s="83">
        <v>13235</v>
      </c>
      <c r="O84" s="83">
        <v>12058</v>
      </c>
      <c r="P84" s="83">
        <v>13853</v>
      </c>
      <c r="Q84" s="83">
        <v>12785</v>
      </c>
      <c r="R84" s="83">
        <v>14286</v>
      </c>
      <c r="S84" s="83">
        <v>13519</v>
      </c>
      <c r="T84" s="83">
        <v>14734</v>
      </c>
    </row>
    <row r="85" spans="1:20" x14ac:dyDescent="0.25">
      <c r="A85" s="103"/>
      <c r="B85" s="45" t="s">
        <v>146</v>
      </c>
      <c r="C85" s="20" t="s">
        <v>38</v>
      </c>
      <c r="D85" s="21"/>
      <c r="E85" s="83">
        <v>5578</v>
      </c>
      <c r="F85" s="83">
        <v>5886</v>
      </c>
      <c r="G85" s="83">
        <v>17311</v>
      </c>
      <c r="H85" s="83">
        <v>181</v>
      </c>
      <c r="I85" s="83">
        <v>1983</v>
      </c>
      <c r="J85" s="83">
        <v>2830</v>
      </c>
      <c r="K85" s="83">
        <v>2087</v>
      </c>
      <c r="L85" s="83">
        <v>3024</v>
      </c>
      <c r="M85" s="83">
        <v>2365</v>
      </c>
      <c r="N85" s="83">
        <v>3130</v>
      </c>
      <c r="O85" s="83">
        <v>2519</v>
      </c>
      <c r="P85" s="83">
        <v>3267</v>
      </c>
      <c r="Q85" s="83">
        <v>2762</v>
      </c>
      <c r="R85" s="83">
        <v>3421</v>
      </c>
      <c r="S85" s="83">
        <v>3005</v>
      </c>
      <c r="T85" s="83">
        <v>3575</v>
      </c>
    </row>
    <row r="86" spans="1:20" x14ac:dyDescent="0.25">
      <c r="A86" s="103"/>
      <c r="B86" s="45" t="s">
        <v>147</v>
      </c>
      <c r="C86" s="20" t="s">
        <v>38</v>
      </c>
      <c r="D86" s="21"/>
      <c r="E86" s="83">
        <v>3846</v>
      </c>
      <c r="F86" s="83">
        <v>6920</v>
      </c>
      <c r="G86" s="83">
        <v>23880</v>
      </c>
      <c r="H86" s="83">
        <v>1130</v>
      </c>
      <c r="I86" s="83">
        <v>2683</v>
      </c>
      <c r="J86" s="83">
        <v>3287</v>
      </c>
      <c r="K86" s="83">
        <v>3137</v>
      </c>
      <c r="L86" s="83">
        <v>3516</v>
      </c>
      <c r="M86" s="83">
        <v>3506</v>
      </c>
      <c r="N86" s="83">
        <v>3710</v>
      </c>
      <c r="O86" s="83">
        <v>3193</v>
      </c>
      <c r="P86" s="83">
        <v>4154</v>
      </c>
      <c r="Q86" s="83">
        <v>3562</v>
      </c>
      <c r="R86" s="83">
        <v>4348</v>
      </c>
      <c r="S86" s="83">
        <v>3931</v>
      </c>
      <c r="T86" s="83">
        <v>4542</v>
      </c>
    </row>
    <row r="87" spans="1:20" x14ac:dyDescent="0.25">
      <c r="A87" s="103"/>
      <c r="B87" s="45" t="s">
        <v>148</v>
      </c>
      <c r="C87" s="20" t="s">
        <v>38</v>
      </c>
      <c r="D87" s="21"/>
      <c r="E87" s="83">
        <v>858</v>
      </c>
      <c r="F87" s="83">
        <v>795</v>
      </c>
      <c r="G87" s="83">
        <v>19874</v>
      </c>
      <c r="H87" s="83">
        <v>8535</v>
      </c>
      <c r="I87" s="83">
        <v>6164</v>
      </c>
      <c r="J87" s="83">
        <v>6230</v>
      </c>
      <c r="K87" s="83">
        <v>6286</v>
      </c>
      <c r="L87" s="83">
        <v>6330</v>
      </c>
      <c r="M87" s="83">
        <v>6319</v>
      </c>
      <c r="N87" s="83">
        <v>6395</v>
      </c>
      <c r="O87" s="83">
        <v>6346</v>
      </c>
      <c r="P87" s="83">
        <v>6432</v>
      </c>
      <c r="Q87" s="83">
        <v>6461</v>
      </c>
      <c r="R87" s="83">
        <v>6517</v>
      </c>
      <c r="S87" s="83">
        <v>6583</v>
      </c>
      <c r="T87" s="83">
        <v>6617</v>
      </c>
    </row>
    <row r="88" spans="1:20" x14ac:dyDescent="0.25">
      <c r="A88" s="103"/>
      <c r="B88" s="45" t="s">
        <v>176</v>
      </c>
      <c r="C88" s="20" t="s">
        <v>38</v>
      </c>
      <c r="D88" s="21"/>
      <c r="E88" s="83">
        <v>0</v>
      </c>
      <c r="F88" s="83">
        <v>0</v>
      </c>
      <c r="G88" s="83">
        <v>1047</v>
      </c>
      <c r="H88" s="83">
        <v>411</v>
      </c>
      <c r="I88" s="83">
        <v>325</v>
      </c>
      <c r="J88" s="83">
        <v>343</v>
      </c>
      <c r="K88" s="83">
        <v>342</v>
      </c>
      <c r="L88" s="83">
        <v>367</v>
      </c>
      <c r="M88" s="83">
        <v>361</v>
      </c>
      <c r="N88" s="83">
        <v>402</v>
      </c>
      <c r="O88" s="83">
        <v>361</v>
      </c>
      <c r="P88" s="83">
        <v>402</v>
      </c>
      <c r="Q88" s="83">
        <v>361</v>
      </c>
      <c r="R88" s="83">
        <v>402</v>
      </c>
      <c r="S88" s="83">
        <v>361</v>
      </c>
      <c r="T88" s="83">
        <v>402</v>
      </c>
    </row>
    <row r="89" spans="1:20" x14ac:dyDescent="0.25">
      <c r="A89" s="104"/>
      <c r="B89" s="45" t="s">
        <v>149</v>
      </c>
      <c r="C89" s="20" t="s">
        <v>38</v>
      </c>
      <c r="D89" s="21"/>
      <c r="E89" s="83">
        <v>0</v>
      </c>
      <c r="F89" s="83">
        <v>0</v>
      </c>
      <c r="G89" s="83">
        <v>4009</v>
      </c>
      <c r="H89" s="83">
        <v>145</v>
      </c>
      <c r="I89" s="83">
        <v>171</v>
      </c>
      <c r="J89" s="83">
        <v>187</v>
      </c>
      <c r="K89" s="83">
        <v>211</v>
      </c>
      <c r="L89" s="83">
        <v>272</v>
      </c>
      <c r="M89" s="83">
        <v>276</v>
      </c>
      <c r="N89" s="83">
        <v>368</v>
      </c>
      <c r="O89" s="83">
        <v>361</v>
      </c>
      <c r="P89" s="83">
        <v>483</v>
      </c>
      <c r="Q89" s="83">
        <v>457</v>
      </c>
      <c r="R89" s="83">
        <v>615</v>
      </c>
      <c r="S89" s="83">
        <v>457</v>
      </c>
      <c r="T89" s="83">
        <v>615</v>
      </c>
    </row>
    <row r="90" spans="1:20" x14ac:dyDescent="0.25">
      <c r="A90" s="110" t="s">
        <v>160</v>
      </c>
      <c r="B90" s="111"/>
      <c r="C90" s="20" t="s">
        <v>52</v>
      </c>
      <c r="D90" s="21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</row>
    <row r="91" spans="1:20" ht="30" x14ac:dyDescent="0.25">
      <c r="A91" s="56">
        <v>42</v>
      </c>
      <c r="B91" s="45" t="s">
        <v>137</v>
      </c>
      <c r="C91" s="20" t="s">
        <v>52</v>
      </c>
      <c r="D91" s="21"/>
      <c r="E91" s="83">
        <v>74925.826000000001</v>
      </c>
      <c r="F91" s="83">
        <v>161661.07999999999</v>
      </c>
      <c r="G91" s="83">
        <v>83988.665999999997</v>
      </c>
      <c r="H91" s="83">
        <v>197547.99</v>
      </c>
      <c r="I91" s="83">
        <v>93762</v>
      </c>
      <c r="J91" s="83">
        <v>99705</v>
      </c>
      <c r="K91" s="83">
        <v>84003.116999999998</v>
      </c>
      <c r="L91" s="83">
        <v>92650</v>
      </c>
      <c r="M91" s="83">
        <v>81417.399999999994</v>
      </c>
      <c r="N91" s="83">
        <v>87678.062999999995</v>
      </c>
      <c r="O91" s="83">
        <v>82726.75</v>
      </c>
      <c r="P91" s="83">
        <v>89477.178</v>
      </c>
      <c r="Q91" s="83">
        <v>84255.65</v>
      </c>
      <c r="R91" s="83">
        <v>91467.198000000004</v>
      </c>
      <c r="S91" s="83">
        <v>85661.8</v>
      </c>
      <c r="T91" s="83">
        <v>92920.198000000004</v>
      </c>
    </row>
    <row r="92" spans="1:20" x14ac:dyDescent="0.25">
      <c r="A92" s="56">
        <v>43</v>
      </c>
      <c r="B92" s="45" t="s">
        <v>107</v>
      </c>
      <c r="C92" s="20" t="s">
        <v>52</v>
      </c>
      <c r="D92" s="21"/>
      <c r="E92" s="83">
        <v>60088.605000000003</v>
      </c>
      <c r="F92" s="83">
        <v>67269.194000000003</v>
      </c>
      <c r="G92" s="83">
        <v>66004.710999999996</v>
      </c>
      <c r="H92" s="83">
        <v>64527.284</v>
      </c>
      <c r="I92" s="83">
        <v>64100</v>
      </c>
      <c r="J92" s="83">
        <v>66042.8</v>
      </c>
      <c r="K92" s="83">
        <v>64817.116999999998</v>
      </c>
      <c r="L92" s="83">
        <v>68421.600000000006</v>
      </c>
      <c r="M92" s="83">
        <v>66917.399999999994</v>
      </c>
      <c r="N92" s="83">
        <v>71678.062999999995</v>
      </c>
      <c r="O92" s="83">
        <v>68226.75</v>
      </c>
      <c r="P92" s="83">
        <v>73477.178</v>
      </c>
      <c r="Q92" s="83">
        <v>69755.649999999994</v>
      </c>
      <c r="R92" s="83">
        <v>75467.198000000004</v>
      </c>
      <c r="S92" s="83">
        <v>71161.8</v>
      </c>
      <c r="T92" s="83">
        <v>76920.198000000004</v>
      </c>
    </row>
    <row r="93" spans="1:20" ht="45" x14ac:dyDescent="0.25">
      <c r="A93" s="102">
        <v>44</v>
      </c>
      <c r="B93" s="45" t="s">
        <v>138</v>
      </c>
      <c r="C93" s="20" t="s">
        <v>52</v>
      </c>
      <c r="D93" s="21"/>
      <c r="E93" s="83">
        <v>45353.466999999997</v>
      </c>
      <c r="F93" s="83">
        <v>53891.328999999998</v>
      </c>
      <c r="G93" s="83">
        <v>52084.595000000001</v>
      </c>
      <c r="H93" s="83">
        <v>52851.843000000001</v>
      </c>
      <c r="I93" s="83">
        <v>51900</v>
      </c>
      <c r="J93" s="83">
        <v>53808.091999999997</v>
      </c>
      <c r="K93" s="83">
        <v>53915</v>
      </c>
      <c r="L93" s="83">
        <v>56651.902999999998</v>
      </c>
      <c r="M93" s="83">
        <v>55519.65</v>
      </c>
      <c r="N93" s="83">
        <v>58354.902999999998</v>
      </c>
      <c r="O93" s="83">
        <v>56255.85</v>
      </c>
      <c r="P93" s="83">
        <v>59111.103000000003</v>
      </c>
      <c r="Q93" s="83">
        <v>57512.05</v>
      </c>
      <c r="R93" s="83">
        <v>60414.252999999997</v>
      </c>
      <c r="S93" s="83">
        <v>58918.2</v>
      </c>
      <c r="T93" s="83">
        <v>61867.252999999997</v>
      </c>
    </row>
    <row r="94" spans="1:20" x14ac:dyDescent="0.25">
      <c r="A94" s="103"/>
      <c r="B94" s="35" t="s">
        <v>109</v>
      </c>
      <c r="C94" s="20" t="s">
        <v>52</v>
      </c>
      <c r="D94" s="21"/>
      <c r="E94" s="83">
        <v>33741.777000000002</v>
      </c>
      <c r="F94" s="83">
        <v>42465.364999999998</v>
      </c>
      <c r="G94" s="83">
        <v>39862.663999999997</v>
      </c>
      <c r="H94" s="83">
        <v>40800</v>
      </c>
      <c r="I94" s="83">
        <v>40600</v>
      </c>
      <c r="J94" s="83">
        <v>41600</v>
      </c>
      <c r="K94" s="83">
        <v>42000</v>
      </c>
      <c r="L94" s="83">
        <v>44180</v>
      </c>
      <c r="M94" s="83">
        <v>43450</v>
      </c>
      <c r="N94" s="83">
        <v>45730</v>
      </c>
      <c r="O94" s="83">
        <v>44000</v>
      </c>
      <c r="P94" s="83">
        <v>46280</v>
      </c>
      <c r="Q94" s="83">
        <v>45050</v>
      </c>
      <c r="R94" s="83">
        <v>47330</v>
      </c>
      <c r="S94" s="83">
        <v>46250</v>
      </c>
      <c r="T94" s="83">
        <v>48530</v>
      </c>
    </row>
    <row r="95" spans="1:20" x14ac:dyDescent="0.25">
      <c r="A95" s="103"/>
      <c r="B95" s="35" t="s">
        <v>111</v>
      </c>
      <c r="C95" s="20" t="s">
        <v>52</v>
      </c>
      <c r="D95" s="21"/>
      <c r="E95" s="83">
        <v>2434.4560000000001</v>
      </c>
      <c r="F95" s="83">
        <v>2653.4769999999999</v>
      </c>
      <c r="G95" s="83">
        <v>3041.4279999999999</v>
      </c>
      <c r="H95" s="83">
        <v>3126.8429999999998</v>
      </c>
      <c r="I95" s="83">
        <v>30850</v>
      </c>
      <c r="J95" s="83">
        <v>3199.692</v>
      </c>
      <c r="K95" s="83">
        <v>3200</v>
      </c>
      <c r="L95" s="83">
        <v>3370.4029999999998</v>
      </c>
      <c r="M95" s="83">
        <v>3354.65</v>
      </c>
      <c r="N95" s="83">
        <v>35223.402999999998</v>
      </c>
      <c r="O95" s="83">
        <v>3540.85</v>
      </c>
      <c r="P95" s="83">
        <v>3729.6030000000001</v>
      </c>
      <c r="Q95" s="83">
        <v>3747.05</v>
      </c>
      <c r="R95" s="83">
        <v>3982.7530000000002</v>
      </c>
      <c r="S95" s="83">
        <v>3953.2</v>
      </c>
      <c r="T95" s="83">
        <v>4235.7529999999997</v>
      </c>
    </row>
    <row r="96" spans="1:20" x14ac:dyDescent="0.25">
      <c r="A96" s="103"/>
      <c r="B96" s="35" t="s">
        <v>113</v>
      </c>
      <c r="C96" s="20" t="s">
        <v>52</v>
      </c>
      <c r="D96" s="21"/>
      <c r="E96" s="83">
        <v>4248.4799999999996</v>
      </c>
      <c r="F96" s="83">
        <v>4637.7250000000004</v>
      </c>
      <c r="G96" s="83">
        <v>4348.701</v>
      </c>
      <c r="H96" s="83">
        <v>4450</v>
      </c>
      <c r="I96" s="83">
        <v>4000</v>
      </c>
      <c r="J96" s="83">
        <v>4483.3999999999996</v>
      </c>
      <c r="K96" s="83">
        <v>4350</v>
      </c>
      <c r="L96" s="83">
        <v>4526.5</v>
      </c>
      <c r="M96" s="83">
        <v>4350</v>
      </c>
      <c r="N96" s="83">
        <v>4526.5</v>
      </c>
      <c r="O96" s="83">
        <v>4350</v>
      </c>
      <c r="P96" s="83">
        <v>4526.5</v>
      </c>
      <c r="Q96" s="83">
        <v>4350</v>
      </c>
      <c r="R96" s="83">
        <v>4526.5</v>
      </c>
      <c r="S96" s="83">
        <v>4350</v>
      </c>
      <c r="T96" s="83">
        <v>4526.5</v>
      </c>
    </row>
    <row r="97" spans="1:20" x14ac:dyDescent="0.25">
      <c r="A97" s="103"/>
      <c r="B97" s="35" t="s">
        <v>117</v>
      </c>
      <c r="C97" s="20" t="s">
        <v>52</v>
      </c>
      <c r="D97" s="21"/>
      <c r="E97" s="83">
        <v>4892.7759999999998</v>
      </c>
      <c r="F97" s="83">
        <v>4124.4589999999998</v>
      </c>
      <c r="G97" s="83">
        <v>4696.16</v>
      </c>
      <c r="H97" s="83">
        <v>4400</v>
      </c>
      <c r="I97" s="83">
        <v>4150</v>
      </c>
      <c r="J97" s="83">
        <v>4450</v>
      </c>
      <c r="K97" s="83">
        <v>4300</v>
      </c>
      <c r="L97" s="83">
        <v>4500</v>
      </c>
      <c r="M97" s="83">
        <v>4300</v>
      </c>
      <c r="N97" s="83">
        <v>4500</v>
      </c>
      <c r="O97" s="83">
        <v>4300</v>
      </c>
      <c r="P97" s="83">
        <v>4500</v>
      </c>
      <c r="Q97" s="83">
        <v>4300</v>
      </c>
      <c r="R97" s="83">
        <v>4500</v>
      </c>
      <c r="S97" s="83">
        <v>4300</v>
      </c>
      <c r="T97" s="83">
        <v>4500</v>
      </c>
    </row>
    <row r="98" spans="1:20" x14ac:dyDescent="0.25">
      <c r="A98" s="103"/>
      <c r="B98" s="35" t="s">
        <v>162</v>
      </c>
      <c r="C98" s="20" t="s">
        <v>52</v>
      </c>
      <c r="D98" s="21"/>
      <c r="E98" s="83">
        <v>35.978000000000002</v>
      </c>
      <c r="F98" s="83">
        <v>10.303000000000001</v>
      </c>
      <c r="G98" s="83">
        <v>135.642</v>
      </c>
      <c r="H98" s="83">
        <v>75</v>
      </c>
      <c r="I98" s="83">
        <v>65</v>
      </c>
      <c r="J98" s="83">
        <v>75</v>
      </c>
      <c r="K98" s="83">
        <v>65</v>
      </c>
      <c r="L98" s="83">
        <v>75</v>
      </c>
      <c r="M98" s="83">
        <v>65</v>
      </c>
      <c r="N98" s="83">
        <v>75</v>
      </c>
      <c r="O98" s="83">
        <v>65</v>
      </c>
      <c r="P98" s="83">
        <v>75</v>
      </c>
      <c r="Q98" s="83">
        <v>65</v>
      </c>
      <c r="R98" s="83">
        <v>75</v>
      </c>
      <c r="S98" s="83">
        <v>65</v>
      </c>
      <c r="T98" s="83">
        <v>75</v>
      </c>
    </row>
    <row r="99" spans="1:20" x14ac:dyDescent="0.25">
      <c r="A99" s="103"/>
      <c r="B99" s="35" t="s">
        <v>163</v>
      </c>
      <c r="C99" s="20" t="s">
        <v>52</v>
      </c>
      <c r="D99" s="21"/>
      <c r="E99" s="83">
        <v>0</v>
      </c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83">
        <v>0</v>
      </c>
      <c r="R99" s="83">
        <v>0</v>
      </c>
      <c r="S99" s="83">
        <v>0</v>
      </c>
      <c r="T99" s="83">
        <v>0</v>
      </c>
    </row>
    <row r="100" spans="1:20" ht="30" x14ac:dyDescent="0.25">
      <c r="A100" s="103"/>
      <c r="B100" s="35" t="s">
        <v>165</v>
      </c>
      <c r="C100" s="20" t="s">
        <v>52</v>
      </c>
      <c r="D100" s="21"/>
      <c r="E100" s="83">
        <v>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3">
        <v>0</v>
      </c>
      <c r="O100" s="83">
        <v>0</v>
      </c>
      <c r="P100" s="83">
        <v>0</v>
      </c>
      <c r="Q100" s="83">
        <v>0</v>
      </c>
      <c r="R100" s="83">
        <v>0</v>
      </c>
      <c r="S100" s="83">
        <v>0</v>
      </c>
      <c r="T100" s="83">
        <v>0</v>
      </c>
    </row>
    <row r="101" spans="1:20" x14ac:dyDescent="0.25">
      <c r="A101" s="103"/>
      <c r="B101" s="35" t="s">
        <v>164</v>
      </c>
      <c r="C101" s="20" t="s">
        <v>52</v>
      </c>
      <c r="D101" s="21"/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</row>
    <row r="102" spans="1:20" x14ac:dyDescent="0.25">
      <c r="A102" s="104"/>
      <c r="B102" s="35" t="s">
        <v>161</v>
      </c>
      <c r="C102" s="20" t="s">
        <v>52</v>
      </c>
      <c r="D102" s="21"/>
      <c r="E102" s="83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83">
        <v>0</v>
      </c>
      <c r="R102" s="83">
        <v>0</v>
      </c>
      <c r="S102" s="83">
        <v>0</v>
      </c>
      <c r="T102" s="83">
        <v>0</v>
      </c>
    </row>
    <row r="103" spans="1:20" x14ac:dyDescent="0.25">
      <c r="A103" s="56">
        <v>45</v>
      </c>
      <c r="B103" s="45" t="s">
        <v>118</v>
      </c>
      <c r="C103" s="20" t="s">
        <v>52</v>
      </c>
      <c r="D103" s="21"/>
      <c r="E103" s="83">
        <v>14735.134</v>
      </c>
      <c r="F103" s="83">
        <v>13377.861999999999</v>
      </c>
      <c r="G103" s="83">
        <v>13920.116</v>
      </c>
      <c r="H103" s="83">
        <v>11675.441000000001</v>
      </c>
      <c r="I103" s="83">
        <v>12200</v>
      </c>
      <c r="J103" s="83">
        <v>12234.708000000001</v>
      </c>
      <c r="K103" s="83">
        <v>10902.117</v>
      </c>
      <c r="L103" s="83">
        <v>11769.697</v>
      </c>
      <c r="M103" s="83">
        <v>11397.75</v>
      </c>
      <c r="N103" s="83">
        <v>13323.16</v>
      </c>
      <c r="O103" s="83">
        <v>11970.9</v>
      </c>
      <c r="P103" s="83">
        <v>14366.075000000001</v>
      </c>
      <c r="Q103" s="83">
        <v>12243.6</v>
      </c>
      <c r="R103" s="83">
        <v>15052.945</v>
      </c>
      <c r="S103" s="83">
        <v>12243.6</v>
      </c>
      <c r="T103" s="83">
        <v>15052.945</v>
      </c>
    </row>
    <row r="104" spans="1:20" x14ac:dyDescent="0.25">
      <c r="A104" s="44">
        <v>46</v>
      </c>
      <c r="B104" s="45" t="s">
        <v>166</v>
      </c>
      <c r="C104" s="20" t="s">
        <v>52</v>
      </c>
      <c r="D104" s="21"/>
      <c r="E104" s="83">
        <v>14837.221</v>
      </c>
      <c r="F104" s="83">
        <v>94392</v>
      </c>
      <c r="G104" s="83">
        <v>17983.955000000002</v>
      </c>
      <c r="H104" s="83">
        <v>133020.70600000001</v>
      </c>
      <c r="I104" s="83">
        <v>29662</v>
      </c>
      <c r="J104" s="83">
        <v>33662.199999999997</v>
      </c>
      <c r="K104" s="83">
        <v>19186</v>
      </c>
      <c r="L104" s="83">
        <v>24228.400000000001</v>
      </c>
      <c r="M104" s="83">
        <v>14500</v>
      </c>
      <c r="N104" s="83">
        <v>16000</v>
      </c>
      <c r="O104" s="83">
        <v>14500</v>
      </c>
      <c r="P104" s="83">
        <v>16000</v>
      </c>
      <c r="Q104" s="83">
        <v>14500</v>
      </c>
      <c r="R104" s="83">
        <v>16000</v>
      </c>
      <c r="S104" s="83">
        <v>14500</v>
      </c>
      <c r="T104" s="83">
        <v>16000</v>
      </c>
    </row>
    <row r="105" spans="1:20" ht="45" x14ac:dyDescent="0.25">
      <c r="A105" s="102">
        <v>47</v>
      </c>
      <c r="B105" s="45" t="s">
        <v>139</v>
      </c>
      <c r="C105" s="20" t="s">
        <v>52</v>
      </c>
      <c r="D105" s="21"/>
      <c r="E105" s="83">
        <v>80788.812000000005</v>
      </c>
      <c r="F105" s="83">
        <v>153197.99100000001</v>
      </c>
      <c r="G105" s="83">
        <v>93325.642000000007</v>
      </c>
      <c r="H105" s="83">
        <v>206328.46799999999</v>
      </c>
      <c r="I105" s="83">
        <v>93762</v>
      </c>
      <c r="J105" s="83">
        <v>99705</v>
      </c>
      <c r="K105" s="83">
        <v>84003.116999999998</v>
      </c>
      <c r="L105" s="83">
        <v>92650</v>
      </c>
      <c r="M105" s="83">
        <v>81417.399999999994</v>
      </c>
      <c r="N105" s="83">
        <v>87678.062999999995</v>
      </c>
      <c r="O105" s="83">
        <v>82726.75</v>
      </c>
      <c r="P105" s="83">
        <v>89477.178</v>
      </c>
      <c r="Q105" s="83">
        <v>84255.65</v>
      </c>
      <c r="R105" s="83">
        <v>91467.198000000004</v>
      </c>
      <c r="S105" s="83">
        <v>85661.8</v>
      </c>
      <c r="T105" s="83">
        <v>92920.198000000004</v>
      </c>
    </row>
    <row r="106" spans="1:20" x14ac:dyDescent="0.25">
      <c r="A106" s="103"/>
      <c r="B106" s="35" t="s">
        <v>124</v>
      </c>
      <c r="C106" s="20" t="s">
        <v>52</v>
      </c>
      <c r="D106" s="21"/>
      <c r="E106" s="83">
        <v>15568.38</v>
      </c>
      <c r="F106" s="83">
        <v>20914.239000000001</v>
      </c>
      <c r="G106" s="83">
        <v>20465.784</v>
      </c>
      <c r="H106" s="83">
        <v>23726.242999999999</v>
      </c>
      <c r="I106" s="83">
        <v>23806.7</v>
      </c>
      <c r="J106" s="83">
        <v>26521.745999999999</v>
      </c>
      <c r="K106" s="83">
        <v>24815.5</v>
      </c>
      <c r="L106" s="83">
        <v>27080.646000000001</v>
      </c>
      <c r="M106" s="83">
        <v>25824.3</v>
      </c>
      <c r="N106" s="83">
        <v>27639.545999999998</v>
      </c>
      <c r="O106" s="83">
        <v>26833.1</v>
      </c>
      <c r="P106" s="83">
        <v>28198.446</v>
      </c>
      <c r="Q106" s="83">
        <v>27841.9</v>
      </c>
      <c r="R106" s="83">
        <v>28757.346000000001</v>
      </c>
      <c r="S106" s="83">
        <v>28850.7</v>
      </c>
      <c r="T106" s="83">
        <v>29316.245999999999</v>
      </c>
    </row>
    <row r="107" spans="1:20" x14ac:dyDescent="0.25">
      <c r="A107" s="103"/>
      <c r="B107" s="35" t="s">
        <v>125</v>
      </c>
      <c r="C107" s="20" t="s">
        <v>52</v>
      </c>
      <c r="D107" s="21"/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</row>
    <row r="108" spans="1:20" ht="30" x14ac:dyDescent="0.25">
      <c r="A108" s="103"/>
      <c r="B108" s="35" t="s">
        <v>126</v>
      </c>
      <c r="C108" s="20" t="s">
        <v>52</v>
      </c>
      <c r="D108" s="21"/>
      <c r="E108" s="83">
        <v>667.52599999999995</v>
      </c>
      <c r="F108" s="83">
        <v>774.83399999999995</v>
      </c>
      <c r="G108" s="83">
        <v>1554.2170000000001</v>
      </c>
      <c r="H108" s="83">
        <v>932.30499999999995</v>
      </c>
      <c r="I108" s="83">
        <v>605</v>
      </c>
      <c r="J108" s="83">
        <v>640</v>
      </c>
      <c r="K108" s="83">
        <v>815</v>
      </c>
      <c r="L108" s="83">
        <v>840</v>
      </c>
      <c r="M108" s="83">
        <v>815</v>
      </c>
      <c r="N108" s="83">
        <v>840</v>
      </c>
      <c r="O108" s="83">
        <v>815</v>
      </c>
      <c r="P108" s="83">
        <v>840</v>
      </c>
      <c r="Q108" s="83">
        <v>815</v>
      </c>
      <c r="R108" s="83">
        <v>840</v>
      </c>
      <c r="S108" s="83">
        <v>815</v>
      </c>
      <c r="T108" s="83">
        <v>840</v>
      </c>
    </row>
    <row r="109" spans="1:20" x14ac:dyDescent="0.25">
      <c r="A109" s="103"/>
      <c r="B109" s="35" t="s">
        <v>127</v>
      </c>
      <c r="C109" s="20" t="s">
        <v>52</v>
      </c>
      <c r="D109" s="21"/>
      <c r="E109" s="83">
        <v>28445.548999999999</v>
      </c>
      <c r="F109" s="83">
        <v>33597.692999999999</v>
      </c>
      <c r="G109" s="83">
        <v>36761.997000000003</v>
      </c>
      <c r="H109" s="83">
        <v>35184.012999999999</v>
      </c>
      <c r="I109" s="83">
        <v>14950.2</v>
      </c>
      <c r="J109" s="83">
        <v>16523.952000000001</v>
      </c>
      <c r="K109" s="83">
        <v>15550.2</v>
      </c>
      <c r="L109" s="83">
        <v>17123.952000000001</v>
      </c>
      <c r="M109" s="83">
        <v>16150.2</v>
      </c>
      <c r="N109" s="83">
        <v>17723.952000000001</v>
      </c>
      <c r="O109" s="83">
        <v>16750.2</v>
      </c>
      <c r="P109" s="83">
        <v>18323.952000000001</v>
      </c>
      <c r="Q109" s="83">
        <v>17500.2</v>
      </c>
      <c r="R109" s="83">
        <v>19073.952000000001</v>
      </c>
      <c r="S109" s="83">
        <v>18300.2</v>
      </c>
      <c r="T109" s="83">
        <v>19873.952000000001</v>
      </c>
    </row>
    <row r="110" spans="1:20" x14ac:dyDescent="0.25">
      <c r="A110" s="103"/>
      <c r="B110" s="35" t="s">
        <v>128</v>
      </c>
      <c r="C110" s="20" t="s">
        <v>52</v>
      </c>
      <c r="D110" s="21"/>
      <c r="E110" s="83">
        <v>28533.755000000001</v>
      </c>
      <c r="F110" s="83">
        <v>92084.343999999997</v>
      </c>
      <c r="G110" s="83">
        <v>29119.918000000001</v>
      </c>
      <c r="H110" s="83">
        <v>137218.853</v>
      </c>
      <c r="I110" s="83">
        <v>50240.02</v>
      </c>
      <c r="J110" s="83">
        <v>51636.248</v>
      </c>
      <c r="K110" s="83">
        <v>38662.337</v>
      </c>
      <c r="L110" s="83">
        <v>43222.347999999998</v>
      </c>
      <c r="M110" s="83">
        <v>34467.82</v>
      </c>
      <c r="N110" s="83">
        <v>37091.510999999999</v>
      </c>
      <c r="O110" s="83">
        <v>34168.370000000003</v>
      </c>
      <c r="P110" s="83">
        <v>37731.726000000002</v>
      </c>
      <c r="Q110" s="83">
        <v>33938.42</v>
      </c>
      <c r="R110" s="83">
        <v>38412.845999999998</v>
      </c>
      <c r="S110" s="83">
        <v>33535.82</v>
      </c>
      <c r="T110" s="83">
        <v>38506.946000000004</v>
      </c>
    </row>
    <row r="111" spans="1:20" x14ac:dyDescent="0.25">
      <c r="A111" s="103"/>
      <c r="B111" s="35" t="s">
        <v>129</v>
      </c>
      <c r="C111" s="20" t="s">
        <v>52</v>
      </c>
      <c r="D111" s="21"/>
      <c r="E111" s="83">
        <v>0</v>
      </c>
      <c r="F111" s="83">
        <v>0</v>
      </c>
      <c r="G111" s="83">
        <v>0</v>
      </c>
      <c r="H111" s="83">
        <v>3272.5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</row>
    <row r="112" spans="1:20" x14ac:dyDescent="0.25">
      <c r="A112" s="103"/>
      <c r="B112" s="35" t="s">
        <v>130</v>
      </c>
      <c r="C112" s="20" t="s">
        <v>52</v>
      </c>
      <c r="D112" s="21"/>
      <c r="E112" s="83">
        <v>138</v>
      </c>
      <c r="F112" s="83">
        <v>88</v>
      </c>
      <c r="G112" s="83">
        <v>208.5</v>
      </c>
      <c r="H112" s="83">
        <v>124</v>
      </c>
      <c r="I112" s="83">
        <v>110</v>
      </c>
      <c r="J112" s="83">
        <v>124</v>
      </c>
      <c r="K112" s="83">
        <v>110</v>
      </c>
      <c r="L112" s="83">
        <v>124</v>
      </c>
      <c r="M112" s="83">
        <v>110</v>
      </c>
      <c r="N112" s="83">
        <v>124</v>
      </c>
      <c r="O112" s="83">
        <v>110</v>
      </c>
      <c r="P112" s="83">
        <v>124</v>
      </c>
      <c r="Q112" s="83">
        <v>110</v>
      </c>
      <c r="R112" s="83">
        <v>124</v>
      </c>
      <c r="S112" s="83">
        <v>110</v>
      </c>
      <c r="T112" s="83">
        <v>124</v>
      </c>
    </row>
    <row r="113" spans="1:20" x14ac:dyDescent="0.25">
      <c r="A113" s="103"/>
      <c r="B113" s="35" t="s">
        <v>131</v>
      </c>
      <c r="C113" s="20" t="s">
        <v>52</v>
      </c>
      <c r="D113" s="21"/>
      <c r="E113" s="83">
        <v>6376.3</v>
      </c>
      <c r="F113" s="83">
        <v>4629.6000000000004</v>
      </c>
      <c r="G113" s="83">
        <v>3760</v>
      </c>
      <c r="H113" s="83">
        <v>4645</v>
      </c>
      <c r="I113" s="83">
        <v>3000</v>
      </c>
      <c r="J113" s="83">
        <v>3120</v>
      </c>
      <c r="K113" s="83">
        <v>3000</v>
      </c>
      <c r="L113" s="83">
        <v>3120</v>
      </c>
      <c r="M113" s="83">
        <v>3000</v>
      </c>
      <c r="N113" s="83">
        <v>3120</v>
      </c>
      <c r="O113" s="83">
        <v>3000</v>
      </c>
      <c r="P113" s="83">
        <v>3120</v>
      </c>
      <c r="Q113" s="83">
        <v>3000</v>
      </c>
      <c r="R113" s="83">
        <v>3120</v>
      </c>
      <c r="S113" s="83">
        <v>3000</v>
      </c>
      <c r="T113" s="83">
        <v>3120</v>
      </c>
    </row>
    <row r="114" spans="1:20" x14ac:dyDescent="0.25">
      <c r="A114" s="103"/>
      <c r="B114" s="35" t="s">
        <v>132</v>
      </c>
      <c r="C114" s="20" t="s">
        <v>52</v>
      </c>
      <c r="D114" s="21"/>
      <c r="E114" s="83" t="s">
        <v>183</v>
      </c>
      <c r="F114" s="83" t="s">
        <v>183</v>
      </c>
      <c r="G114" s="83" t="s">
        <v>183</v>
      </c>
      <c r="H114" s="83" t="s">
        <v>183</v>
      </c>
      <c r="I114" s="83" t="s">
        <v>183</v>
      </c>
      <c r="J114" s="83" t="s">
        <v>183</v>
      </c>
      <c r="K114" s="83" t="s">
        <v>183</v>
      </c>
      <c r="L114" s="83" t="s">
        <v>183</v>
      </c>
      <c r="M114" s="83" t="s">
        <v>183</v>
      </c>
      <c r="N114" s="83" t="s">
        <v>183</v>
      </c>
      <c r="O114" s="83" t="s">
        <v>183</v>
      </c>
      <c r="P114" s="83" t="s">
        <v>183</v>
      </c>
      <c r="Q114" s="83" t="s">
        <v>183</v>
      </c>
      <c r="R114" s="83" t="s">
        <v>183</v>
      </c>
      <c r="S114" s="83" t="s">
        <v>183</v>
      </c>
      <c r="T114" s="83" t="s">
        <v>183</v>
      </c>
    </row>
    <row r="115" spans="1:20" x14ac:dyDescent="0.25">
      <c r="A115" s="103"/>
      <c r="B115" s="35" t="s">
        <v>133</v>
      </c>
      <c r="C115" s="20" t="s">
        <v>52</v>
      </c>
      <c r="D115" s="21"/>
      <c r="E115" s="83">
        <v>521.30200000000002</v>
      </c>
      <c r="F115" s="83">
        <v>574.43100000000004</v>
      </c>
      <c r="G115" s="83">
        <v>785.22699999999998</v>
      </c>
      <c r="H115" s="83">
        <v>705.05399999999997</v>
      </c>
      <c r="I115" s="83">
        <v>627.08000000000004</v>
      </c>
      <c r="J115" s="83">
        <v>669.05399999999997</v>
      </c>
      <c r="K115" s="83">
        <v>627.08000000000004</v>
      </c>
      <c r="L115" s="83">
        <v>669.05399999999997</v>
      </c>
      <c r="M115" s="83">
        <v>627.08000000000004</v>
      </c>
      <c r="N115" s="83">
        <v>669.05399999999997</v>
      </c>
      <c r="O115" s="83">
        <v>627.08000000000004</v>
      </c>
      <c r="P115" s="83">
        <v>669.05399999999997</v>
      </c>
      <c r="Q115" s="83">
        <v>627.08000000000004</v>
      </c>
      <c r="R115" s="83">
        <v>669.05399999999997</v>
      </c>
      <c r="S115" s="83">
        <v>627.08000000000004</v>
      </c>
      <c r="T115" s="83">
        <v>669.05399999999997</v>
      </c>
    </row>
    <row r="116" spans="1:20" x14ac:dyDescent="0.25">
      <c r="A116" s="103"/>
      <c r="B116" s="35" t="s">
        <v>134</v>
      </c>
      <c r="C116" s="20" t="s">
        <v>52</v>
      </c>
      <c r="D116" s="21"/>
      <c r="E116" s="83">
        <v>538</v>
      </c>
      <c r="F116" s="83">
        <v>534.85</v>
      </c>
      <c r="G116" s="83">
        <v>670</v>
      </c>
      <c r="H116" s="83">
        <v>520</v>
      </c>
      <c r="I116" s="83">
        <v>423</v>
      </c>
      <c r="J116" s="83">
        <v>470</v>
      </c>
      <c r="K116" s="83">
        <v>423</v>
      </c>
      <c r="L116" s="83">
        <v>470</v>
      </c>
      <c r="M116" s="83">
        <v>423</v>
      </c>
      <c r="N116" s="83">
        <v>470</v>
      </c>
      <c r="O116" s="83">
        <v>423</v>
      </c>
      <c r="P116" s="83">
        <v>470</v>
      </c>
      <c r="Q116" s="83">
        <v>423</v>
      </c>
      <c r="R116" s="83">
        <v>470</v>
      </c>
      <c r="S116" s="83">
        <v>423</v>
      </c>
      <c r="T116" s="83">
        <v>470</v>
      </c>
    </row>
    <row r="117" spans="1:20" x14ac:dyDescent="0.25">
      <c r="A117" s="103"/>
      <c r="B117" s="35" t="s">
        <v>135</v>
      </c>
      <c r="C117" s="20" t="s">
        <v>52</v>
      </c>
      <c r="D117" s="21"/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</row>
    <row r="118" spans="1:20" ht="30" x14ac:dyDescent="0.25">
      <c r="A118" s="104"/>
      <c r="B118" s="35" t="s">
        <v>136</v>
      </c>
      <c r="C118" s="20" t="s">
        <v>52</v>
      </c>
      <c r="D118" s="21"/>
      <c r="E118" s="83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</row>
    <row r="119" spans="1:20" ht="45" x14ac:dyDescent="0.25">
      <c r="A119" s="56">
        <v>48</v>
      </c>
      <c r="B119" s="45" t="s">
        <v>143</v>
      </c>
      <c r="C119" s="20" t="s">
        <v>52</v>
      </c>
      <c r="D119" s="21"/>
      <c r="E119" s="83">
        <v>-5862.9859999999999</v>
      </c>
      <c r="F119" s="83">
        <v>8463.0889999999999</v>
      </c>
      <c r="G119" s="83">
        <v>-9336.9760000000006</v>
      </c>
      <c r="H119" s="83">
        <v>-8780.4779999999992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</row>
    <row r="120" spans="1:20" ht="30" x14ac:dyDescent="0.25">
      <c r="A120" s="56">
        <v>49</v>
      </c>
      <c r="B120" s="45" t="s">
        <v>140</v>
      </c>
      <c r="C120" s="20" t="s">
        <v>52</v>
      </c>
      <c r="D120" s="21"/>
      <c r="E120" s="83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</row>
    <row r="122" spans="1:20" ht="30" x14ac:dyDescent="0.25">
      <c r="A122" s="70"/>
      <c r="B122" s="70" t="s">
        <v>184</v>
      </c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</row>
  </sheetData>
  <mergeCells count="59">
    <mergeCell ref="B2:R2"/>
    <mergeCell ref="B3:R3"/>
    <mergeCell ref="M6:N6"/>
    <mergeCell ref="B1:N1"/>
    <mergeCell ref="I6:J6"/>
    <mergeCell ref="B5:B8"/>
    <mergeCell ref="C5:C8"/>
    <mergeCell ref="H6:H8"/>
    <mergeCell ref="O6:P6"/>
    <mergeCell ref="A9:B9"/>
    <mergeCell ref="K6:L6"/>
    <mergeCell ref="A10:A11"/>
    <mergeCell ref="B10:B11"/>
    <mergeCell ref="D6:D8"/>
    <mergeCell ref="F6:F8"/>
    <mergeCell ref="G6:G8"/>
    <mergeCell ref="A5:A8"/>
    <mergeCell ref="E6:E8"/>
    <mergeCell ref="I5:T5"/>
    <mergeCell ref="S6:T6"/>
    <mergeCell ref="Q6:R6"/>
    <mergeCell ref="A12:A13"/>
    <mergeCell ref="B12:B13"/>
    <mergeCell ref="A15:A16"/>
    <mergeCell ref="B15:B16"/>
    <mergeCell ref="A18:A19"/>
    <mergeCell ref="B18:B19"/>
    <mergeCell ref="A43:A44"/>
    <mergeCell ref="B43:B44"/>
    <mergeCell ref="A45:B45"/>
    <mergeCell ref="A21:A22"/>
    <mergeCell ref="B21:B22"/>
    <mergeCell ref="A24:B24"/>
    <mergeCell ref="A25:A26"/>
    <mergeCell ref="B25:B26"/>
    <mergeCell ref="A39:B39"/>
    <mergeCell ref="A90:B90"/>
    <mergeCell ref="A93:A102"/>
    <mergeCell ref="A105:A118"/>
    <mergeCell ref="B69:B70"/>
    <mergeCell ref="A72:A73"/>
    <mergeCell ref="B72:B73"/>
    <mergeCell ref="A60:A70"/>
    <mergeCell ref="B60:B61"/>
    <mergeCell ref="B63:B64"/>
    <mergeCell ref="B65:B66"/>
    <mergeCell ref="A74:B74"/>
    <mergeCell ref="A78:A89"/>
    <mergeCell ref="A57:A58"/>
    <mergeCell ref="B57:B58"/>
    <mergeCell ref="A59:B59"/>
    <mergeCell ref="B67:B68"/>
    <mergeCell ref="A48:A49"/>
    <mergeCell ref="B48:B49"/>
    <mergeCell ref="A51:A52"/>
    <mergeCell ref="B51:B52"/>
    <mergeCell ref="A53:B53"/>
    <mergeCell ref="A54:A55"/>
    <mergeCell ref="B54:B55"/>
  </mergeCells>
  <pageMargins left="0.39370078740157483" right="0.19685039370078741" top="0.39370078740157483" bottom="0.19685039370078741" header="0" footer="0"/>
  <pageSetup paperSize="9" scale="49" fitToHeight="0" orientation="landscape" r:id="rId1"/>
  <headerFooter alignWithMargins="0"/>
  <rowBreaks count="2" manualBreakCount="2">
    <brk id="38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68"/>
  <sheetViews>
    <sheetView zoomScale="70" zoomScaleNormal="70" workbookViewId="0">
      <selection sqref="A1:IV65536"/>
    </sheetView>
  </sheetViews>
  <sheetFormatPr defaultRowHeight="15" x14ac:dyDescent="0.25"/>
  <cols>
    <col min="1" max="1" width="6.42578125" style="14" customWidth="1"/>
    <col min="2" max="2" width="55.7109375" style="6" customWidth="1"/>
    <col min="3" max="3" width="24.5703125" style="8" customWidth="1"/>
    <col min="4" max="8" width="10.42578125" style="6" customWidth="1"/>
    <col min="9" max="9" width="15.28515625" style="6" customWidth="1"/>
    <col min="10" max="10" width="10.5703125" style="6" customWidth="1"/>
    <col min="11" max="11" width="9" style="6" customWidth="1"/>
    <col min="12" max="12" width="14.5703125" style="6" customWidth="1"/>
    <col min="13" max="13" width="10.85546875" style="6" customWidth="1"/>
    <col min="14" max="14" width="10.28515625" style="6" customWidth="1"/>
    <col min="15" max="15" width="14.5703125" style="6" customWidth="1"/>
    <col min="16" max="16" width="11.42578125" style="6" customWidth="1"/>
    <col min="17" max="17" width="10" style="6" customWidth="1"/>
    <col min="18" max="18" width="14.7109375" style="6" customWidth="1"/>
    <col min="19" max="20" width="9.140625" style="6"/>
    <col min="21" max="21" width="13.85546875" style="6" customWidth="1"/>
    <col min="22" max="23" width="9.140625" style="6"/>
    <col min="24" max="24" width="14.140625" style="6" customWidth="1"/>
    <col min="25" max="16384" width="9.140625" style="6"/>
  </cols>
  <sheetData>
    <row r="1" spans="1:26" ht="11.25" customHeight="1" x14ac:dyDescent="0.25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26" ht="25.5" customHeight="1" x14ac:dyDescent="0.25">
      <c r="B2" s="149" t="s">
        <v>101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6" ht="6.75" customHeight="1" x14ac:dyDescent="0.2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26" ht="21.75" customHeight="1" x14ac:dyDescent="0.25">
      <c r="B4" s="155" t="s">
        <v>74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6" spans="1:26" ht="19.5" customHeight="1" x14ac:dyDescent="0.25">
      <c r="A6" s="156" t="s">
        <v>91</v>
      </c>
      <c r="B6" s="88" t="s">
        <v>0</v>
      </c>
      <c r="C6" s="88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88" t="s">
        <v>4</v>
      </c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x14ac:dyDescent="0.25">
      <c r="A7" s="157"/>
      <c r="B7" s="88"/>
      <c r="C7" s="88"/>
      <c r="D7" s="88">
        <v>2014</v>
      </c>
      <c r="E7" s="88">
        <v>2015</v>
      </c>
      <c r="F7" s="88">
        <v>2016</v>
      </c>
      <c r="G7" s="88">
        <v>2017</v>
      </c>
      <c r="H7" s="88">
        <v>2018</v>
      </c>
      <c r="I7" s="93">
        <v>2019</v>
      </c>
      <c r="J7" s="94"/>
      <c r="K7" s="95"/>
      <c r="L7" s="93">
        <v>2020</v>
      </c>
      <c r="M7" s="94"/>
      <c r="N7" s="95"/>
      <c r="O7" s="96">
        <v>2021</v>
      </c>
      <c r="P7" s="97"/>
      <c r="Q7" s="98"/>
      <c r="R7" s="93">
        <v>2022</v>
      </c>
      <c r="S7" s="94"/>
      <c r="T7" s="95"/>
      <c r="U7" s="93">
        <v>2023</v>
      </c>
      <c r="V7" s="94"/>
      <c r="W7" s="95"/>
      <c r="X7" s="96">
        <v>2024</v>
      </c>
      <c r="Y7" s="97"/>
      <c r="Z7" s="98"/>
    </row>
    <row r="8" spans="1:26" ht="35.25" customHeight="1" x14ac:dyDescent="0.25">
      <c r="A8" s="158"/>
      <c r="B8" s="88"/>
      <c r="C8" s="88"/>
      <c r="D8" s="88"/>
      <c r="E8" s="88"/>
      <c r="F8" s="88"/>
      <c r="G8" s="88"/>
      <c r="H8" s="88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 x14ac:dyDescent="0.25">
      <c r="A9" s="138" t="s">
        <v>5</v>
      </c>
      <c r="B9" s="139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132">
        <v>1</v>
      </c>
      <c r="B10" s="142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x14ac:dyDescent="0.25">
      <c r="A11" s="132"/>
      <c r="B11" s="142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 x14ac:dyDescent="0.25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x14ac:dyDescent="0.25">
      <c r="A13" s="132">
        <v>3</v>
      </c>
      <c r="B13" s="142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x14ac:dyDescent="0.25">
      <c r="A14" s="132"/>
      <c r="B14" s="142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 x14ac:dyDescent="0.25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x14ac:dyDescent="0.25">
      <c r="A16" s="132">
        <v>5</v>
      </c>
      <c r="B16" s="142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x14ac:dyDescent="0.25">
      <c r="A17" s="132"/>
      <c r="B17" s="142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 x14ac:dyDescent="0.25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x14ac:dyDescent="0.25">
      <c r="A19" s="132">
        <v>7</v>
      </c>
      <c r="B19" s="142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x14ac:dyDescent="0.25">
      <c r="A20" s="132"/>
      <c r="B20" s="142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 x14ac:dyDescent="0.25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x14ac:dyDescent="0.25">
      <c r="A22" s="133">
        <v>9</v>
      </c>
      <c r="B22" s="137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x14ac:dyDescent="0.25">
      <c r="A23" s="133"/>
      <c r="B23" s="137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x14ac:dyDescent="0.25">
      <c r="A24" s="133"/>
      <c r="B24" s="137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30" x14ac:dyDescent="0.25">
      <c r="A25" s="133"/>
      <c r="B25" s="137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x14ac:dyDescent="0.25">
      <c r="A26" s="133"/>
      <c r="B26" s="137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x14ac:dyDescent="0.25">
      <c r="A27" s="133"/>
      <c r="B27" s="137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x14ac:dyDescent="0.25">
      <c r="A28" s="132">
        <v>10</v>
      </c>
      <c r="B28" s="142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30" x14ac:dyDescent="0.25">
      <c r="A29" s="132"/>
      <c r="B29" s="142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 x14ac:dyDescent="0.25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150" t="s">
        <v>155</v>
      </c>
      <c r="B31" s="151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132">
        <v>21</v>
      </c>
      <c r="B32" s="142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0" x14ac:dyDescent="0.25">
      <c r="A33" s="132"/>
      <c r="B33" s="142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x14ac:dyDescent="0.25">
      <c r="A34" s="147">
        <v>22</v>
      </c>
      <c r="B34" s="143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30" x14ac:dyDescent="0.25">
      <c r="A35" s="148"/>
      <c r="B35" s="144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 x14ac:dyDescent="0.25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 x14ac:dyDescent="0.25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" x14ac:dyDescent="0.2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 x14ac:dyDescent="0.25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 x14ac:dyDescent="0.25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 x14ac:dyDescent="0.25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 x14ac:dyDescent="0.2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 x14ac:dyDescent="0.25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 x14ac:dyDescent="0.25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 x14ac:dyDescent="0.25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 x14ac:dyDescent="0.2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 x14ac:dyDescent="0.2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75" x14ac:dyDescent="0.25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 x14ac:dyDescent="0.25">
      <c r="A49" s="150" t="s">
        <v>157</v>
      </c>
      <c r="B49" s="151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 x14ac:dyDescent="0.25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 x14ac:dyDescent="0.2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 x14ac:dyDescent="0.25">
      <c r="A52" s="153">
        <v>73</v>
      </c>
      <c r="B52" s="152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 x14ac:dyDescent="0.25">
      <c r="A53" s="154"/>
      <c r="B53" s="152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 x14ac:dyDescent="0.25">
      <c r="A54" s="145" t="s">
        <v>158</v>
      </c>
      <c r="B54" s="146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132">
        <v>15</v>
      </c>
      <c r="B58" s="142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30" x14ac:dyDescent="0.25">
      <c r="A59" s="132"/>
      <c r="B59" s="142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 x14ac:dyDescent="0.25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 x14ac:dyDescent="0.25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 x14ac:dyDescent="0.25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 x14ac:dyDescent="0.25">
      <c r="A64" s="132">
        <v>20</v>
      </c>
      <c r="B64" s="142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30" x14ac:dyDescent="0.25">
      <c r="A65" s="132"/>
      <c r="B65" s="142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 x14ac:dyDescent="0.25">
      <c r="A66" s="138" t="s">
        <v>92</v>
      </c>
      <c r="B66" s="139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 x14ac:dyDescent="0.25">
      <c r="A67" s="132">
        <v>36</v>
      </c>
      <c r="B67" s="142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 x14ac:dyDescent="0.25">
      <c r="A68" s="132"/>
      <c r="B68" s="142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 x14ac:dyDescent="0.25">
      <c r="A69" s="147">
        <v>37</v>
      </c>
      <c r="B69" s="143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 x14ac:dyDescent="0.25">
      <c r="A70" s="148"/>
      <c r="B70" s="144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 x14ac:dyDescent="0.25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 x14ac:dyDescent="0.25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 x14ac:dyDescent="0.25">
      <c r="A73" s="132">
        <v>40</v>
      </c>
      <c r="B73" s="142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 x14ac:dyDescent="0.25">
      <c r="A74" s="132"/>
      <c r="B74" s="142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 x14ac:dyDescent="0.25">
      <c r="A75" s="138" t="s">
        <v>93</v>
      </c>
      <c r="B75" s="139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25">
      <c r="A76" s="102">
        <v>41</v>
      </c>
      <c r="B76" s="90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 x14ac:dyDescent="0.25">
      <c r="A77" s="103"/>
      <c r="B77" s="90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 x14ac:dyDescent="0.25">
      <c r="A78" s="103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 x14ac:dyDescent="0.25">
      <c r="A79" s="103"/>
      <c r="B79" s="90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 x14ac:dyDescent="0.25">
      <c r="A80" s="103"/>
      <c r="B80" s="90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 x14ac:dyDescent="0.25">
      <c r="A81" s="103"/>
      <c r="B81" s="90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 x14ac:dyDescent="0.25">
      <c r="A82" s="103"/>
      <c r="B82" s="90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 x14ac:dyDescent="0.25">
      <c r="A83" s="103"/>
      <c r="B83" s="90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 x14ac:dyDescent="0.25">
      <c r="A84" s="103"/>
      <c r="B84" s="90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 x14ac:dyDescent="0.25">
      <c r="A85" s="117"/>
      <c r="B85" s="119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 x14ac:dyDescent="0.25">
      <c r="A86" s="118"/>
      <c r="B86" s="120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 x14ac:dyDescent="0.25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 x14ac:dyDescent="0.25">
      <c r="A88" s="132">
        <v>43</v>
      </c>
      <c r="B88" s="142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 x14ac:dyDescent="0.25">
      <c r="A89" s="132"/>
      <c r="B89" s="142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 x14ac:dyDescent="0.25">
      <c r="A90" s="140" t="s">
        <v>94</v>
      </c>
      <c r="B90" s="141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 x14ac:dyDescent="0.25">
      <c r="A91" s="133">
        <v>44</v>
      </c>
      <c r="B91" s="137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 x14ac:dyDescent="0.25">
      <c r="A92" s="133"/>
      <c r="B92" s="137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 x14ac:dyDescent="0.25">
      <c r="A93" s="133">
        <v>45</v>
      </c>
      <c r="B93" s="137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 x14ac:dyDescent="0.25">
      <c r="A94" s="133"/>
      <c r="B94" s="137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 x14ac:dyDescent="0.25">
      <c r="A95" s="133">
        <v>46</v>
      </c>
      <c r="B95" s="137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30" x14ac:dyDescent="0.25">
      <c r="A96" s="133"/>
      <c r="B96" s="137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159">
        <v>47</v>
      </c>
      <c r="B97" s="134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 x14ac:dyDescent="0.25">
      <c r="A98" s="160"/>
      <c r="B98" s="134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 x14ac:dyDescent="0.25">
      <c r="A99" s="160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 x14ac:dyDescent="0.25">
      <c r="A100" s="160"/>
      <c r="B100" s="134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 x14ac:dyDescent="0.25">
      <c r="A101" s="160"/>
      <c r="B101" s="134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160"/>
      <c r="B102" s="134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30" x14ac:dyDescent="0.25">
      <c r="A103" s="160"/>
      <c r="B103" s="134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160"/>
      <c r="B104" s="134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45" customHeight="1" x14ac:dyDescent="0.25">
      <c r="A105" s="160"/>
      <c r="B105" s="134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 x14ac:dyDescent="0.25">
      <c r="A106" s="160"/>
      <c r="B106" s="135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5.15" customHeight="1" x14ac:dyDescent="0.25">
      <c r="A107" s="161"/>
      <c r="B107" s="136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 x14ac:dyDescent="0.25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 x14ac:dyDescent="0.25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 x14ac:dyDescent="0.25">
      <c r="A110" s="140" t="s">
        <v>95</v>
      </c>
      <c r="B110" s="141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 x14ac:dyDescent="0.25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 x14ac:dyDescent="0.25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 x14ac:dyDescent="0.25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 x14ac:dyDescent="0.25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 x14ac:dyDescent="0.25">
      <c r="A115" s="138" t="s">
        <v>159</v>
      </c>
      <c r="B115" s="139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 x14ac:dyDescent="0.25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 x14ac:dyDescent="0.25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 x14ac:dyDescent="0.25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 x14ac:dyDescent="0.25">
      <c r="A119" s="156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 x14ac:dyDescent="0.25">
      <c r="A120" s="157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 x14ac:dyDescent="0.25">
      <c r="A121" s="157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 x14ac:dyDescent="0.25">
      <c r="A122" s="157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 x14ac:dyDescent="0.25">
      <c r="A123" s="157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 x14ac:dyDescent="0.25">
      <c r="A124" s="157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 x14ac:dyDescent="0.25">
      <c r="A125" s="157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 x14ac:dyDescent="0.25">
      <c r="A126" s="157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 x14ac:dyDescent="0.25">
      <c r="A127" s="157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 x14ac:dyDescent="0.25">
      <c r="A128" s="157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 x14ac:dyDescent="0.25">
      <c r="A129" s="157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 x14ac:dyDescent="0.25">
      <c r="A130" s="157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 x14ac:dyDescent="0.25">
      <c r="A131" s="157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 x14ac:dyDescent="0.25">
      <c r="A132" s="158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 x14ac:dyDescent="0.25">
      <c r="A133" s="145" t="s">
        <v>160</v>
      </c>
      <c r="B133" s="146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 x14ac:dyDescent="0.25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 x14ac:dyDescent="0.2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 x14ac:dyDescent="0.25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 x14ac:dyDescent="0.2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 x14ac:dyDescent="0.25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 x14ac:dyDescent="0.25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 x14ac:dyDescent="0.2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 x14ac:dyDescent="0.25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mergeCells count="78"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34:A35"/>
    <mergeCell ref="A64:A65"/>
    <mergeCell ref="A6:A8"/>
    <mergeCell ref="B28:B29"/>
    <mergeCell ref="B22:B27"/>
    <mergeCell ref="B10:B11"/>
    <mergeCell ref="A58:A59"/>
    <mergeCell ref="B58:B59"/>
    <mergeCell ref="B34:B35"/>
    <mergeCell ref="A49:B49"/>
    <mergeCell ref="B52:B53"/>
    <mergeCell ref="A52:A53"/>
    <mergeCell ref="A19:A20"/>
    <mergeCell ref="A28:A29"/>
    <mergeCell ref="A22:A27"/>
    <mergeCell ref="A31:B31"/>
    <mergeCell ref="A32:A33"/>
    <mergeCell ref="B1:Q1"/>
    <mergeCell ref="B3:Q3"/>
    <mergeCell ref="B6:B8"/>
    <mergeCell ref="C6:C8"/>
    <mergeCell ref="G7:G8"/>
    <mergeCell ref="D7:D8"/>
    <mergeCell ref="L7:N7"/>
    <mergeCell ref="I7:K7"/>
    <mergeCell ref="E7:E8"/>
    <mergeCell ref="H7:H8"/>
    <mergeCell ref="A9:B9"/>
    <mergeCell ref="F7:F8"/>
    <mergeCell ref="I6:Z6"/>
    <mergeCell ref="B69:B70"/>
    <mergeCell ref="B73:B74"/>
    <mergeCell ref="A66:B66"/>
    <mergeCell ref="A67:A68"/>
    <mergeCell ref="A54:B54"/>
    <mergeCell ref="A69:A70"/>
    <mergeCell ref="A73:A74"/>
    <mergeCell ref="B13:B14"/>
    <mergeCell ref="B32:B33"/>
    <mergeCell ref="B19:B20"/>
    <mergeCell ref="A10:A11"/>
    <mergeCell ref="A13:A14"/>
    <mergeCell ref="A16:A17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honeticPr fontId="1" type="noConversion"/>
  <pageMargins left="0.19685039370078741" right="0.19685039370078741" top="0.39370078740157483" bottom="0.19685039370078741" header="0" footer="0"/>
  <pageSetup paperSize="9" scale="4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sqref="A1:C19"/>
    </sheetView>
  </sheetViews>
  <sheetFormatPr defaultRowHeight="12.75" x14ac:dyDescent="0.2"/>
  <sheetData>
    <row r="1" spans="1:3" ht="15" x14ac:dyDescent="0.2">
      <c r="A1" s="150" t="s">
        <v>60</v>
      </c>
      <c r="B1" s="151"/>
      <c r="C1" s="2"/>
    </row>
    <row r="2" spans="1:3" ht="15" x14ac:dyDescent="0.2">
      <c r="A2" s="132">
        <v>21</v>
      </c>
      <c r="B2" s="142" t="s">
        <v>83</v>
      </c>
      <c r="C2" s="2" t="s">
        <v>39</v>
      </c>
    </row>
    <row r="3" spans="1:3" ht="60" x14ac:dyDescent="0.2">
      <c r="A3" s="132"/>
      <c r="B3" s="142"/>
      <c r="C3" s="2" t="s">
        <v>6</v>
      </c>
    </row>
    <row r="4" spans="1:3" ht="15" x14ac:dyDescent="0.2">
      <c r="A4" s="162">
        <v>22</v>
      </c>
      <c r="B4" s="164" t="s">
        <v>87</v>
      </c>
      <c r="C4" s="2" t="s">
        <v>39</v>
      </c>
    </row>
    <row r="5" spans="1:3" ht="60" x14ac:dyDescent="0.2">
      <c r="A5" s="163"/>
      <c r="B5" s="165"/>
      <c r="C5" s="2" t="s">
        <v>6</v>
      </c>
    </row>
    <row r="6" spans="1:3" ht="150" x14ac:dyDescent="0.2">
      <c r="A6" s="2">
        <v>23</v>
      </c>
      <c r="B6" s="1" t="s">
        <v>85</v>
      </c>
      <c r="C6" s="2" t="s">
        <v>39</v>
      </c>
    </row>
    <row r="7" spans="1:3" ht="210" x14ac:dyDescent="0.2">
      <c r="A7" s="22">
        <v>24</v>
      </c>
      <c r="B7" s="11" t="s">
        <v>40</v>
      </c>
      <c r="C7" s="2" t="s">
        <v>39</v>
      </c>
    </row>
    <row r="8" spans="1:3" ht="15" x14ac:dyDescent="0.2">
      <c r="A8" s="150" t="s">
        <v>73</v>
      </c>
      <c r="B8" s="151"/>
      <c r="C8" s="2"/>
    </row>
    <row r="9" spans="1:3" ht="135" x14ac:dyDescent="0.2">
      <c r="A9" s="2">
        <v>25</v>
      </c>
      <c r="B9" s="1" t="s">
        <v>62</v>
      </c>
      <c r="C9" s="2" t="s">
        <v>61</v>
      </c>
    </row>
    <row r="10" spans="1:3" ht="165" x14ac:dyDescent="0.2">
      <c r="A10" s="2">
        <v>26</v>
      </c>
      <c r="B10" s="1" t="s">
        <v>63</v>
      </c>
      <c r="C10" s="2" t="s">
        <v>7</v>
      </c>
    </row>
    <row r="11" spans="1:3" ht="90" x14ac:dyDescent="0.2">
      <c r="A11" s="2">
        <v>27</v>
      </c>
      <c r="B11" s="1" t="s">
        <v>64</v>
      </c>
      <c r="C11" s="2" t="s">
        <v>65</v>
      </c>
    </row>
    <row r="12" spans="1:3" ht="105" x14ac:dyDescent="0.2">
      <c r="A12" s="2">
        <v>28</v>
      </c>
      <c r="B12" s="1" t="s">
        <v>66</v>
      </c>
      <c r="C12" s="2" t="s">
        <v>39</v>
      </c>
    </row>
    <row r="13" spans="1:3" ht="270" x14ac:dyDescent="0.2">
      <c r="A13" s="2">
        <v>29</v>
      </c>
      <c r="B13" s="1" t="s">
        <v>67</v>
      </c>
      <c r="C13" s="2" t="s">
        <v>7</v>
      </c>
    </row>
    <row r="14" spans="1:3" ht="150" x14ac:dyDescent="0.2">
      <c r="A14" s="2">
        <v>30</v>
      </c>
      <c r="B14" s="1" t="s">
        <v>69</v>
      </c>
      <c r="C14" s="2" t="s">
        <v>39</v>
      </c>
    </row>
    <row r="15" spans="1:3" ht="75" x14ac:dyDescent="0.2">
      <c r="A15" s="2">
        <v>31</v>
      </c>
      <c r="B15" s="1" t="s">
        <v>75</v>
      </c>
      <c r="C15" s="2" t="s">
        <v>39</v>
      </c>
    </row>
    <row r="16" spans="1:3" ht="195" x14ac:dyDescent="0.2">
      <c r="A16" s="2">
        <v>32</v>
      </c>
      <c r="B16" s="1" t="s">
        <v>68</v>
      </c>
      <c r="C16" s="2" t="s">
        <v>39</v>
      </c>
    </row>
    <row r="17" spans="1:3" ht="255" x14ac:dyDescent="0.2">
      <c r="A17" s="10">
        <v>33</v>
      </c>
      <c r="B17" s="9" t="s">
        <v>71</v>
      </c>
      <c r="C17" s="10" t="s">
        <v>7</v>
      </c>
    </row>
    <row r="18" spans="1:3" ht="300" x14ac:dyDescent="0.2">
      <c r="A18" s="2">
        <v>34</v>
      </c>
      <c r="B18" s="1" t="s">
        <v>70</v>
      </c>
      <c r="C18" s="2" t="s">
        <v>7</v>
      </c>
    </row>
    <row r="19" spans="1:3" ht="409.5" x14ac:dyDescent="0.2">
      <c r="A19" s="17">
        <v>35</v>
      </c>
      <c r="B19" s="16" t="s">
        <v>90</v>
      </c>
      <c r="C19" s="17" t="s">
        <v>7</v>
      </c>
    </row>
  </sheetData>
  <mergeCells count="6">
    <mergeCell ref="A8:B8"/>
    <mergeCell ref="A4:A5"/>
    <mergeCell ref="A2:A3"/>
    <mergeCell ref="A1:B1"/>
    <mergeCell ref="B4:B5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2п моно (2)</vt:lpstr>
      <vt:lpstr>Омутнинск</vt:lpstr>
      <vt:lpstr>Лист1</vt:lpstr>
      <vt:lpstr>Лист2</vt:lpstr>
      <vt:lpstr>Лист1!Заголовки_для_печати</vt:lpstr>
      <vt:lpstr>Омутнинск!Заголовки_для_печати</vt:lpstr>
      <vt:lpstr>'форма 2п моно (2)'!Заголовки_для_печати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Agent</cp:lastModifiedBy>
  <cp:lastPrinted>2020-09-07T10:51:46Z</cp:lastPrinted>
  <dcterms:created xsi:type="dcterms:W3CDTF">2013-05-25T16:45:04Z</dcterms:created>
  <dcterms:modified xsi:type="dcterms:W3CDTF">2020-10-12T15:48:47Z</dcterms:modified>
</cp:coreProperties>
</file>