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8552" windowHeight="6888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  <definedName name="_xlnm.Print_Area" localSheetId="1">'форма 2п моно'!$A$1:$AI$122</definedName>
  </definedNames>
  <calcPr fullCalcOnLoad="1"/>
</workbook>
</file>

<file path=xl/sharedStrings.xml><?xml version="1.0" encoding="utf-8"?>
<sst xmlns="http://schemas.openxmlformats.org/spreadsheetml/2006/main" count="880" uniqueCount="188">
  <si>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</si>
  <si>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</si>
  <si>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</si>
  <si>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</si>
  <si>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</si>
  <si>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</si>
  <si>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</si>
  <si>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</si>
  <si>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</si>
  <si>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</si>
  <si>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</si>
  <si>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</si>
  <si>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</si>
  <si>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</si>
  <si>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</si>
  <si>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</si>
  <si>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</si>
  <si>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</si>
  <si>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</si>
  <si>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</si>
  <si>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</si>
  <si>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</si>
  <si>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</si>
  <si>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</si>
  <si>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</si>
  <si>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</si>
  <si>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</si>
  <si>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</si>
  <si>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</si>
  <si>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</si>
  <si>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</si>
  <si>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</si>
  <si>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</si>
  <si>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</si>
  <si>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</si>
  <si>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</si>
  <si>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</si>
  <si>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</si>
  <si>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</si>
  <si>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</si>
  <si>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</si>
  <si>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</si>
  <si>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</si>
  <si>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</si>
  <si>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</si>
  <si>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</si>
  <si>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</si>
  <si>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</si>
  <si>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</si>
  <si>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</si>
  <si>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</si>
  <si>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</si>
  <si>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</si>
  <si>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</si>
  <si>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</si>
  <si>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</si>
  <si>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</si>
  <si>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</si>
  <si>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</si>
  <si>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</si>
  <si>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</si>
  <si>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</si>
  <si>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</si>
  <si>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</si>
  <si>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</si>
  <si>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</si>
  <si>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</si>
  <si>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</si>
  <si>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</si>
  <si>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</si>
  <si>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</si>
  <si>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</si>
  <si>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</si>
  <si>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</si>
  <si>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</si>
  <si>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</si>
  <si>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</si>
  <si>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</si>
  <si>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</si>
  <si>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</si>
  <si>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</si>
  <si>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</si>
  <si>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</si>
  <si>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</si>
  <si>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</si>
  <si>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</si>
  <si>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</si>
  <si>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</si>
  <si>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</si>
  <si>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</si>
  <si>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</si>
  <si>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</si>
  <si>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</si>
  <si>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</si>
  <si>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</si>
  <si>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</si>
  <si>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</si>
  <si>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</si>
  <si>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</si>
  <si>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</si>
  <si>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</si>
  <si>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</si>
  <si>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</si>
  <si>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</si>
  <si>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</si>
  <si>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</si>
  <si>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</si>
  <si>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</si>
  <si>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</si>
  <si>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</si>
  <si>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</si>
  <si>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</si>
  <si>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</si>
  <si>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</si>
  <si>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</si>
  <si>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</si>
  <si>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</si>
  <si>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</si>
  <si>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</si>
  <si>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</si>
  <si>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</si>
  <si>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</si>
  <si>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</si>
  <si>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</si>
  <si>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</si>
  <si>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</si>
  <si>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</si>
  <si>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</si>
  <si>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</si>
  <si>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</si>
  <si>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</si>
  <si>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</si>
  <si>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</si>
  <si>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</si>
  <si>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</si>
  <si>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</si>
  <si>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</si>
  <si>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</si>
  <si>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</si>
  <si>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</si>
  <si>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</si>
  <si>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</si>
  <si>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</si>
  <si>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</si>
  <si>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</si>
  <si>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</si>
  <si>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</si>
  <si>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</si>
  <si>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</si>
  <si>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</si>
  <si>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</si>
  <si>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</si>
  <si>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</si>
  <si>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</si>
  <si>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</si>
  <si>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</si>
  <si>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</si>
  <si>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</si>
  <si>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</si>
  <si>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</si>
  <si>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</si>
  <si>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</si>
  <si>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</si>
  <si>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</si>
  <si>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</si>
  <si>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</si>
  <si>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</si>
  <si>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</si>
  <si>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</si>
  <si>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</si>
  <si>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</si>
  <si>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</si>
  <si>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</si>
  <si>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</si>
  <si>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</si>
  <si>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</si>
  <si>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</si>
  <si>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</si>
  <si>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</si>
  <si>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</si>
  <si>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</si>
  <si>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</si>
  <si>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Основные показатели, представляемые для разработки прогноза социально-экономического развития  Российской Федерации на 2020 год и на плановый период 2021-2024 годов</t>
  </si>
  <si>
    <t>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</si>
  <si>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базовый*</t>
  </si>
  <si>
    <t>-</t>
  </si>
  <si>
    <t>Исполнитель: Шихалеева Анна Васильевна (83352) 2-32-46</t>
  </si>
  <si>
    <r>
      <t>Монопрофильное образовыание</t>
    </r>
    <r>
      <rPr>
        <b/>
        <sz val="18"/>
        <color indexed="10"/>
        <rFont val="Times New Roman"/>
        <family val="1"/>
      </rPr>
      <t xml:space="preserve"> Омутнинское городское поселение</t>
    </r>
    <r>
      <rPr>
        <b/>
        <sz val="11"/>
        <color indexed="8"/>
        <rFont val="Times New Roman"/>
        <family val="1"/>
      </rPr>
      <t xml:space="preserve"> Омутнинского района Кировской области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</si>
</sst>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6" fillId="0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5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12" fillId="0" borderId="15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7" fillId="0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0" fillId="9" borderId="16" xfId="53" applyFont="1" applyFill="1" applyBorder="1" applyAlignment="1">
      <alignment horizontal="left" vertical="center" wrapText="1"/>
      <protection/>
    </xf>
    <xf numFmtId="0" fontId="60" fillId="9" borderId="18" xfId="53" applyFont="1" applyFill="1" applyBorder="1" applyAlignment="1">
      <alignment horizontal="left" vertical="center" wrapText="1"/>
      <protection/>
    </xf>
    <xf numFmtId="0" fontId="60" fillId="9" borderId="21" xfId="53" applyFont="1" applyFill="1" applyBorder="1" applyAlignment="1">
      <alignment horizontal="left" vertical="center" wrapText="1"/>
      <protection/>
    </xf>
    <xf numFmtId="0" fontId="60" fillId="9" borderId="22" xfId="53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5" fillId="0" borderId="11" xfId="53" applyFont="1" applyBorder="1" applyAlignment="1">
      <alignment horizontal="left" vertical="center" wrapText="1"/>
      <protection/>
    </xf>
    <xf numFmtId="0" fontId="55" fillId="0" borderId="20" xfId="53" applyFont="1" applyBorder="1" applyAlignment="1">
      <alignment horizontal="left" vertical="center" wrapText="1"/>
      <protection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5" fillId="0" borderId="11" xfId="53" applyFont="1" applyBorder="1" applyAlignment="1">
      <alignment horizontal="center" vertical="center" wrapText="1"/>
      <protection/>
    </xf>
    <xf numFmtId="0" fontId="55" fillId="0" borderId="2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6.50390625" style="46" customWidth="1"/>
    <col min="2" max="2" width="55.625" style="18" customWidth="1"/>
    <col min="3" max="3" width="28.00390625" style="51" customWidth="1"/>
    <col min="4" max="5" width="13.50390625" style="18" customWidth="1"/>
    <col min="6" max="8" width="10.50390625" style="18" customWidth="1"/>
    <col min="9" max="9" width="14.375" style="18" customWidth="1"/>
    <col min="10" max="10" width="10.50390625" style="18" customWidth="1"/>
    <col min="11" max="11" width="9.00390625" style="18" customWidth="1"/>
    <col min="12" max="12" width="14.50390625" style="18" customWidth="1"/>
    <col min="13" max="13" width="10.875" style="18" customWidth="1"/>
    <col min="14" max="14" width="10.375" style="18" customWidth="1"/>
    <col min="15" max="15" width="14.50390625" style="18" customWidth="1"/>
    <col min="16" max="16" width="11.50390625" style="18" customWidth="1"/>
    <col min="17" max="17" width="10.00390625" style="18" customWidth="1"/>
    <col min="18" max="18" width="14.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375" style="18" customWidth="1"/>
    <col min="29" max="16384" width="9.125" style="18" customWidth="1"/>
  </cols>
  <sheetData>
    <row r="1" spans="2:17" ht="11.2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25" ht="17.25" customHeight="1">
      <c r="B2" s="89" t="s">
        <v>174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2:25" ht="17.25" customHeight="1">
      <c r="B3" s="90" t="s">
        <v>74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5" spans="1:26" ht="19.5" customHeight="1">
      <c r="A5" s="93" t="s">
        <v>91</v>
      </c>
      <c r="B5" s="81" t="s">
        <v>0</v>
      </c>
      <c r="C5" s="81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81" t="s">
        <v>4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94"/>
      <c r="B6" s="81"/>
      <c r="C6" s="81"/>
      <c r="D6" s="82">
        <v>2014</v>
      </c>
      <c r="E6" s="82">
        <v>2015</v>
      </c>
      <c r="F6" s="81">
        <v>2016</v>
      </c>
      <c r="G6" s="81">
        <v>2017</v>
      </c>
      <c r="H6" s="81">
        <v>2018</v>
      </c>
      <c r="I6" s="83">
        <v>2019</v>
      </c>
      <c r="J6" s="84"/>
      <c r="K6" s="85"/>
      <c r="L6" s="83">
        <v>2020</v>
      </c>
      <c r="M6" s="84"/>
      <c r="N6" s="85"/>
      <c r="O6" s="86">
        <v>2021</v>
      </c>
      <c r="P6" s="87"/>
      <c r="Q6" s="88"/>
      <c r="R6" s="83">
        <v>2022</v>
      </c>
      <c r="S6" s="84"/>
      <c r="T6" s="85"/>
      <c r="U6" s="83">
        <v>2023</v>
      </c>
      <c r="V6" s="84"/>
      <c r="W6" s="85"/>
      <c r="X6" s="86">
        <v>2024</v>
      </c>
      <c r="Y6" s="87"/>
      <c r="Z6" s="88"/>
    </row>
    <row r="7" spans="1:26" ht="33.75" customHeight="1">
      <c r="A7" s="95"/>
      <c r="B7" s="81"/>
      <c r="C7" s="81"/>
      <c r="D7" s="82"/>
      <c r="E7" s="82"/>
      <c r="F7" s="81"/>
      <c r="G7" s="81"/>
      <c r="H7" s="81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91" t="s">
        <v>5</v>
      </c>
      <c r="B8" s="92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3.5">
      <c r="A9" s="96">
        <v>1</v>
      </c>
      <c r="B9" s="97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3.5">
      <c r="A10" s="96"/>
      <c r="B10" s="97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3.5">
      <c r="A12" s="96">
        <v>3</v>
      </c>
      <c r="B12" s="97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3.5">
      <c r="A13" s="96"/>
      <c r="B13" s="97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3.5">
      <c r="A15" s="96">
        <v>5</v>
      </c>
      <c r="B15" s="97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3.5">
      <c r="A16" s="96"/>
      <c r="B16" s="97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3.5">
      <c r="A18" s="96">
        <v>7</v>
      </c>
      <c r="B18" s="97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3.5">
      <c r="A19" s="96"/>
      <c r="B19" s="97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3.5">
      <c r="A21" s="96">
        <v>9</v>
      </c>
      <c r="B21" s="97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3.5">
      <c r="A22" s="96"/>
      <c r="B22" s="97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8" t="s">
        <v>155</v>
      </c>
      <c r="B24" s="9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96">
        <v>11</v>
      </c>
      <c r="B25" s="97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96"/>
      <c r="B26" s="97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54.75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8" t="s">
        <v>157</v>
      </c>
      <c r="B41" s="9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1.2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00">
        <v>27</v>
      </c>
      <c r="B45" s="102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01"/>
      <c r="B46" s="102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103" t="s">
        <v>158</v>
      </c>
      <c r="B47" s="104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96">
        <v>31</v>
      </c>
      <c r="B51" s="97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96"/>
      <c r="B52" s="97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96">
        <v>36</v>
      </c>
      <c r="B57" s="97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05"/>
    </row>
    <row r="58" spans="1:28" ht="20.25" customHeight="1">
      <c r="A58" s="96"/>
      <c r="B58" s="97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05"/>
    </row>
    <row r="59" spans="1:26" ht="17.25" customHeight="1">
      <c r="A59" s="91" t="s">
        <v>92</v>
      </c>
      <c r="B59" s="92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96">
        <v>37</v>
      </c>
      <c r="B60" s="97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96"/>
      <c r="B61" s="97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06" t="s">
        <v>172</v>
      </c>
      <c r="E62" s="107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08"/>
      <c r="E63" s="109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96">
        <v>40</v>
      </c>
      <c r="B64" s="97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05"/>
    </row>
    <row r="65" spans="1:28" ht="30.75" customHeight="1">
      <c r="A65" s="96"/>
      <c r="B65" s="97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05"/>
    </row>
    <row r="66" spans="1:26" ht="17.25" customHeight="1">
      <c r="A66" s="91" t="s">
        <v>93</v>
      </c>
      <c r="B66" s="92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93">
        <v>41</v>
      </c>
      <c r="B67" s="97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94"/>
      <c r="B68" s="97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94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94"/>
      <c r="B70" s="97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94"/>
      <c r="B71" s="97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94"/>
      <c r="B72" s="97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94"/>
      <c r="B73" s="97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94"/>
      <c r="B74" s="97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94"/>
      <c r="B75" s="97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10"/>
      <c r="B76" s="112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11"/>
      <c r="B77" s="113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96">
        <v>43</v>
      </c>
      <c r="B79" s="97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96"/>
      <c r="B80" s="97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91" t="s">
        <v>159</v>
      </c>
      <c r="B81" s="92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93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94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94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94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94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94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94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94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94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94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94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94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94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95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103" t="s">
        <v>160</v>
      </c>
      <c r="B99" s="104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7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3.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1.25">
      <c r="A102" s="93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3.5">
      <c r="A103" s="94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3.5">
      <c r="A104" s="94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3.5">
      <c r="A105" s="94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3.5">
      <c r="A106" s="94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3.5">
      <c r="A107" s="94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3.5">
      <c r="A108" s="94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7">
      <c r="A109" s="94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3.5">
      <c r="A110" s="94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3.5">
      <c r="A111" s="95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3.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3.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1.25">
      <c r="A114" s="93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3.5">
      <c r="A115" s="94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3.5">
      <c r="A116" s="94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7">
      <c r="A117" s="94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3.5">
      <c r="A118" s="94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3.5">
      <c r="A119" s="94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3.5">
      <c r="A120" s="94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3.5">
      <c r="A121" s="94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3.5">
      <c r="A122" s="94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3.5">
      <c r="A123" s="94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3.5">
      <c r="A124" s="94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3.5">
      <c r="A125" s="94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3.5">
      <c r="A126" s="94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95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A114:A127"/>
    <mergeCell ref="A79:A80"/>
    <mergeCell ref="B79:B80"/>
    <mergeCell ref="A81:B81"/>
    <mergeCell ref="A85:A98"/>
    <mergeCell ref="A99:B99"/>
    <mergeCell ref="A102:A111"/>
    <mergeCell ref="AB64:AB65"/>
    <mergeCell ref="A66:B66"/>
    <mergeCell ref="A67:A77"/>
    <mergeCell ref="B67:B68"/>
    <mergeCell ref="B70:B71"/>
    <mergeCell ref="B72:B73"/>
    <mergeCell ref="B74:B75"/>
    <mergeCell ref="B76:B77"/>
    <mergeCell ref="A59:B59"/>
    <mergeCell ref="A60:A61"/>
    <mergeCell ref="B60:B61"/>
    <mergeCell ref="D62:E63"/>
    <mergeCell ref="A64:A65"/>
    <mergeCell ref="B64:B65"/>
    <mergeCell ref="A47:B47"/>
    <mergeCell ref="A51:A52"/>
    <mergeCell ref="B51:B52"/>
    <mergeCell ref="A57:A58"/>
    <mergeCell ref="B57:B58"/>
    <mergeCell ref="AB57:AB58"/>
    <mergeCell ref="A24:B24"/>
    <mergeCell ref="A25:A26"/>
    <mergeCell ref="B25:B26"/>
    <mergeCell ref="A41:B41"/>
    <mergeCell ref="A45:A46"/>
    <mergeCell ref="B45:B46"/>
    <mergeCell ref="A15:A16"/>
    <mergeCell ref="B15:B16"/>
    <mergeCell ref="A18:A19"/>
    <mergeCell ref="B18:B19"/>
    <mergeCell ref="A21:A22"/>
    <mergeCell ref="B21:B22"/>
    <mergeCell ref="A9:A10"/>
    <mergeCell ref="B9:B10"/>
    <mergeCell ref="A12:A13"/>
    <mergeCell ref="B12:B13"/>
    <mergeCell ref="G6:G7"/>
    <mergeCell ref="H6:H7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I5:Z5"/>
    <mergeCell ref="D6:D7"/>
    <mergeCell ref="E6:E7"/>
    <mergeCell ref="F6:F7"/>
    <mergeCell ref="L6:N6"/>
    <mergeCell ref="O6:Q6"/>
    <mergeCell ref="R6:T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2"/>
  <sheetViews>
    <sheetView tabSelected="1" view="pageBreakPreview" zoomScale="80" zoomScaleNormal="70" zoomScaleSheetLayoutView="80" zoomScalePageLayoutView="0" workbookViewId="0" topLeftCell="A1">
      <pane xSplit="3" ySplit="8" topLeftCell="E9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119" sqref="AA119"/>
    </sheetView>
  </sheetViews>
  <sheetFormatPr defaultColWidth="9.125" defaultRowHeight="12.75"/>
  <cols>
    <col min="1" max="1" width="6.50390625" style="46" customWidth="1"/>
    <col min="2" max="2" width="55.625" style="18" customWidth="1"/>
    <col min="3" max="3" width="18.625" style="51" customWidth="1"/>
    <col min="4" max="4" width="2.50390625" style="18" hidden="1" customWidth="1"/>
    <col min="5" max="5" width="12.50390625" style="18" customWidth="1"/>
    <col min="6" max="6" width="10.875" style="18" customWidth="1"/>
    <col min="7" max="7" width="11.875" style="18" customWidth="1"/>
    <col min="8" max="8" width="14.125" style="18" customWidth="1"/>
    <col min="9" max="9" width="13.50390625" style="18" customWidth="1"/>
    <col min="10" max="10" width="10.00390625" style="18" hidden="1" customWidth="1"/>
    <col min="11" max="11" width="13.00390625" style="18" customWidth="1"/>
    <col min="12" max="12" width="12.875" style="18" customWidth="1"/>
    <col min="13" max="13" width="10.00390625" style="18" hidden="1" customWidth="1"/>
    <col min="14" max="14" width="10.375" style="18" customWidth="1"/>
    <col min="15" max="15" width="12.375" style="18" customWidth="1"/>
    <col min="16" max="16" width="10.00390625" style="18" hidden="1" customWidth="1"/>
    <col min="17" max="17" width="12.625" style="18" customWidth="1"/>
    <col min="18" max="18" width="13.125" style="18" customWidth="1"/>
    <col min="19" max="19" width="10.00390625" style="18" hidden="1" customWidth="1"/>
    <col min="20" max="20" width="12.375" style="18" customWidth="1"/>
    <col min="21" max="21" width="11.875" style="18" customWidth="1"/>
    <col min="22" max="22" width="10.00390625" style="18" hidden="1" customWidth="1"/>
    <col min="23" max="23" width="13.875" style="71" hidden="1" customWidth="1"/>
    <col min="24" max="24" width="11.125" style="71" hidden="1" customWidth="1"/>
    <col min="25" max="16384" width="9.125" style="18" customWidth="1"/>
  </cols>
  <sheetData>
    <row r="1" spans="2:16" ht="11.2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21" ht="22.5" customHeight="1">
      <c r="B2" s="89" t="s">
        <v>182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31.5" customHeight="1">
      <c r="B3" s="116" t="s">
        <v>187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ht="9.75" customHeight="1"/>
    <row r="5" spans="1:24" ht="19.5" customHeight="1">
      <c r="A5" s="93" t="s">
        <v>91</v>
      </c>
      <c r="B5" s="81" t="s">
        <v>0</v>
      </c>
      <c r="C5" s="81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81" t="s">
        <v>4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3.5">
      <c r="A6" s="94"/>
      <c r="B6" s="81"/>
      <c r="C6" s="81"/>
      <c r="D6" s="81">
        <v>2016</v>
      </c>
      <c r="E6" s="81">
        <v>2017</v>
      </c>
      <c r="F6" s="81">
        <v>2018</v>
      </c>
      <c r="G6" s="117">
        <v>2019</v>
      </c>
      <c r="H6" s="81">
        <v>2020</v>
      </c>
      <c r="I6" s="81"/>
      <c r="J6" s="81"/>
      <c r="K6" s="81">
        <v>2021</v>
      </c>
      <c r="L6" s="81"/>
      <c r="M6" s="81"/>
      <c r="N6" s="81">
        <v>2022</v>
      </c>
      <c r="O6" s="81"/>
      <c r="P6" s="81"/>
      <c r="Q6" s="81">
        <v>2023</v>
      </c>
      <c r="R6" s="81"/>
      <c r="S6" s="81"/>
      <c r="T6" s="81">
        <v>2024</v>
      </c>
      <c r="U6" s="81"/>
      <c r="V6" s="81"/>
      <c r="W6" s="82">
        <v>2025</v>
      </c>
      <c r="X6" s="82"/>
    </row>
    <row r="7" spans="1:24" ht="25.5" customHeight="1">
      <c r="A7" s="94"/>
      <c r="B7" s="81"/>
      <c r="C7" s="81"/>
      <c r="D7" s="81"/>
      <c r="E7" s="81"/>
      <c r="F7" s="81"/>
      <c r="G7" s="118"/>
      <c r="H7" s="25" t="s">
        <v>178</v>
      </c>
      <c r="I7" s="25" t="s">
        <v>184</v>
      </c>
      <c r="J7" s="25" t="s">
        <v>177</v>
      </c>
      <c r="K7" s="25" t="s">
        <v>178</v>
      </c>
      <c r="L7" s="25" t="s">
        <v>184</v>
      </c>
      <c r="M7" s="25" t="s">
        <v>177</v>
      </c>
      <c r="N7" s="25" t="s">
        <v>178</v>
      </c>
      <c r="O7" s="25" t="s">
        <v>184</v>
      </c>
      <c r="P7" s="25" t="s">
        <v>177</v>
      </c>
      <c r="Q7" s="25" t="s">
        <v>178</v>
      </c>
      <c r="R7" s="25" t="s">
        <v>184</v>
      </c>
      <c r="S7" s="25" t="s">
        <v>177</v>
      </c>
      <c r="T7" s="25" t="s">
        <v>178</v>
      </c>
      <c r="U7" s="25" t="s">
        <v>184</v>
      </c>
      <c r="V7" s="25" t="s">
        <v>177</v>
      </c>
      <c r="W7" s="70"/>
      <c r="X7" s="70"/>
    </row>
    <row r="8" spans="1:24" ht="21.75" customHeight="1">
      <c r="A8" s="95"/>
      <c r="B8" s="81"/>
      <c r="C8" s="81"/>
      <c r="D8" s="81"/>
      <c r="E8" s="81"/>
      <c r="F8" s="81"/>
      <c r="G8" s="119"/>
      <c r="H8" s="25" t="s">
        <v>179</v>
      </c>
      <c r="I8" s="25" t="s">
        <v>180</v>
      </c>
      <c r="J8" s="25" t="s">
        <v>181</v>
      </c>
      <c r="K8" s="25" t="s">
        <v>179</v>
      </c>
      <c r="L8" s="25" t="s">
        <v>180</v>
      </c>
      <c r="M8" s="25" t="s">
        <v>181</v>
      </c>
      <c r="N8" s="25" t="s">
        <v>179</v>
      </c>
      <c r="O8" s="25" t="s">
        <v>180</v>
      </c>
      <c r="P8" s="25" t="s">
        <v>181</v>
      </c>
      <c r="Q8" s="25" t="s">
        <v>179</v>
      </c>
      <c r="R8" s="25" t="s">
        <v>180</v>
      </c>
      <c r="S8" s="25" t="s">
        <v>181</v>
      </c>
      <c r="T8" s="25" t="s">
        <v>179</v>
      </c>
      <c r="U8" s="25" t="s">
        <v>180</v>
      </c>
      <c r="V8" s="25" t="s">
        <v>181</v>
      </c>
      <c r="W8" s="67" t="s">
        <v>98</v>
      </c>
      <c r="X8" s="67" t="s">
        <v>99</v>
      </c>
    </row>
    <row r="9" spans="1:24" ht="17.25" customHeight="1">
      <c r="A9" s="91" t="s">
        <v>5</v>
      </c>
      <c r="B9" s="92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72"/>
      <c r="X9" s="72"/>
    </row>
    <row r="10" spans="1:24" ht="17.25" customHeight="1">
      <c r="A10" s="96">
        <v>1</v>
      </c>
      <c r="B10" s="97" t="s">
        <v>42</v>
      </c>
      <c r="C10" s="20" t="s">
        <v>12</v>
      </c>
      <c r="D10" s="47"/>
      <c r="E10" s="47">
        <v>22.643</v>
      </c>
      <c r="F10" s="47">
        <v>22.407</v>
      </c>
      <c r="G10" s="47">
        <v>22.271</v>
      </c>
      <c r="H10" s="47">
        <v>21.977</v>
      </c>
      <c r="I10" s="47">
        <v>21.99</v>
      </c>
      <c r="J10" s="47"/>
      <c r="K10" s="47">
        <v>21.649</v>
      </c>
      <c r="L10" s="47">
        <v>21.696</v>
      </c>
      <c r="M10" s="47"/>
      <c r="N10" s="73">
        <v>21.297</v>
      </c>
      <c r="O10" s="73">
        <v>21.407</v>
      </c>
      <c r="P10" s="73"/>
      <c r="Q10" s="73">
        <v>21.213</v>
      </c>
      <c r="R10" s="73">
        <v>21.312</v>
      </c>
      <c r="S10" s="73"/>
      <c r="T10" s="73">
        <v>20.873</v>
      </c>
      <c r="U10" s="73">
        <v>20.968</v>
      </c>
      <c r="V10" s="21"/>
      <c r="W10" s="72"/>
      <c r="X10" s="72"/>
    </row>
    <row r="11" spans="1:24" ht="27.75" customHeight="1">
      <c r="A11" s="96"/>
      <c r="B11" s="97"/>
      <c r="C11" s="20" t="s">
        <v>6</v>
      </c>
      <c r="D11" s="47"/>
      <c r="E11" s="47">
        <v>99</v>
      </c>
      <c r="F11" s="47">
        <v>99</v>
      </c>
      <c r="G11" s="47">
        <v>99.4</v>
      </c>
      <c r="H11" s="47">
        <v>98.7</v>
      </c>
      <c r="I11" s="47">
        <v>98.7</v>
      </c>
      <c r="J11" s="47"/>
      <c r="K11" s="47">
        <v>98.5</v>
      </c>
      <c r="L11" s="47">
        <v>98.7</v>
      </c>
      <c r="M11" s="47"/>
      <c r="N11" s="73">
        <v>98.4</v>
      </c>
      <c r="O11" s="73">
        <v>98.7</v>
      </c>
      <c r="P11" s="73"/>
      <c r="Q11" s="73">
        <v>99.6</v>
      </c>
      <c r="R11" s="73">
        <v>99.6</v>
      </c>
      <c r="S11" s="73"/>
      <c r="T11" s="73">
        <v>98.4</v>
      </c>
      <c r="U11" s="73">
        <v>98.4</v>
      </c>
      <c r="V11" s="21"/>
      <c r="W11" s="72"/>
      <c r="X11" s="72"/>
    </row>
    <row r="12" spans="1:24" ht="19.5" customHeight="1">
      <c r="A12" s="96">
        <v>2</v>
      </c>
      <c r="B12" s="97" t="s">
        <v>14</v>
      </c>
      <c r="C12" s="20" t="s">
        <v>12</v>
      </c>
      <c r="D12" s="47"/>
      <c r="E12" s="47">
        <v>0.256</v>
      </c>
      <c r="F12" s="47">
        <v>0.245</v>
      </c>
      <c r="G12" s="47">
        <v>0.251</v>
      </c>
      <c r="H12" s="47">
        <v>0.257</v>
      </c>
      <c r="I12" s="47">
        <v>0.259</v>
      </c>
      <c r="J12" s="47"/>
      <c r="K12" s="47">
        <v>0.263</v>
      </c>
      <c r="L12" s="47">
        <v>0.267</v>
      </c>
      <c r="M12" s="47"/>
      <c r="N12" s="73">
        <v>0.269</v>
      </c>
      <c r="O12" s="73">
        <v>0.275</v>
      </c>
      <c r="P12" s="73"/>
      <c r="Q12" s="73">
        <v>0.275</v>
      </c>
      <c r="R12" s="73">
        <v>0.283</v>
      </c>
      <c r="S12" s="73"/>
      <c r="T12" s="73">
        <v>0.281</v>
      </c>
      <c r="U12" s="73">
        <v>0.291</v>
      </c>
      <c r="V12" s="21"/>
      <c r="W12" s="72"/>
      <c r="X12" s="72"/>
    </row>
    <row r="13" spans="1:24" ht="13.5" customHeight="1">
      <c r="A13" s="96"/>
      <c r="B13" s="97"/>
      <c r="C13" s="20" t="s">
        <v>6</v>
      </c>
      <c r="D13" s="47"/>
      <c r="E13" s="47">
        <v>82.3</v>
      </c>
      <c r="F13" s="47">
        <v>95.7</v>
      </c>
      <c r="G13" s="47">
        <v>102.4</v>
      </c>
      <c r="H13" s="47">
        <v>102.4</v>
      </c>
      <c r="I13" s="47">
        <v>103.2</v>
      </c>
      <c r="J13" s="47"/>
      <c r="K13" s="47">
        <v>102.3</v>
      </c>
      <c r="L13" s="47">
        <v>103.1</v>
      </c>
      <c r="M13" s="47"/>
      <c r="N13" s="73">
        <v>102.3</v>
      </c>
      <c r="O13" s="73">
        <v>102.9</v>
      </c>
      <c r="P13" s="73"/>
      <c r="Q13" s="73">
        <v>102.2</v>
      </c>
      <c r="R13" s="73">
        <v>102.9</v>
      </c>
      <c r="S13" s="73"/>
      <c r="T13" s="73">
        <v>102.2</v>
      </c>
      <c r="U13" s="73">
        <v>102.8</v>
      </c>
      <c r="V13" s="21"/>
      <c r="W13" s="72"/>
      <c r="X13" s="72"/>
    </row>
    <row r="14" spans="1:24" ht="34.5" customHeight="1">
      <c r="A14" s="20">
        <v>3</v>
      </c>
      <c r="B14" s="45" t="s">
        <v>46</v>
      </c>
      <c r="C14" s="20" t="s">
        <v>47</v>
      </c>
      <c r="D14" s="47"/>
      <c r="E14" s="47">
        <v>11.3</v>
      </c>
      <c r="F14" s="47">
        <v>10.9</v>
      </c>
      <c r="G14" s="47">
        <v>11.3</v>
      </c>
      <c r="H14" s="47">
        <v>11.7</v>
      </c>
      <c r="I14" s="47">
        <v>11.8</v>
      </c>
      <c r="J14" s="47"/>
      <c r="K14" s="47">
        <v>12.1</v>
      </c>
      <c r="L14" s="47">
        <v>12.3</v>
      </c>
      <c r="M14" s="47"/>
      <c r="N14" s="73">
        <v>12.6</v>
      </c>
      <c r="O14" s="73">
        <v>12.8</v>
      </c>
      <c r="P14" s="73"/>
      <c r="Q14" s="73">
        <v>13</v>
      </c>
      <c r="R14" s="73">
        <v>13.3</v>
      </c>
      <c r="S14" s="73"/>
      <c r="T14" s="73">
        <v>13.5</v>
      </c>
      <c r="U14" s="73">
        <v>13.9</v>
      </c>
      <c r="V14" s="21"/>
      <c r="W14" s="72"/>
      <c r="X14" s="72"/>
    </row>
    <row r="15" spans="1:24" ht="17.25" customHeight="1">
      <c r="A15" s="96">
        <v>4</v>
      </c>
      <c r="B15" s="97" t="s">
        <v>15</v>
      </c>
      <c r="C15" s="20" t="s">
        <v>12</v>
      </c>
      <c r="D15" s="47"/>
      <c r="E15" s="47">
        <v>0.343</v>
      </c>
      <c r="F15" s="47">
        <v>0.309</v>
      </c>
      <c r="G15" s="47">
        <v>0.3</v>
      </c>
      <c r="H15" s="47">
        <v>0.317</v>
      </c>
      <c r="I15" s="47">
        <v>0.306</v>
      </c>
      <c r="J15" s="47"/>
      <c r="K15" s="47">
        <v>0.325</v>
      </c>
      <c r="L15" s="47">
        <v>0.312</v>
      </c>
      <c r="M15" s="47"/>
      <c r="N15" s="73">
        <v>0.33</v>
      </c>
      <c r="O15" s="73">
        <v>0.318</v>
      </c>
      <c r="P15" s="73"/>
      <c r="Q15" s="73">
        <v>0.341</v>
      </c>
      <c r="R15" s="73">
        <v>0.324</v>
      </c>
      <c r="S15" s="73"/>
      <c r="T15" s="73">
        <v>0.349</v>
      </c>
      <c r="U15" s="73">
        <v>0.33</v>
      </c>
      <c r="V15" s="21"/>
      <c r="W15" s="72"/>
      <c r="X15" s="72"/>
    </row>
    <row r="16" spans="1:24" ht="17.25" customHeight="1">
      <c r="A16" s="96"/>
      <c r="B16" s="97"/>
      <c r="C16" s="20" t="s">
        <v>6</v>
      </c>
      <c r="D16" s="47"/>
      <c r="E16" s="47">
        <v>107.5</v>
      </c>
      <c r="F16" s="47">
        <v>90.1</v>
      </c>
      <c r="G16" s="47">
        <v>97.1</v>
      </c>
      <c r="H16" s="47">
        <v>105.7</v>
      </c>
      <c r="I16" s="47">
        <v>102</v>
      </c>
      <c r="J16" s="47"/>
      <c r="K16" s="47">
        <v>102.5</v>
      </c>
      <c r="L16" s="47">
        <v>102</v>
      </c>
      <c r="M16" s="47"/>
      <c r="N16" s="73">
        <v>102.5</v>
      </c>
      <c r="O16" s="73">
        <v>101.9</v>
      </c>
      <c r="P16" s="73"/>
      <c r="Q16" s="73">
        <v>102.4</v>
      </c>
      <c r="R16" s="73">
        <v>101.9</v>
      </c>
      <c r="S16" s="73"/>
      <c r="T16" s="73">
        <v>102.3</v>
      </c>
      <c r="U16" s="73">
        <v>101.9</v>
      </c>
      <c r="V16" s="21"/>
      <c r="W16" s="72"/>
      <c r="X16" s="72"/>
    </row>
    <row r="17" spans="1:24" ht="30" customHeight="1">
      <c r="A17" s="20">
        <v>5</v>
      </c>
      <c r="B17" s="45" t="s">
        <v>48</v>
      </c>
      <c r="C17" s="20" t="s">
        <v>47</v>
      </c>
      <c r="D17" s="47"/>
      <c r="E17" s="47">
        <v>15.1</v>
      </c>
      <c r="F17" s="47">
        <v>13.8</v>
      </c>
      <c r="G17" s="47">
        <v>13.5</v>
      </c>
      <c r="H17" s="47">
        <v>14.4</v>
      </c>
      <c r="I17" s="47">
        <v>13.9</v>
      </c>
      <c r="J17" s="47"/>
      <c r="K17" s="47">
        <v>15</v>
      </c>
      <c r="L17" s="47">
        <v>14.4</v>
      </c>
      <c r="M17" s="47"/>
      <c r="N17" s="73">
        <v>15.6</v>
      </c>
      <c r="O17" s="73">
        <v>14.9</v>
      </c>
      <c r="P17" s="73"/>
      <c r="Q17" s="73">
        <v>16.1</v>
      </c>
      <c r="R17" s="73">
        <v>15.2</v>
      </c>
      <c r="S17" s="73"/>
      <c r="T17" s="73">
        <v>16.7</v>
      </c>
      <c r="U17" s="73">
        <v>15.7</v>
      </c>
      <c r="V17" s="21"/>
      <c r="W17" s="72"/>
      <c r="X17" s="72"/>
    </row>
    <row r="18" spans="1:24" ht="20.25" customHeight="1">
      <c r="A18" s="96">
        <v>6</v>
      </c>
      <c r="B18" s="97" t="s">
        <v>16</v>
      </c>
      <c r="C18" s="20" t="s">
        <v>12</v>
      </c>
      <c r="D18" s="47"/>
      <c r="E18" s="47">
        <v>-0.087</v>
      </c>
      <c r="F18" s="47">
        <v>-0.064</v>
      </c>
      <c r="G18" s="47">
        <v>-0.049</v>
      </c>
      <c r="H18" s="47">
        <v>-0.06</v>
      </c>
      <c r="I18" s="47">
        <v>-0.047</v>
      </c>
      <c r="J18" s="47"/>
      <c r="K18" s="47">
        <v>-0.062</v>
      </c>
      <c r="L18" s="47">
        <v>-0.045</v>
      </c>
      <c r="M18" s="47"/>
      <c r="N18" s="73">
        <v>-0.064</v>
      </c>
      <c r="O18" s="73">
        <v>-0.043</v>
      </c>
      <c r="P18" s="73"/>
      <c r="Q18" s="73">
        <v>-0.066</v>
      </c>
      <c r="R18" s="73">
        <v>-0.041</v>
      </c>
      <c r="S18" s="73"/>
      <c r="T18" s="73">
        <v>-0.068</v>
      </c>
      <c r="U18" s="73">
        <v>-0.039</v>
      </c>
      <c r="V18" s="21"/>
      <c r="W18" s="72"/>
      <c r="X18" s="72"/>
    </row>
    <row r="19" spans="1:24" ht="27" customHeight="1">
      <c r="A19" s="96"/>
      <c r="B19" s="97"/>
      <c r="C19" s="20" t="s">
        <v>6</v>
      </c>
      <c r="D19" s="47"/>
      <c r="E19" s="80">
        <v>108.8</v>
      </c>
      <c r="F19" s="47">
        <v>73.6</v>
      </c>
      <c r="G19" s="47">
        <v>76.6</v>
      </c>
      <c r="H19" s="47">
        <v>122.4</v>
      </c>
      <c r="I19" s="47">
        <v>95.9</v>
      </c>
      <c r="J19" s="47"/>
      <c r="K19" s="47">
        <v>103.3</v>
      </c>
      <c r="L19" s="47">
        <v>95.7</v>
      </c>
      <c r="M19" s="47"/>
      <c r="N19" s="73">
        <v>103.2</v>
      </c>
      <c r="O19" s="73">
        <v>95.6</v>
      </c>
      <c r="P19" s="73"/>
      <c r="Q19" s="73">
        <v>103.1</v>
      </c>
      <c r="R19" s="73">
        <v>95.3</v>
      </c>
      <c r="S19" s="73"/>
      <c r="T19" s="73">
        <v>103</v>
      </c>
      <c r="U19" s="73">
        <v>95.1</v>
      </c>
      <c r="V19" s="21"/>
      <c r="W19" s="72"/>
      <c r="X19" s="72"/>
    </row>
    <row r="20" spans="1:24" ht="27.75" customHeight="1">
      <c r="A20" s="20">
        <v>7</v>
      </c>
      <c r="B20" s="45" t="s">
        <v>49</v>
      </c>
      <c r="C20" s="20" t="s">
        <v>47</v>
      </c>
      <c r="D20" s="47"/>
      <c r="E20" s="47">
        <v>-3.8</v>
      </c>
      <c r="F20" s="47">
        <v>-2.9</v>
      </c>
      <c r="G20" s="47">
        <v>-2.2</v>
      </c>
      <c r="H20" s="47">
        <v>-2.7</v>
      </c>
      <c r="I20" s="47">
        <v>-2.1</v>
      </c>
      <c r="J20" s="47"/>
      <c r="K20" s="47">
        <v>-2.9</v>
      </c>
      <c r="L20" s="47">
        <v>-2.1</v>
      </c>
      <c r="M20" s="47"/>
      <c r="N20" s="73">
        <v>-3</v>
      </c>
      <c r="O20" s="73">
        <v>-2</v>
      </c>
      <c r="P20" s="73"/>
      <c r="Q20" s="73">
        <v>-3.1</v>
      </c>
      <c r="R20" s="73">
        <v>-1.9</v>
      </c>
      <c r="S20" s="73"/>
      <c r="T20" s="73">
        <v>-3.3</v>
      </c>
      <c r="U20" s="73">
        <v>-1.9</v>
      </c>
      <c r="V20" s="21"/>
      <c r="W20" s="72"/>
      <c r="X20" s="72"/>
    </row>
    <row r="21" spans="1:24" ht="18" customHeight="1">
      <c r="A21" s="96">
        <v>8</v>
      </c>
      <c r="B21" s="97" t="s">
        <v>20</v>
      </c>
      <c r="C21" s="20" t="s">
        <v>12</v>
      </c>
      <c r="D21" s="47"/>
      <c r="E21" s="47">
        <v>-0.223</v>
      </c>
      <c r="F21" s="47">
        <v>-0.098</v>
      </c>
      <c r="G21" s="47">
        <v>-0.075</v>
      </c>
      <c r="H21" s="47">
        <v>-0.095</v>
      </c>
      <c r="I21" s="47">
        <v>-0.082</v>
      </c>
      <c r="J21" s="47"/>
      <c r="K21" s="47">
        <v>-0.118</v>
      </c>
      <c r="L21" s="47">
        <v>-0.093</v>
      </c>
      <c r="M21" s="47"/>
      <c r="N21" s="73">
        <v>-0.146</v>
      </c>
      <c r="O21" s="73">
        <v>-0.108</v>
      </c>
      <c r="P21" s="73"/>
      <c r="Q21" s="73">
        <v>-0.181</v>
      </c>
      <c r="R21" s="73">
        <v>-0.125</v>
      </c>
      <c r="S21" s="73"/>
      <c r="T21" s="73">
        <v>-0.224</v>
      </c>
      <c r="U21" s="73">
        <v>-0.146</v>
      </c>
      <c r="V21" s="21"/>
      <c r="W21" s="72"/>
      <c r="X21" s="72"/>
    </row>
    <row r="22" spans="1:24" ht="26.25" customHeight="1">
      <c r="A22" s="96"/>
      <c r="B22" s="97"/>
      <c r="C22" s="20" t="s">
        <v>6</v>
      </c>
      <c r="D22" s="21"/>
      <c r="E22" s="73">
        <v>174.2</v>
      </c>
      <c r="F22" s="73">
        <v>43.9</v>
      </c>
      <c r="G22" s="73">
        <v>76.5</v>
      </c>
      <c r="H22" s="73">
        <v>126.7</v>
      </c>
      <c r="I22" s="73">
        <v>109.3</v>
      </c>
      <c r="J22" s="73"/>
      <c r="K22" s="73">
        <v>124.2</v>
      </c>
      <c r="L22" s="73">
        <v>113.4</v>
      </c>
      <c r="M22" s="21"/>
      <c r="N22" s="73">
        <v>123.7</v>
      </c>
      <c r="O22" s="73">
        <v>116.1</v>
      </c>
      <c r="P22" s="73"/>
      <c r="Q22" s="73">
        <v>124</v>
      </c>
      <c r="R22" s="73">
        <v>115.7</v>
      </c>
      <c r="S22" s="73"/>
      <c r="T22" s="73">
        <v>123.8</v>
      </c>
      <c r="U22" s="73">
        <v>116.8</v>
      </c>
      <c r="V22" s="21"/>
      <c r="W22" s="72"/>
      <c r="X22" s="72"/>
    </row>
    <row r="23" spans="1:24" ht="26.25" customHeight="1">
      <c r="A23" s="20">
        <v>9</v>
      </c>
      <c r="B23" s="45" t="s">
        <v>50</v>
      </c>
      <c r="C23" s="20" t="s">
        <v>72</v>
      </c>
      <c r="D23" s="21"/>
      <c r="E23" s="73">
        <v>-9.8</v>
      </c>
      <c r="F23" s="73">
        <v>-4.4</v>
      </c>
      <c r="G23" s="73">
        <v>-3.4</v>
      </c>
      <c r="H23" s="73">
        <v>-4.3</v>
      </c>
      <c r="I23" s="73">
        <v>-3.7</v>
      </c>
      <c r="J23" s="73"/>
      <c r="K23" s="73">
        <v>-5.5</v>
      </c>
      <c r="L23" s="73">
        <v>-4.3</v>
      </c>
      <c r="M23" s="73"/>
      <c r="N23" s="73">
        <v>-6.9</v>
      </c>
      <c r="O23" s="73">
        <v>-5</v>
      </c>
      <c r="P23" s="73"/>
      <c r="Q23" s="73">
        <v>-8.5</v>
      </c>
      <c r="R23" s="73">
        <v>-5.9</v>
      </c>
      <c r="S23" s="73"/>
      <c r="T23" s="73">
        <v>-10.7</v>
      </c>
      <c r="U23" s="73">
        <v>-7</v>
      </c>
      <c r="V23" s="21"/>
      <c r="W23" s="72"/>
      <c r="X23" s="72"/>
    </row>
    <row r="24" spans="1:24" ht="15" customHeight="1">
      <c r="A24" s="98" t="s">
        <v>155</v>
      </c>
      <c r="B24" s="9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72"/>
      <c r="X24" s="72"/>
    </row>
    <row r="25" spans="1:24" ht="20.25" customHeight="1">
      <c r="A25" s="96">
        <v>10</v>
      </c>
      <c r="B25" s="97" t="s">
        <v>83</v>
      </c>
      <c r="C25" s="20" t="s">
        <v>39</v>
      </c>
      <c r="D25" s="21"/>
      <c r="E25" s="73">
        <v>9199</v>
      </c>
      <c r="F25" s="73">
        <v>9215</v>
      </c>
      <c r="G25" s="73">
        <v>9234</v>
      </c>
      <c r="H25" s="73">
        <v>9259</v>
      </c>
      <c r="I25" s="73">
        <v>9272</v>
      </c>
      <c r="J25" s="73"/>
      <c r="K25" s="73">
        <v>9285</v>
      </c>
      <c r="L25" s="73">
        <v>9320</v>
      </c>
      <c r="M25" s="73"/>
      <c r="N25" s="73">
        <v>9310</v>
      </c>
      <c r="O25" s="73">
        <v>9358</v>
      </c>
      <c r="P25" s="73"/>
      <c r="Q25" s="73">
        <v>9335</v>
      </c>
      <c r="R25" s="73">
        <v>9396</v>
      </c>
      <c r="S25" s="73"/>
      <c r="T25" s="73">
        <v>9360</v>
      </c>
      <c r="U25" s="73">
        <v>9434</v>
      </c>
      <c r="V25" s="21"/>
      <c r="W25" s="72"/>
      <c r="X25" s="72"/>
    </row>
    <row r="26" spans="1:24" ht="28.5" customHeight="1">
      <c r="A26" s="96"/>
      <c r="B26" s="97"/>
      <c r="C26" s="20" t="s">
        <v>6</v>
      </c>
      <c r="D26" s="21"/>
      <c r="E26" s="73">
        <v>95.3</v>
      </c>
      <c r="F26" s="73">
        <v>100.2</v>
      </c>
      <c r="G26" s="73">
        <v>100.2</v>
      </c>
      <c r="H26" s="73">
        <v>100.3</v>
      </c>
      <c r="I26" s="73">
        <v>100.4</v>
      </c>
      <c r="J26" s="73"/>
      <c r="K26" s="73">
        <v>100.3</v>
      </c>
      <c r="L26" s="73">
        <v>100.5</v>
      </c>
      <c r="M26" s="73"/>
      <c r="N26" s="73">
        <v>100.3</v>
      </c>
      <c r="O26" s="73">
        <v>100.4</v>
      </c>
      <c r="P26" s="73"/>
      <c r="Q26" s="73">
        <v>100.3</v>
      </c>
      <c r="R26" s="73">
        <v>100.4</v>
      </c>
      <c r="S26" s="73"/>
      <c r="T26" s="73">
        <v>100.3</v>
      </c>
      <c r="U26" s="73">
        <v>100.4</v>
      </c>
      <c r="V26" s="21"/>
      <c r="W26" s="72"/>
      <c r="X26" s="72"/>
    </row>
    <row r="27" spans="1:24" ht="30" customHeight="1">
      <c r="A27" s="20">
        <v>11</v>
      </c>
      <c r="B27" s="45" t="s">
        <v>85</v>
      </c>
      <c r="C27" s="20" t="s">
        <v>39</v>
      </c>
      <c r="D27" s="21"/>
      <c r="E27" s="73">
        <v>2713</v>
      </c>
      <c r="F27" s="73">
        <v>2766</v>
      </c>
      <c r="G27" s="73">
        <v>2800</v>
      </c>
      <c r="H27" s="73">
        <v>2801</v>
      </c>
      <c r="I27" s="73">
        <v>2802</v>
      </c>
      <c r="J27" s="73"/>
      <c r="K27" s="73">
        <v>2802</v>
      </c>
      <c r="L27" s="73">
        <v>2804</v>
      </c>
      <c r="M27" s="73"/>
      <c r="N27" s="73">
        <v>2803</v>
      </c>
      <c r="O27" s="73">
        <v>2806</v>
      </c>
      <c r="P27" s="73"/>
      <c r="Q27" s="73">
        <v>2804</v>
      </c>
      <c r="R27" s="73">
        <v>2808</v>
      </c>
      <c r="S27" s="73"/>
      <c r="T27" s="73">
        <v>2805</v>
      </c>
      <c r="U27" s="73">
        <v>2810</v>
      </c>
      <c r="V27" s="21"/>
      <c r="W27" s="72"/>
      <c r="X27" s="72"/>
    </row>
    <row r="28" spans="1:24" ht="30" customHeight="1">
      <c r="A28" s="48">
        <v>12</v>
      </c>
      <c r="B28" s="49" t="s">
        <v>170</v>
      </c>
      <c r="C28" s="20" t="s">
        <v>39</v>
      </c>
      <c r="D28" s="21"/>
      <c r="E28" s="73">
        <v>15</v>
      </c>
      <c r="F28" s="73">
        <v>10</v>
      </c>
      <c r="G28" s="73">
        <v>12</v>
      </c>
      <c r="H28" s="73">
        <v>15</v>
      </c>
      <c r="I28" s="73">
        <v>11</v>
      </c>
      <c r="J28" s="73"/>
      <c r="K28" s="73">
        <v>18</v>
      </c>
      <c r="L28" s="73">
        <v>10</v>
      </c>
      <c r="M28" s="73"/>
      <c r="N28" s="73">
        <v>21</v>
      </c>
      <c r="O28" s="73">
        <v>9</v>
      </c>
      <c r="P28" s="73"/>
      <c r="Q28" s="73">
        <v>24</v>
      </c>
      <c r="R28" s="73">
        <v>8</v>
      </c>
      <c r="S28" s="73"/>
      <c r="T28" s="73">
        <v>27</v>
      </c>
      <c r="U28" s="73">
        <v>7</v>
      </c>
      <c r="V28" s="21"/>
      <c r="W28" s="72"/>
      <c r="X28" s="72"/>
    </row>
    <row r="29" spans="1:24" ht="30.75" customHeight="1">
      <c r="A29" s="20">
        <v>13</v>
      </c>
      <c r="B29" s="45" t="s">
        <v>106</v>
      </c>
      <c r="C29" s="20" t="s">
        <v>61</v>
      </c>
      <c r="D29" s="21"/>
      <c r="E29" s="73">
        <v>11390</v>
      </c>
      <c r="F29" s="73">
        <v>11430</v>
      </c>
      <c r="G29" s="73">
        <v>11110</v>
      </c>
      <c r="H29" s="73">
        <v>11420</v>
      </c>
      <c r="I29" s="73">
        <v>11440</v>
      </c>
      <c r="J29" s="73"/>
      <c r="K29" s="73">
        <v>11435</v>
      </c>
      <c r="L29" s="73">
        <v>11460</v>
      </c>
      <c r="M29" s="73"/>
      <c r="N29" s="73">
        <v>11455</v>
      </c>
      <c r="O29" s="73">
        <v>11485</v>
      </c>
      <c r="P29" s="73"/>
      <c r="Q29" s="73">
        <v>11470</v>
      </c>
      <c r="R29" s="73">
        <v>11500</v>
      </c>
      <c r="S29" s="73"/>
      <c r="T29" s="73">
        <v>11490</v>
      </c>
      <c r="U29" s="73">
        <v>11525</v>
      </c>
      <c r="V29" s="21"/>
      <c r="W29" s="72"/>
      <c r="X29" s="72"/>
    </row>
    <row r="30" spans="1:24" ht="32.25" customHeight="1">
      <c r="A30" s="20">
        <v>14</v>
      </c>
      <c r="B30" s="45" t="s">
        <v>63</v>
      </c>
      <c r="C30" s="20" t="s">
        <v>7</v>
      </c>
      <c r="D30" s="21"/>
      <c r="E30" s="73">
        <v>74.6</v>
      </c>
      <c r="F30" s="73">
        <v>74.9</v>
      </c>
      <c r="G30" s="73">
        <v>74.5</v>
      </c>
      <c r="H30" s="73">
        <v>75.3</v>
      </c>
      <c r="I30" s="73">
        <v>75.2</v>
      </c>
      <c r="J30" s="73"/>
      <c r="K30" s="73">
        <v>75.3</v>
      </c>
      <c r="L30" s="73">
        <v>75.2</v>
      </c>
      <c r="M30" s="73"/>
      <c r="N30" s="73">
        <v>75.3</v>
      </c>
      <c r="O30" s="73">
        <v>75.2</v>
      </c>
      <c r="P30" s="73"/>
      <c r="Q30" s="73">
        <v>75.3</v>
      </c>
      <c r="R30" s="73">
        <v>75.2</v>
      </c>
      <c r="S30" s="73"/>
      <c r="T30" s="73">
        <v>75.2</v>
      </c>
      <c r="U30" s="73">
        <v>75.2</v>
      </c>
      <c r="V30" s="21"/>
      <c r="W30" s="72"/>
      <c r="X30" s="72"/>
    </row>
    <row r="31" spans="1:24" ht="15.75" customHeight="1">
      <c r="A31" s="20">
        <v>15</v>
      </c>
      <c r="B31" s="45" t="s">
        <v>64</v>
      </c>
      <c r="C31" s="20" t="s">
        <v>65</v>
      </c>
      <c r="D31" s="21"/>
      <c r="E31" s="73">
        <v>3882</v>
      </c>
      <c r="F31" s="73">
        <v>3835</v>
      </c>
      <c r="G31" s="73">
        <v>3795</v>
      </c>
      <c r="H31" s="73">
        <v>3755</v>
      </c>
      <c r="I31" s="73">
        <v>3770</v>
      </c>
      <c r="J31" s="73"/>
      <c r="K31" s="73">
        <v>3759</v>
      </c>
      <c r="L31" s="73">
        <v>3772</v>
      </c>
      <c r="M31" s="73"/>
      <c r="N31" s="73">
        <v>3765</v>
      </c>
      <c r="O31" s="73">
        <v>3780</v>
      </c>
      <c r="P31" s="73"/>
      <c r="Q31" s="73">
        <v>3772</v>
      </c>
      <c r="R31" s="73">
        <v>3790</v>
      </c>
      <c r="S31" s="73"/>
      <c r="T31" s="73">
        <v>3782</v>
      </c>
      <c r="U31" s="73">
        <v>3794</v>
      </c>
      <c r="V31" s="21"/>
      <c r="W31" s="72"/>
      <c r="X31" s="72"/>
    </row>
    <row r="32" spans="1:24" ht="18.75" customHeight="1">
      <c r="A32" s="20">
        <v>16</v>
      </c>
      <c r="B32" s="45" t="s">
        <v>66</v>
      </c>
      <c r="C32" s="20" t="s">
        <v>39</v>
      </c>
      <c r="D32" s="21"/>
      <c r="E32" s="73">
        <v>12220</v>
      </c>
      <c r="F32" s="73">
        <v>11760</v>
      </c>
      <c r="G32" s="73">
        <v>11620</v>
      </c>
      <c r="H32" s="73">
        <v>11475</v>
      </c>
      <c r="I32" s="73">
        <v>11495</v>
      </c>
      <c r="J32" s="73"/>
      <c r="K32" s="73">
        <v>11494</v>
      </c>
      <c r="L32" s="73">
        <v>11510</v>
      </c>
      <c r="M32" s="73"/>
      <c r="N32" s="73">
        <v>11509</v>
      </c>
      <c r="O32" s="73">
        <v>11521</v>
      </c>
      <c r="P32" s="73"/>
      <c r="Q32" s="73">
        <v>11515</v>
      </c>
      <c r="R32" s="73">
        <v>11529</v>
      </c>
      <c r="S32" s="73"/>
      <c r="T32" s="73">
        <v>11517</v>
      </c>
      <c r="U32" s="73">
        <v>11531</v>
      </c>
      <c r="V32" s="21"/>
      <c r="W32" s="72"/>
      <c r="X32" s="72"/>
    </row>
    <row r="33" spans="1:24" ht="31.5" customHeight="1">
      <c r="A33" s="20">
        <v>17</v>
      </c>
      <c r="B33" s="45" t="s">
        <v>171</v>
      </c>
      <c r="C33" s="20" t="s">
        <v>39</v>
      </c>
      <c r="D33" s="21"/>
      <c r="E33" s="73">
        <v>5262</v>
      </c>
      <c r="F33" s="73">
        <v>5315</v>
      </c>
      <c r="G33" s="73">
        <v>5368</v>
      </c>
      <c r="H33" s="73">
        <v>3873</v>
      </c>
      <c r="I33" s="73">
        <v>3990</v>
      </c>
      <c r="J33" s="73"/>
      <c r="K33" s="73">
        <v>3927</v>
      </c>
      <c r="L33" s="73">
        <v>4044</v>
      </c>
      <c r="M33" s="73"/>
      <c r="N33" s="73">
        <v>4013</v>
      </c>
      <c r="O33" s="73">
        <v>4130</v>
      </c>
      <c r="P33" s="73"/>
      <c r="Q33" s="73">
        <v>4119</v>
      </c>
      <c r="R33" s="73">
        <v>4236</v>
      </c>
      <c r="S33" s="73"/>
      <c r="T33" s="73">
        <v>4239</v>
      </c>
      <c r="U33" s="73">
        <v>4356</v>
      </c>
      <c r="V33" s="21"/>
      <c r="W33" s="72"/>
      <c r="X33" s="72"/>
    </row>
    <row r="34" spans="1:24" ht="40.5" customHeight="1">
      <c r="A34" s="20">
        <v>18</v>
      </c>
      <c r="B34" s="45" t="s">
        <v>67</v>
      </c>
      <c r="C34" s="20" t="s">
        <v>7</v>
      </c>
      <c r="D34" s="21"/>
      <c r="E34" s="73">
        <v>93.2</v>
      </c>
      <c r="F34" s="73">
        <v>97.2</v>
      </c>
      <c r="G34" s="73">
        <v>95.6</v>
      </c>
      <c r="H34" s="73">
        <v>99.5</v>
      </c>
      <c r="I34" s="73">
        <v>99.5</v>
      </c>
      <c r="J34" s="73"/>
      <c r="K34" s="73">
        <v>99.5</v>
      </c>
      <c r="L34" s="73">
        <v>99.6</v>
      </c>
      <c r="M34" s="73"/>
      <c r="N34" s="73">
        <v>99.5</v>
      </c>
      <c r="O34" s="73">
        <v>99.7</v>
      </c>
      <c r="P34" s="73"/>
      <c r="Q34" s="73">
        <v>99.6</v>
      </c>
      <c r="R34" s="73">
        <v>99.7</v>
      </c>
      <c r="S34" s="73"/>
      <c r="T34" s="73">
        <v>99.8</v>
      </c>
      <c r="U34" s="73">
        <v>99.9</v>
      </c>
      <c r="V34" s="21"/>
      <c r="W34" s="72"/>
      <c r="X34" s="72"/>
    </row>
    <row r="35" spans="1:24" ht="33" customHeight="1">
      <c r="A35" s="20">
        <v>19</v>
      </c>
      <c r="B35" s="45" t="s">
        <v>69</v>
      </c>
      <c r="C35" s="20" t="s">
        <v>39</v>
      </c>
      <c r="D35" s="21"/>
      <c r="E35" s="73">
        <v>13140</v>
      </c>
      <c r="F35" s="73">
        <v>12960</v>
      </c>
      <c r="G35" s="73">
        <v>12810</v>
      </c>
      <c r="H35" s="73">
        <v>12805</v>
      </c>
      <c r="I35" s="73">
        <v>12820</v>
      </c>
      <c r="J35" s="73"/>
      <c r="K35" s="73">
        <v>12815</v>
      </c>
      <c r="L35" s="73">
        <v>12830</v>
      </c>
      <c r="M35" s="73"/>
      <c r="N35" s="73">
        <v>12830</v>
      </c>
      <c r="O35" s="73">
        <v>12845</v>
      </c>
      <c r="P35" s="73"/>
      <c r="Q35" s="73">
        <v>12840</v>
      </c>
      <c r="R35" s="73">
        <v>12850</v>
      </c>
      <c r="S35" s="73"/>
      <c r="T35" s="73">
        <v>12855</v>
      </c>
      <c r="U35" s="73">
        <v>12870</v>
      </c>
      <c r="V35" s="21"/>
      <c r="W35" s="72"/>
      <c r="X35" s="72"/>
    </row>
    <row r="36" spans="1:24" ht="30.75" customHeight="1">
      <c r="A36" s="20">
        <v>20</v>
      </c>
      <c r="B36" s="45" t="s">
        <v>68</v>
      </c>
      <c r="C36" s="20" t="s">
        <v>39</v>
      </c>
      <c r="D36" s="21"/>
      <c r="E36" s="73">
        <v>120</v>
      </c>
      <c r="F36" s="73">
        <v>112</v>
      </c>
      <c r="G36" s="73">
        <v>110</v>
      </c>
      <c r="H36" s="73">
        <v>117</v>
      </c>
      <c r="I36" s="73">
        <v>115</v>
      </c>
      <c r="J36" s="73"/>
      <c r="K36" s="73">
        <v>119</v>
      </c>
      <c r="L36" s="73">
        <v>113</v>
      </c>
      <c r="M36" s="73"/>
      <c r="N36" s="73">
        <v>121</v>
      </c>
      <c r="O36" s="73">
        <v>111</v>
      </c>
      <c r="P36" s="73"/>
      <c r="Q36" s="73">
        <v>123</v>
      </c>
      <c r="R36" s="73">
        <v>109</v>
      </c>
      <c r="S36" s="73"/>
      <c r="T36" s="73">
        <v>125</v>
      </c>
      <c r="U36" s="73">
        <v>107</v>
      </c>
      <c r="V36" s="21"/>
      <c r="W36" s="72"/>
      <c r="X36" s="72"/>
    </row>
    <row r="37" spans="1:24" ht="45.75" customHeight="1">
      <c r="A37" s="20">
        <v>21</v>
      </c>
      <c r="B37" s="45" t="s">
        <v>70</v>
      </c>
      <c r="C37" s="20" t="s">
        <v>7</v>
      </c>
      <c r="D37" s="21"/>
      <c r="E37" s="73">
        <v>0.913</v>
      </c>
      <c r="F37" s="73">
        <v>0.86</v>
      </c>
      <c r="G37" s="73">
        <v>0.89</v>
      </c>
      <c r="H37" s="73">
        <v>0.91</v>
      </c>
      <c r="I37" s="73">
        <v>0.9</v>
      </c>
      <c r="J37" s="73"/>
      <c r="K37" s="73">
        <v>0.93</v>
      </c>
      <c r="L37" s="73">
        <v>0.88</v>
      </c>
      <c r="M37" s="73"/>
      <c r="N37" s="73">
        <v>0.94</v>
      </c>
      <c r="O37" s="73">
        <v>0.86</v>
      </c>
      <c r="P37" s="73"/>
      <c r="Q37" s="73">
        <v>0.96</v>
      </c>
      <c r="R37" s="73">
        <v>0.85</v>
      </c>
      <c r="S37" s="73"/>
      <c r="T37" s="73">
        <v>0.97</v>
      </c>
      <c r="U37" s="73">
        <v>0.83</v>
      </c>
      <c r="V37" s="21"/>
      <c r="W37" s="72"/>
      <c r="X37" s="72"/>
    </row>
    <row r="38" spans="1:24" ht="73.5" customHeight="1">
      <c r="A38" s="23">
        <v>22</v>
      </c>
      <c r="B38" s="19" t="s">
        <v>90</v>
      </c>
      <c r="C38" s="23" t="s">
        <v>7</v>
      </c>
      <c r="D38" s="21"/>
      <c r="E38" s="75">
        <f>(E42+E41)/E32*100</f>
        <v>20</v>
      </c>
      <c r="F38" s="75">
        <f aca="true" t="shared" si="0" ref="F38:U38">(F42+F41)/F32*100</f>
        <v>20.858843537414966</v>
      </c>
      <c r="G38" s="75">
        <f t="shared" si="0"/>
        <v>21.480206540447504</v>
      </c>
      <c r="H38" s="75">
        <f t="shared" si="0"/>
        <v>22.091503267973856</v>
      </c>
      <c r="I38" s="75">
        <f t="shared" si="0"/>
        <v>22.357546759460636</v>
      </c>
      <c r="J38" s="75" t="e">
        <f t="shared" si="0"/>
        <v>#DIV/0!</v>
      </c>
      <c r="K38" s="75">
        <f t="shared" si="0"/>
        <v>22.446493822864102</v>
      </c>
      <c r="L38" s="75">
        <f t="shared" si="0"/>
        <v>22.858384013900956</v>
      </c>
      <c r="M38" s="75" t="e">
        <f t="shared" si="0"/>
        <v>#DIV/0!</v>
      </c>
      <c r="N38" s="75">
        <f t="shared" si="0"/>
        <v>22.869058997306453</v>
      </c>
      <c r="O38" s="75">
        <f t="shared" si="0"/>
        <v>23.42678586928218</v>
      </c>
      <c r="P38" s="75" t="e">
        <f t="shared" si="0"/>
        <v>#DIV/0!</v>
      </c>
      <c r="Q38" s="75">
        <f t="shared" si="0"/>
        <v>23.49109856708641</v>
      </c>
      <c r="R38" s="75">
        <f t="shared" si="0"/>
        <v>24.113106080319195</v>
      </c>
      <c r="S38" s="75" t="e">
        <f t="shared" si="0"/>
        <v>#DIV/0!</v>
      </c>
      <c r="T38" s="75">
        <f t="shared" si="0"/>
        <v>24.207692975601287</v>
      </c>
      <c r="U38" s="75">
        <f t="shared" si="0"/>
        <v>24.958806694996095</v>
      </c>
      <c r="V38" s="21"/>
      <c r="W38" s="72"/>
      <c r="X38" s="72"/>
    </row>
    <row r="39" spans="1:24" ht="30.75" customHeight="1">
      <c r="A39" s="98" t="s">
        <v>157</v>
      </c>
      <c r="B39" s="99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72"/>
      <c r="X39" s="72"/>
    </row>
    <row r="40" spans="1:24" ht="32.25" customHeight="1">
      <c r="A40" s="42">
        <v>23</v>
      </c>
      <c r="B40" s="45" t="s">
        <v>102</v>
      </c>
      <c r="C40" s="20" t="s">
        <v>103</v>
      </c>
      <c r="D40" s="21"/>
      <c r="E40" s="73">
        <v>645</v>
      </c>
      <c r="F40" s="73">
        <v>635</v>
      </c>
      <c r="G40" s="73">
        <v>639</v>
      </c>
      <c r="H40" s="73">
        <v>635</v>
      </c>
      <c r="I40" s="73">
        <v>642</v>
      </c>
      <c r="J40" s="73"/>
      <c r="K40" s="73">
        <v>631</v>
      </c>
      <c r="L40" s="73">
        <v>644</v>
      </c>
      <c r="M40" s="73"/>
      <c r="N40" s="73">
        <v>627</v>
      </c>
      <c r="O40" s="73">
        <v>647</v>
      </c>
      <c r="P40" s="73"/>
      <c r="Q40" s="73">
        <v>623</v>
      </c>
      <c r="R40" s="73">
        <v>650</v>
      </c>
      <c r="S40" s="73"/>
      <c r="T40" s="73">
        <v>620</v>
      </c>
      <c r="U40" s="73">
        <v>655</v>
      </c>
      <c r="V40" s="21"/>
      <c r="W40" s="72"/>
      <c r="X40" s="72"/>
    </row>
    <row r="41" spans="1:24" ht="28.5" customHeight="1">
      <c r="A41" s="42">
        <v>24</v>
      </c>
      <c r="B41" s="45" t="s">
        <v>169</v>
      </c>
      <c r="C41" s="20" t="s">
        <v>103</v>
      </c>
      <c r="D41" s="21"/>
      <c r="E41" s="73">
        <v>439</v>
      </c>
      <c r="F41" s="73">
        <v>428</v>
      </c>
      <c r="G41" s="73">
        <v>421</v>
      </c>
      <c r="H41" s="73">
        <v>415</v>
      </c>
      <c r="I41" s="73">
        <v>427</v>
      </c>
      <c r="J41" s="73"/>
      <c r="K41" s="73">
        <v>410</v>
      </c>
      <c r="L41" s="73">
        <v>432</v>
      </c>
      <c r="M41" s="73"/>
      <c r="N41" s="73">
        <v>406</v>
      </c>
      <c r="O41" s="73">
        <v>436</v>
      </c>
      <c r="P41" s="73"/>
      <c r="Q41" s="73">
        <v>403</v>
      </c>
      <c r="R41" s="73">
        <v>439</v>
      </c>
      <c r="S41" s="73"/>
      <c r="T41" s="73">
        <v>401</v>
      </c>
      <c r="U41" s="73">
        <v>441</v>
      </c>
      <c r="V41" s="21"/>
      <c r="W41" s="72"/>
      <c r="X41" s="72"/>
    </row>
    <row r="42" spans="1:24" ht="41.25">
      <c r="A42" s="43">
        <v>25</v>
      </c>
      <c r="B42" s="45" t="s">
        <v>104</v>
      </c>
      <c r="C42" s="20" t="s">
        <v>39</v>
      </c>
      <c r="D42" s="21"/>
      <c r="E42" s="73">
        <v>2005</v>
      </c>
      <c r="F42" s="73">
        <v>2025</v>
      </c>
      <c r="G42" s="73">
        <v>2075</v>
      </c>
      <c r="H42" s="73">
        <v>2120</v>
      </c>
      <c r="I42" s="73">
        <v>2143</v>
      </c>
      <c r="J42" s="73"/>
      <c r="K42" s="73">
        <v>2170</v>
      </c>
      <c r="L42" s="73">
        <v>2199</v>
      </c>
      <c r="M42" s="73"/>
      <c r="N42" s="73">
        <v>2226</v>
      </c>
      <c r="O42" s="73">
        <v>2263</v>
      </c>
      <c r="P42" s="73"/>
      <c r="Q42" s="73">
        <v>2302</v>
      </c>
      <c r="R42" s="73">
        <v>2341</v>
      </c>
      <c r="S42" s="73"/>
      <c r="T42" s="73">
        <v>2387</v>
      </c>
      <c r="U42" s="73">
        <v>2437</v>
      </c>
      <c r="V42" s="21"/>
      <c r="W42" s="72"/>
      <c r="X42" s="72"/>
    </row>
    <row r="43" spans="1:24" ht="20.25" customHeight="1">
      <c r="A43" s="100">
        <v>26</v>
      </c>
      <c r="B43" s="102" t="s">
        <v>141</v>
      </c>
      <c r="C43" s="50" t="s">
        <v>52</v>
      </c>
      <c r="D43" s="21"/>
      <c r="E43" s="73">
        <v>3668597</v>
      </c>
      <c r="F43" s="73">
        <v>3877993</v>
      </c>
      <c r="G43" s="73">
        <v>4087389</v>
      </c>
      <c r="H43" s="73">
        <v>4121626</v>
      </c>
      <c r="I43" s="73">
        <v>4136626</v>
      </c>
      <c r="J43" s="73"/>
      <c r="K43" s="73">
        <v>4155863</v>
      </c>
      <c r="L43" s="73">
        <v>4176263</v>
      </c>
      <c r="M43" s="73"/>
      <c r="N43" s="73">
        <v>4190100</v>
      </c>
      <c r="O43" s="73">
        <v>4215500</v>
      </c>
      <c r="P43" s="73"/>
      <c r="Q43" s="73">
        <v>4224337</v>
      </c>
      <c r="R43" s="73">
        <v>4254797</v>
      </c>
      <c r="S43" s="73"/>
      <c r="T43" s="73">
        <v>4258574</v>
      </c>
      <c r="U43" s="73">
        <v>4293974</v>
      </c>
      <c r="V43" s="21"/>
      <c r="W43" s="72"/>
      <c r="X43" s="72"/>
    </row>
    <row r="44" spans="1:24" ht="33" customHeight="1">
      <c r="A44" s="101"/>
      <c r="B44" s="102"/>
      <c r="C44" s="20" t="s">
        <v>6</v>
      </c>
      <c r="D44" s="21"/>
      <c r="E44" s="73">
        <v>112.9</v>
      </c>
      <c r="F44" s="73">
        <v>105.7</v>
      </c>
      <c r="G44" s="73">
        <v>105.4</v>
      </c>
      <c r="H44" s="73">
        <v>100.8</v>
      </c>
      <c r="I44" s="73">
        <v>101.2</v>
      </c>
      <c r="J44" s="73"/>
      <c r="K44" s="73">
        <v>100.9</v>
      </c>
      <c r="L44" s="73">
        <v>101</v>
      </c>
      <c r="M44" s="73"/>
      <c r="N44" s="73">
        <v>100.8</v>
      </c>
      <c r="O44" s="73">
        <v>100.9</v>
      </c>
      <c r="P44" s="73"/>
      <c r="Q44" s="73">
        <v>100.8</v>
      </c>
      <c r="R44" s="73">
        <v>100.9</v>
      </c>
      <c r="S44" s="73"/>
      <c r="T44" s="73">
        <v>100.8</v>
      </c>
      <c r="U44" s="73">
        <v>100.9</v>
      </c>
      <c r="V44" s="21"/>
      <c r="W44" s="72"/>
      <c r="X44" s="72"/>
    </row>
    <row r="45" spans="1:24" ht="16.5" customHeight="1">
      <c r="A45" s="103" t="s">
        <v>158</v>
      </c>
      <c r="B45" s="104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72"/>
      <c r="X45" s="72"/>
    </row>
    <row r="46" spans="1:24" ht="21" customHeight="1">
      <c r="A46" s="20">
        <v>27</v>
      </c>
      <c r="B46" s="45" t="s">
        <v>51</v>
      </c>
      <c r="C46" s="20" t="s">
        <v>52</v>
      </c>
      <c r="D46" s="21"/>
      <c r="E46" s="76">
        <v>4792680</v>
      </c>
      <c r="F46" s="76">
        <v>5372376.69</v>
      </c>
      <c r="G46" s="76">
        <v>5624713.77</v>
      </c>
      <c r="H46" s="76">
        <v>5809573.71</v>
      </c>
      <c r="I46" s="76">
        <v>5841675.06</v>
      </c>
      <c r="J46" s="76"/>
      <c r="K46" s="76">
        <v>6057467.07</v>
      </c>
      <c r="L46" s="76">
        <v>6117089.75</v>
      </c>
      <c r="M46" s="76"/>
      <c r="N46" s="76">
        <v>6346615.21</v>
      </c>
      <c r="O46" s="76">
        <v>6412833.44</v>
      </c>
      <c r="P46" s="76"/>
      <c r="Q46" s="76">
        <v>6678312.36</v>
      </c>
      <c r="R46" s="76">
        <v>6730010.89</v>
      </c>
      <c r="S46" s="76"/>
      <c r="T46" s="76">
        <v>7030338.45</v>
      </c>
      <c r="U46" s="76">
        <v>7088445.07</v>
      </c>
      <c r="V46" s="21"/>
      <c r="W46" s="72"/>
      <c r="X46" s="72"/>
    </row>
    <row r="47" spans="1:24" ht="21.75" customHeight="1">
      <c r="A47" s="20">
        <v>28</v>
      </c>
      <c r="B47" s="45" t="s">
        <v>55</v>
      </c>
      <c r="C47" s="20" t="s">
        <v>21</v>
      </c>
      <c r="D47" s="21"/>
      <c r="E47" s="76">
        <v>17638.6</v>
      </c>
      <c r="F47" s="76">
        <v>19980.3</v>
      </c>
      <c r="G47" s="76">
        <v>21046.5</v>
      </c>
      <c r="H47" s="76">
        <v>22029</v>
      </c>
      <c r="I47" s="76">
        <v>22137.6</v>
      </c>
      <c r="J47" s="76"/>
      <c r="K47" s="76">
        <v>23317</v>
      </c>
      <c r="L47" s="76">
        <v>23495.5</v>
      </c>
      <c r="M47" s="76"/>
      <c r="N47" s="76">
        <v>24833.8</v>
      </c>
      <c r="O47" s="76">
        <v>24963.9</v>
      </c>
      <c r="P47" s="76"/>
      <c r="Q47" s="76">
        <v>26235.1</v>
      </c>
      <c r="R47" s="76">
        <v>26315.4</v>
      </c>
      <c r="S47" s="76"/>
      <c r="T47" s="76">
        <v>28067.9</v>
      </c>
      <c r="U47" s="76">
        <v>28171.7</v>
      </c>
      <c r="V47" s="21"/>
      <c r="W47" s="72"/>
      <c r="X47" s="72"/>
    </row>
    <row r="48" spans="1:24" ht="18.75" customHeight="1">
      <c r="A48" s="96">
        <v>29</v>
      </c>
      <c r="B48" s="97" t="s">
        <v>84</v>
      </c>
      <c r="C48" s="20" t="s">
        <v>52</v>
      </c>
      <c r="D48" s="21"/>
      <c r="E48" s="76">
        <v>2656243.53</v>
      </c>
      <c r="F48" s="76">
        <v>2963886.9</v>
      </c>
      <c r="G48" s="76">
        <v>3229723.5</v>
      </c>
      <c r="H48" s="76">
        <v>3348496.2</v>
      </c>
      <c r="I48" s="76">
        <v>3461206.1</v>
      </c>
      <c r="J48" s="76"/>
      <c r="K48" s="76">
        <v>3553340.85</v>
      </c>
      <c r="L48" s="76">
        <v>3752490.6</v>
      </c>
      <c r="M48" s="76"/>
      <c r="N48" s="76">
        <v>3758197.02</v>
      </c>
      <c r="O48" s="76">
        <v>3985148.2</v>
      </c>
      <c r="P48" s="76"/>
      <c r="Q48" s="76">
        <v>3888663.43</v>
      </c>
      <c r="R48" s="76">
        <v>4085849.5</v>
      </c>
      <c r="S48" s="76"/>
      <c r="T48" s="76">
        <v>4118094.5</v>
      </c>
      <c r="U48" s="76">
        <v>4213042.9</v>
      </c>
      <c r="V48" s="21"/>
      <c r="W48" s="72"/>
      <c r="X48" s="72"/>
    </row>
    <row r="49" spans="1:24" ht="18" customHeight="1">
      <c r="A49" s="96"/>
      <c r="B49" s="97"/>
      <c r="C49" s="20" t="s">
        <v>6</v>
      </c>
      <c r="D49" s="21"/>
      <c r="E49" s="76">
        <v>103.5</v>
      </c>
      <c r="F49" s="76">
        <v>111.6</v>
      </c>
      <c r="G49" s="76">
        <v>109</v>
      </c>
      <c r="H49" s="76">
        <v>103.7</v>
      </c>
      <c r="I49" s="76">
        <v>107.2</v>
      </c>
      <c r="J49" s="76"/>
      <c r="K49" s="76">
        <v>106.1</v>
      </c>
      <c r="L49" s="76">
        <v>108.4</v>
      </c>
      <c r="M49" s="76"/>
      <c r="N49" s="76">
        <v>105.8</v>
      </c>
      <c r="O49" s="76">
        <v>106.2</v>
      </c>
      <c r="P49" s="76"/>
      <c r="Q49" s="76">
        <v>103.5</v>
      </c>
      <c r="R49" s="76">
        <v>102.5</v>
      </c>
      <c r="S49" s="76"/>
      <c r="T49" s="76">
        <v>105.9</v>
      </c>
      <c r="U49" s="76">
        <v>105.7</v>
      </c>
      <c r="V49" s="21"/>
      <c r="W49" s="72"/>
      <c r="X49" s="72"/>
    </row>
    <row r="50" spans="1:24" ht="34.5" customHeight="1">
      <c r="A50" s="20">
        <v>30</v>
      </c>
      <c r="B50" s="45" t="s">
        <v>82</v>
      </c>
      <c r="C50" s="20" t="s">
        <v>59</v>
      </c>
      <c r="D50" s="21"/>
      <c r="E50" s="76">
        <v>16.1</v>
      </c>
      <c r="F50" s="76">
        <v>16.3</v>
      </c>
      <c r="G50" s="76">
        <v>15.9</v>
      </c>
      <c r="H50" s="76">
        <v>15.6</v>
      </c>
      <c r="I50" s="76">
        <v>15.8</v>
      </c>
      <c r="J50" s="76"/>
      <c r="K50" s="76">
        <v>15.1</v>
      </c>
      <c r="L50" s="76">
        <v>15.3</v>
      </c>
      <c r="M50" s="76"/>
      <c r="N50" s="76">
        <v>14.7</v>
      </c>
      <c r="O50" s="76">
        <v>14.8</v>
      </c>
      <c r="P50" s="76"/>
      <c r="Q50" s="76">
        <v>13.5</v>
      </c>
      <c r="R50" s="76">
        <v>13.7</v>
      </c>
      <c r="S50" s="76"/>
      <c r="T50" s="76">
        <v>12.3</v>
      </c>
      <c r="U50" s="76">
        <v>12.6</v>
      </c>
      <c r="V50" s="21"/>
      <c r="W50" s="72"/>
      <c r="X50" s="72"/>
    </row>
    <row r="51" spans="1:24" ht="23.25" customHeight="1">
      <c r="A51" s="96">
        <v>31</v>
      </c>
      <c r="B51" s="97" t="s">
        <v>168</v>
      </c>
      <c r="C51" s="20" t="s">
        <v>13</v>
      </c>
      <c r="D51" s="21"/>
      <c r="E51" s="76">
        <v>26881.7</v>
      </c>
      <c r="F51" s="76">
        <v>27562.84</v>
      </c>
      <c r="G51" s="76">
        <v>29894.88</v>
      </c>
      <c r="H51" s="76">
        <v>30679</v>
      </c>
      <c r="I51" s="76">
        <v>31970.06</v>
      </c>
      <c r="J51" s="76"/>
      <c r="K51" s="76">
        <v>31890.4</v>
      </c>
      <c r="L51" s="76">
        <v>34134.65</v>
      </c>
      <c r="M51" s="76"/>
      <c r="N51" s="76">
        <v>34038.6</v>
      </c>
      <c r="O51" s="76">
        <v>36667.29</v>
      </c>
      <c r="P51" s="76"/>
      <c r="Q51" s="76">
        <v>36134.65</v>
      </c>
      <c r="R51" s="76">
        <v>39038.6</v>
      </c>
      <c r="S51" s="76"/>
      <c r="T51" s="76">
        <v>38667.29</v>
      </c>
      <c r="U51" s="76">
        <v>41971.3</v>
      </c>
      <c r="V51" s="21"/>
      <c r="W51" s="72"/>
      <c r="X51" s="72"/>
    </row>
    <row r="52" spans="1:24" ht="20.25" customHeight="1">
      <c r="A52" s="96"/>
      <c r="B52" s="97"/>
      <c r="C52" s="20" t="s">
        <v>6</v>
      </c>
      <c r="D52" s="21"/>
      <c r="E52" s="76">
        <v>111</v>
      </c>
      <c r="F52" s="76">
        <v>102.5</v>
      </c>
      <c r="G52" s="76">
        <v>108.5</v>
      </c>
      <c r="H52" s="76">
        <v>102.6</v>
      </c>
      <c r="I52" s="76">
        <v>106.9</v>
      </c>
      <c r="J52" s="76"/>
      <c r="K52" s="76">
        <v>103.9</v>
      </c>
      <c r="L52" s="76">
        <v>106.8</v>
      </c>
      <c r="M52" s="76"/>
      <c r="N52" s="76">
        <v>106.7</v>
      </c>
      <c r="O52" s="76">
        <v>107.4</v>
      </c>
      <c r="P52" s="76"/>
      <c r="Q52" s="76">
        <v>106.2</v>
      </c>
      <c r="R52" s="76">
        <v>106.5</v>
      </c>
      <c r="S52" s="76"/>
      <c r="T52" s="76">
        <v>107</v>
      </c>
      <c r="U52" s="76">
        <v>107.5</v>
      </c>
      <c r="V52" s="21"/>
      <c r="W52" s="72"/>
      <c r="X52" s="72"/>
    </row>
    <row r="53" spans="1:24" ht="17.25" customHeight="1">
      <c r="A53" s="91" t="s">
        <v>92</v>
      </c>
      <c r="B53" s="92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72"/>
      <c r="X53" s="72"/>
    </row>
    <row r="54" spans="1:24" ht="20.25" customHeight="1">
      <c r="A54" s="96">
        <v>32</v>
      </c>
      <c r="B54" s="97" t="s">
        <v>142</v>
      </c>
      <c r="C54" s="20" t="s">
        <v>28</v>
      </c>
      <c r="D54" s="21"/>
      <c r="E54" s="73">
        <v>1609.5</v>
      </c>
      <c r="F54" s="73">
        <v>1680.4</v>
      </c>
      <c r="G54" s="73">
        <v>1742.6</v>
      </c>
      <c r="H54" s="73">
        <v>1772.2</v>
      </c>
      <c r="I54" s="73">
        <v>1779.1</v>
      </c>
      <c r="J54" s="73"/>
      <c r="K54" s="73">
        <v>1814.6</v>
      </c>
      <c r="L54" s="73">
        <v>1821.8</v>
      </c>
      <c r="M54" s="73"/>
      <c r="N54" s="73">
        <v>1854.6</v>
      </c>
      <c r="O54" s="73">
        <v>1867.4</v>
      </c>
      <c r="P54" s="73"/>
      <c r="Q54" s="73">
        <v>1891.6</v>
      </c>
      <c r="R54" s="73">
        <v>1914.1</v>
      </c>
      <c r="S54" s="73"/>
      <c r="T54" s="73">
        <v>1929.5</v>
      </c>
      <c r="U54" s="73">
        <v>1961.9</v>
      </c>
      <c r="V54" s="21"/>
      <c r="W54" s="72"/>
      <c r="X54" s="72"/>
    </row>
    <row r="55" spans="1:24" ht="30.75" customHeight="1">
      <c r="A55" s="96"/>
      <c r="B55" s="97"/>
      <c r="C55" s="52" t="s">
        <v>23</v>
      </c>
      <c r="D55" s="21"/>
      <c r="E55" s="73">
        <v>102.2</v>
      </c>
      <c r="F55" s="73">
        <v>103.7</v>
      </c>
      <c r="G55" s="73">
        <v>101.4</v>
      </c>
      <c r="H55" s="73">
        <v>101.7</v>
      </c>
      <c r="I55" s="73">
        <v>102.1</v>
      </c>
      <c r="J55" s="73"/>
      <c r="K55" s="73">
        <v>102</v>
      </c>
      <c r="L55" s="73">
        <v>102.4</v>
      </c>
      <c r="M55" s="73"/>
      <c r="N55" s="73">
        <v>102.2</v>
      </c>
      <c r="O55" s="73">
        <v>102.5</v>
      </c>
      <c r="P55" s="73"/>
      <c r="Q55" s="73">
        <v>102</v>
      </c>
      <c r="R55" s="73">
        <v>102.5</v>
      </c>
      <c r="S55" s="73"/>
      <c r="T55" s="73">
        <v>102</v>
      </c>
      <c r="U55" s="73">
        <v>102.5</v>
      </c>
      <c r="V55" s="21"/>
      <c r="W55" s="72"/>
      <c r="X55" s="72"/>
    </row>
    <row r="56" spans="1:24" ht="18.75" customHeight="1">
      <c r="A56" s="20">
        <v>33</v>
      </c>
      <c r="B56" s="45" t="s">
        <v>11</v>
      </c>
      <c r="C56" s="20" t="s">
        <v>7</v>
      </c>
      <c r="D56" s="21"/>
      <c r="E56" s="73">
        <v>102</v>
      </c>
      <c r="F56" s="73">
        <v>104.3</v>
      </c>
      <c r="G56" s="73">
        <v>104</v>
      </c>
      <c r="H56" s="73">
        <v>103.9</v>
      </c>
      <c r="I56" s="73">
        <v>103.7</v>
      </c>
      <c r="J56" s="73"/>
      <c r="K56" s="73">
        <v>104</v>
      </c>
      <c r="L56" s="73">
        <v>103.8</v>
      </c>
      <c r="M56" s="73"/>
      <c r="N56" s="73">
        <v>104.1</v>
      </c>
      <c r="O56" s="73">
        <v>103.9</v>
      </c>
      <c r="P56" s="73"/>
      <c r="Q56" s="73">
        <v>104.1</v>
      </c>
      <c r="R56" s="73">
        <v>103.8</v>
      </c>
      <c r="S56" s="73"/>
      <c r="T56" s="73">
        <v>104</v>
      </c>
      <c r="U56" s="73">
        <v>103.8</v>
      </c>
      <c r="V56" s="21"/>
      <c r="W56" s="72"/>
      <c r="X56" s="72"/>
    </row>
    <row r="57" spans="1:30" ht="22.5" customHeight="1">
      <c r="A57" s="96">
        <v>34</v>
      </c>
      <c r="B57" s="97" t="s">
        <v>167</v>
      </c>
      <c r="C57" s="20" t="s">
        <v>28</v>
      </c>
      <c r="D57" s="21"/>
      <c r="E57" s="73">
        <v>49.8</v>
      </c>
      <c r="F57" s="73">
        <v>46.5</v>
      </c>
      <c r="G57" s="73">
        <v>46.9</v>
      </c>
      <c r="H57" s="73">
        <v>46.9</v>
      </c>
      <c r="I57" s="73">
        <v>47</v>
      </c>
      <c r="J57" s="73"/>
      <c r="K57" s="73">
        <v>46.9</v>
      </c>
      <c r="L57" s="73">
        <v>47.1</v>
      </c>
      <c r="M57" s="73"/>
      <c r="N57" s="73">
        <v>46.9</v>
      </c>
      <c r="O57" s="73">
        <v>47.2</v>
      </c>
      <c r="P57" s="73"/>
      <c r="Q57" s="76">
        <v>46.86</v>
      </c>
      <c r="R57" s="76">
        <v>47.29</v>
      </c>
      <c r="S57" s="76"/>
      <c r="T57" s="76">
        <v>46.86</v>
      </c>
      <c r="U57" s="76">
        <v>47.43</v>
      </c>
      <c r="V57" s="21"/>
      <c r="W57" s="72"/>
      <c r="X57" s="72"/>
      <c r="Y57" s="77"/>
      <c r="Z57" s="78"/>
      <c r="AA57" s="78"/>
      <c r="AB57" s="78"/>
      <c r="AC57" s="78"/>
      <c r="AD57" s="78"/>
    </row>
    <row r="58" spans="1:30" ht="27" customHeight="1">
      <c r="A58" s="96"/>
      <c r="B58" s="97"/>
      <c r="C58" s="52" t="s">
        <v>41</v>
      </c>
      <c r="D58" s="21"/>
      <c r="E58" s="73">
        <v>104.3</v>
      </c>
      <c r="F58" s="73">
        <v>100.8</v>
      </c>
      <c r="G58" s="73">
        <v>100.2</v>
      </c>
      <c r="H58" s="73">
        <v>100.1</v>
      </c>
      <c r="I58" s="73">
        <v>100.3</v>
      </c>
      <c r="J58" s="73"/>
      <c r="K58" s="73">
        <v>100</v>
      </c>
      <c r="L58" s="73">
        <v>100.2</v>
      </c>
      <c r="M58" s="73"/>
      <c r="N58" s="73">
        <v>100.1</v>
      </c>
      <c r="O58" s="73">
        <v>100.3</v>
      </c>
      <c r="P58" s="73"/>
      <c r="Q58" s="73">
        <v>99.9</v>
      </c>
      <c r="R58" s="73">
        <v>100.2</v>
      </c>
      <c r="S58" s="73"/>
      <c r="T58" s="73">
        <v>100</v>
      </c>
      <c r="U58" s="73">
        <v>100.3</v>
      </c>
      <c r="V58" s="21"/>
      <c r="W58" s="72"/>
      <c r="X58" s="72"/>
      <c r="Y58" s="77"/>
      <c r="Z58" s="78"/>
      <c r="AA58" s="78"/>
      <c r="AB58" s="78"/>
      <c r="AC58" s="78"/>
      <c r="AD58" s="78"/>
    </row>
    <row r="59" spans="1:30" ht="17.25" customHeight="1">
      <c r="A59" s="91" t="s">
        <v>93</v>
      </c>
      <c r="B59" s="92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72"/>
      <c r="X59" s="72"/>
      <c r="Y59" s="77"/>
      <c r="Z59" s="78"/>
      <c r="AA59" s="78"/>
      <c r="AB59" s="78"/>
      <c r="AC59" s="78"/>
      <c r="AD59" s="78"/>
    </row>
    <row r="60" spans="1:30" ht="24" customHeight="1">
      <c r="A60" s="93">
        <v>35</v>
      </c>
      <c r="B60" s="97" t="s">
        <v>156</v>
      </c>
      <c r="C60" s="20" t="s">
        <v>28</v>
      </c>
      <c r="D60" s="21"/>
      <c r="E60" s="73">
        <v>8591.1</v>
      </c>
      <c r="F60" s="73">
        <f>F65+F67+F69</f>
        <v>10438.94</v>
      </c>
      <c r="G60" s="73">
        <f>G65+G67+G69</f>
        <v>7387.049999999999</v>
      </c>
      <c r="H60" s="73">
        <f>H65+H67+H69</f>
        <v>7554.46</v>
      </c>
      <c r="I60" s="73">
        <f>I65+I67+I69</f>
        <v>7689.93</v>
      </c>
      <c r="J60" s="73"/>
      <c r="K60" s="73">
        <f>K65+K67+K69</f>
        <v>7668.71</v>
      </c>
      <c r="L60" s="73">
        <f>L65+L67+L69</f>
        <v>8000.900000000001</v>
      </c>
      <c r="M60" s="73"/>
      <c r="N60" s="73">
        <f>N65+N67+N69</f>
        <v>7683.259999999999</v>
      </c>
      <c r="O60" s="73">
        <f>O65+O67+O69</f>
        <v>8400.68</v>
      </c>
      <c r="P60" s="73"/>
      <c r="Q60" s="73">
        <f>Q65+Q67+Q69</f>
        <v>7851.8</v>
      </c>
      <c r="R60" s="73">
        <f>R65+R67+R69</f>
        <v>8740.6</v>
      </c>
      <c r="S60" s="73"/>
      <c r="T60" s="73">
        <f>T65+T67+T69</f>
        <v>7971.96</v>
      </c>
      <c r="U60" s="73">
        <f>U65+U67+U69</f>
        <v>9094.31</v>
      </c>
      <c r="V60" s="21"/>
      <c r="W60" s="72"/>
      <c r="X60" s="72"/>
      <c r="Y60" s="77"/>
      <c r="Z60" s="78"/>
      <c r="AA60" s="78"/>
      <c r="AB60" s="78"/>
      <c r="AC60" s="78"/>
      <c r="AD60" s="78"/>
    </row>
    <row r="61" spans="1:24" ht="30.75" customHeight="1">
      <c r="A61" s="94"/>
      <c r="B61" s="97"/>
      <c r="C61" s="20" t="s">
        <v>6</v>
      </c>
      <c r="D61" s="21"/>
      <c r="E61" s="73">
        <v>117.6</v>
      </c>
      <c r="F61" s="73">
        <v>121.5</v>
      </c>
      <c r="G61" s="73">
        <v>70.8</v>
      </c>
      <c r="H61" s="73">
        <v>102.3</v>
      </c>
      <c r="I61" s="73">
        <v>104.1</v>
      </c>
      <c r="J61" s="73"/>
      <c r="K61" s="73">
        <v>101.5</v>
      </c>
      <c r="L61" s="73">
        <v>104</v>
      </c>
      <c r="M61" s="73"/>
      <c r="N61" s="73">
        <v>100.2</v>
      </c>
      <c r="O61" s="73">
        <v>105</v>
      </c>
      <c r="P61" s="73"/>
      <c r="Q61" s="73">
        <v>102.2</v>
      </c>
      <c r="R61" s="73">
        <v>104</v>
      </c>
      <c r="S61" s="73"/>
      <c r="T61" s="73">
        <v>101.5</v>
      </c>
      <c r="U61" s="73">
        <v>104</v>
      </c>
      <c r="V61" s="21"/>
      <c r="W61" s="72"/>
      <c r="X61" s="72"/>
    </row>
    <row r="62" spans="1:24" ht="20.25" customHeight="1">
      <c r="A62" s="94"/>
      <c r="B62" s="26" t="s">
        <v>53</v>
      </c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72"/>
      <c r="X62" s="72"/>
    </row>
    <row r="63" spans="1:24" ht="16.5" customHeight="1">
      <c r="A63" s="94"/>
      <c r="B63" s="97" t="s">
        <v>26</v>
      </c>
      <c r="C63" s="20" t="s">
        <v>28</v>
      </c>
      <c r="D63" s="21"/>
      <c r="E63" s="74" t="s">
        <v>185</v>
      </c>
      <c r="F63" s="74" t="s">
        <v>185</v>
      </c>
      <c r="G63" s="74" t="s">
        <v>185</v>
      </c>
      <c r="H63" s="74" t="s">
        <v>185</v>
      </c>
      <c r="I63" s="74" t="s">
        <v>185</v>
      </c>
      <c r="J63" s="74" t="s">
        <v>185</v>
      </c>
      <c r="K63" s="74" t="s">
        <v>185</v>
      </c>
      <c r="L63" s="74" t="s">
        <v>185</v>
      </c>
      <c r="M63" s="74" t="s">
        <v>185</v>
      </c>
      <c r="N63" s="74" t="s">
        <v>185</v>
      </c>
      <c r="O63" s="74" t="s">
        <v>185</v>
      </c>
      <c r="P63" s="74" t="s">
        <v>185</v>
      </c>
      <c r="Q63" s="74" t="s">
        <v>185</v>
      </c>
      <c r="R63" s="74" t="s">
        <v>185</v>
      </c>
      <c r="S63" s="74" t="s">
        <v>185</v>
      </c>
      <c r="T63" s="74" t="s">
        <v>185</v>
      </c>
      <c r="U63" s="74" t="s">
        <v>185</v>
      </c>
      <c r="V63" s="21"/>
      <c r="W63" s="72"/>
      <c r="X63" s="72"/>
    </row>
    <row r="64" spans="1:24" ht="12.75" customHeight="1">
      <c r="A64" s="94"/>
      <c r="B64" s="97"/>
      <c r="C64" s="20" t="s">
        <v>6</v>
      </c>
      <c r="D64" s="21"/>
      <c r="E64" s="74" t="s">
        <v>185</v>
      </c>
      <c r="F64" s="74" t="s">
        <v>185</v>
      </c>
      <c r="G64" s="74" t="s">
        <v>185</v>
      </c>
      <c r="H64" s="74" t="s">
        <v>185</v>
      </c>
      <c r="I64" s="74" t="s">
        <v>185</v>
      </c>
      <c r="J64" s="74" t="s">
        <v>185</v>
      </c>
      <c r="K64" s="74" t="s">
        <v>185</v>
      </c>
      <c r="L64" s="74" t="s">
        <v>185</v>
      </c>
      <c r="M64" s="74" t="s">
        <v>185</v>
      </c>
      <c r="N64" s="74" t="s">
        <v>185</v>
      </c>
      <c r="O64" s="74" t="s">
        <v>185</v>
      </c>
      <c r="P64" s="74" t="s">
        <v>185</v>
      </c>
      <c r="Q64" s="74" t="s">
        <v>185</v>
      </c>
      <c r="R64" s="74" t="s">
        <v>185</v>
      </c>
      <c r="S64" s="74" t="s">
        <v>185</v>
      </c>
      <c r="T64" s="74" t="s">
        <v>185</v>
      </c>
      <c r="U64" s="74" t="s">
        <v>185</v>
      </c>
      <c r="V64" s="21"/>
      <c r="W64" s="72"/>
      <c r="X64" s="72"/>
    </row>
    <row r="65" spans="1:24" ht="20.25" customHeight="1">
      <c r="A65" s="94"/>
      <c r="B65" s="112" t="s">
        <v>27</v>
      </c>
      <c r="C65" s="20" t="s">
        <v>28</v>
      </c>
      <c r="D65" s="21"/>
      <c r="E65" s="73">
        <v>8211.2</v>
      </c>
      <c r="F65" s="73">
        <v>10109.1</v>
      </c>
      <c r="G65" s="73">
        <v>7054</v>
      </c>
      <c r="H65" s="73">
        <v>7205</v>
      </c>
      <c r="I65" s="73">
        <v>7336.2</v>
      </c>
      <c r="J65" s="73"/>
      <c r="K65" s="73">
        <v>7305</v>
      </c>
      <c r="L65" s="73">
        <v>7629.6</v>
      </c>
      <c r="M65" s="73"/>
      <c r="N65" s="73">
        <v>7305</v>
      </c>
      <c r="O65" s="73">
        <v>8011.1</v>
      </c>
      <c r="P65" s="73"/>
      <c r="Q65" s="73">
        <v>7458.41</v>
      </c>
      <c r="R65" s="73">
        <v>8331.54</v>
      </c>
      <c r="S65" s="73"/>
      <c r="T65" s="73">
        <v>7562.83</v>
      </c>
      <c r="U65" s="73">
        <v>8664.8</v>
      </c>
      <c r="V65" s="21"/>
      <c r="W65" s="72"/>
      <c r="X65" s="72"/>
    </row>
    <row r="66" spans="1:24" ht="15" customHeight="1">
      <c r="A66" s="94"/>
      <c r="B66" s="114"/>
      <c r="C66" s="20" t="s">
        <v>6</v>
      </c>
      <c r="D66" s="21"/>
      <c r="E66" s="73">
        <v>118.1</v>
      </c>
      <c r="F66" s="73">
        <v>123.1</v>
      </c>
      <c r="G66" s="73">
        <v>69.8</v>
      </c>
      <c r="H66" s="73">
        <v>102.1</v>
      </c>
      <c r="I66" s="73">
        <v>104</v>
      </c>
      <c r="J66" s="73"/>
      <c r="K66" s="73">
        <v>101.4</v>
      </c>
      <c r="L66" s="73">
        <v>104</v>
      </c>
      <c r="M66" s="73"/>
      <c r="N66" s="73">
        <v>100</v>
      </c>
      <c r="O66" s="73">
        <v>105</v>
      </c>
      <c r="P66" s="73"/>
      <c r="Q66" s="73">
        <v>102.1</v>
      </c>
      <c r="R66" s="73">
        <v>104</v>
      </c>
      <c r="S66" s="73"/>
      <c r="T66" s="73">
        <v>101.4</v>
      </c>
      <c r="U66" s="73">
        <v>104</v>
      </c>
      <c r="V66" s="21"/>
      <c r="W66" s="72"/>
      <c r="X66" s="72"/>
    </row>
    <row r="67" spans="1:24" ht="18.75" customHeight="1">
      <c r="A67" s="94"/>
      <c r="B67" s="112" t="s">
        <v>96</v>
      </c>
      <c r="C67" s="20" t="s">
        <v>28</v>
      </c>
      <c r="D67" s="21"/>
      <c r="E67" s="73">
        <v>331.4</v>
      </c>
      <c r="F67" s="73">
        <v>279.54</v>
      </c>
      <c r="G67" s="73">
        <v>280.94</v>
      </c>
      <c r="H67" s="73">
        <v>295.27</v>
      </c>
      <c r="I67" s="73">
        <v>299.48</v>
      </c>
      <c r="J67" s="73"/>
      <c r="K67" s="73">
        <v>307.08</v>
      </c>
      <c r="L67" s="73">
        <v>314.45</v>
      </c>
      <c r="M67" s="73"/>
      <c r="N67" s="73">
        <v>319.36</v>
      </c>
      <c r="O67" s="73">
        <v>330.17</v>
      </c>
      <c r="P67" s="73"/>
      <c r="Q67" s="73">
        <v>332.13</v>
      </c>
      <c r="R67" s="73">
        <v>346.68</v>
      </c>
      <c r="S67" s="73"/>
      <c r="T67" s="73">
        <v>345.42</v>
      </c>
      <c r="U67" s="73">
        <v>364.01</v>
      </c>
      <c r="V67" s="21"/>
      <c r="W67" s="72"/>
      <c r="X67" s="72"/>
    </row>
    <row r="68" spans="1:24" ht="15" customHeight="1">
      <c r="A68" s="94"/>
      <c r="B68" s="114"/>
      <c r="C68" s="20" t="s">
        <v>6</v>
      </c>
      <c r="D68" s="21"/>
      <c r="E68" s="73">
        <v>96.7</v>
      </c>
      <c r="F68" s="73">
        <v>84.4</v>
      </c>
      <c r="G68" s="73">
        <v>100.5</v>
      </c>
      <c r="H68" s="73">
        <v>105.1</v>
      </c>
      <c r="I68" s="73">
        <v>106.6</v>
      </c>
      <c r="J68" s="73"/>
      <c r="K68" s="73">
        <v>104</v>
      </c>
      <c r="L68" s="73">
        <v>105</v>
      </c>
      <c r="M68" s="73"/>
      <c r="N68" s="73">
        <v>104</v>
      </c>
      <c r="O68" s="73">
        <v>105</v>
      </c>
      <c r="P68" s="73"/>
      <c r="Q68" s="73">
        <v>104</v>
      </c>
      <c r="R68" s="73">
        <v>105</v>
      </c>
      <c r="S68" s="73"/>
      <c r="T68" s="73">
        <v>104</v>
      </c>
      <c r="U68" s="73">
        <v>105</v>
      </c>
      <c r="V68" s="21"/>
      <c r="W68" s="72"/>
      <c r="X68" s="72"/>
    </row>
    <row r="69" spans="1:24" ht="20.25" customHeight="1">
      <c r="A69" s="110"/>
      <c r="B69" s="112" t="s">
        <v>97</v>
      </c>
      <c r="C69" s="20" t="s">
        <v>28</v>
      </c>
      <c r="D69" s="21"/>
      <c r="E69" s="73">
        <v>48.5</v>
      </c>
      <c r="F69" s="73">
        <v>50.3</v>
      </c>
      <c r="G69" s="73">
        <v>52.11</v>
      </c>
      <c r="H69" s="73">
        <v>54.19</v>
      </c>
      <c r="I69" s="73">
        <v>54.25</v>
      </c>
      <c r="J69" s="73"/>
      <c r="K69" s="73">
        <v>56.63</v>
      </c>
      <c r="L69" s="73">
        <v>56.85</v>
      </c>
      <c r="M69" s="73"/>
      <c r="N69" s="73">
        <v>58.9</v>
      </c>
      <c r="O69" s="73">
        <v>59.41</v>
      </c>
      <c r="P69" s="73"/>
      <c r="Q69" s="73">
        <v>61.26</v>
      </c>
      <c r="R69" s="73">
        <v>62.38</v>
      </c>
      <c r="S69" s="73"/>
      <c r="T69" s="73">
        <v>63.71</v>
      </c>
      <c r="U69" s="73">
        <v>65.5</v>
      </c>
      <c r="V69" s="21"/>
      <c r="W69" s="72"/>
      <c r="X69" s="72"/>
    </row>
    <row r="70" spans="1:24" ht="20.25" customHeight="1">
      <c r="A70" s="111"/>
      <c r="B70" s="114"/>
      <c r="C70" s="20" t="s">
        <v>6</v>
      </c>
      <c r="D70" s="21"/>
      <c r="E70" s="73">
        <v>107.2</v>
      </c>
      <c r="F70" s="73">
        <v>103.7</v>
      </c>
      <c r="G70" s="73">
        <v>103.6</v>
      </c>
      <c r="H70" s="73">
        <v>104</v>
      </c>
      <c r="I70" s="73">
        <v>104.1</v>
      </c>
      <c r="J70" s="73"/>
      <c r="K70" s="73">
        <v>104.5</v>
      </c>
      <c r="L70" s="73">
        <v>104.8</v>
      </c>
      <c r="M70" s="73"/>
      <c r="N70" s="73">
        <v>104</v>
      </c>
      <c r="O70" s="73">
        <v>104.5</v>
      </c>
      <c r="P70" s="73"/>
      <c r="Q70" s="73">
        <v>104</v>
      </c>
      <c r="R70" s="73">
        <v>105</v>
      </c>
      <c r="S70" s="73"/>
      <c r="T70" s="73">
        <v>104</v>
      </c>
      <c r="U70" s="73">
        <v>105</v>
      </c>
      <c r="V70" s="21"/>
      <c r="W70" s="72"/>
      <c r="X70" s="72"/>
    </row>
    <row r="71" spans="1:24" ht="46.5" customHeight="1">
      <c r="A71" s="23">
        <v>36</v>
      </c>
      <c r="B71" s="19" t="s">
        <v>88</v>
      </c>
      <c r="C71" s="20" t="s">
        <v>80</v>
      </c>
      <c r="D71" s="21"/>
      <c r="E71" s="73">
        <v>104</v>
      </c>
      <c r="F71" s="73">
        <v>109.6</v>
      </c>
      <c r="G71" s="73">
        <v>91.1</v>
      </c>
      <c r="H71" s="73">
        <v>98.2</v>
      </c>
      <c r="I71" s="73">
        <v>100</v>
      </c>
      <c r="J71" s="73"/>
      <c r="K71" s="73">
        <v>97.5</v>
      </c>
      <c r="L71" s="73">
        <v>100</v>
      </c>
      <c r="M71" s="73"/>
      <c r="N71" s="73">
        <v>96.2</v>
      </c>
      <c r="O71" s="73">
        <v>101</v>
      </c>
      <c r="P71" s="73"/>
      <c r="Q71" s="73">
        <v>100</v>
      </c>
      <c r="R71" s="73">
        <v>101</v>
      </c>
      <c r="S71" s="73"/>
      <c r="T71" s="73">
        <v>100</v>
      </c>
      <c r="U71" s="73">
        <v>101</v>
      </c>
      <c r="V71" s="21"/>
      <c r="W71" s="72"/>
      <c r="X71" s="72"/>
    </row>
    <row r="72" spans="1:24" ht="16.5" customHeight="1">
      <c r="A72" s="96">
        <v>37</v>
      </c>
      <c r="B72" s="112" t="s">
        <v>8</v>
      </c>
      <c r="C72" s="20" t="s">
        <v>9</v>
      </c>
      <c r="D72" s="21"/>
      <c r="E72" s="73">
        <v>4987</v>
      </c>
      <c r="F72" s="73">
        <v>7976</v>
      </c>
      <c r="G72" s="73">
        <v>5089</v>
      </c>
      <c r="H72" s="73">
        <v>5109</v>
      </c>
      <c r="I72" s="73">
        <v>5139</v>
      </c>
      <c r="J72" s="73"/>
      <c r="K72" s="73">
        <v>5209</v>
      </c>
      <c r="L72" s="73">
        <v>5229</v>
      </c>
      <c r="M72" s="73"/>
      <c r="N72" s="73">
        <v>5309</v>
      </c>
      <c r="O72" s="73">
        <v>5349</v>
      </c>
      <c r="P72" s="73"/>
      <c r="Q72" s="73">
        <v>5389</v>
      </c>
      <c r="R72" s="73">
        <v>5439</v>
      </c>
      <c r="S72" s="73"/>
      <c r="T72" s="73">
        <v>5459</v>
      </c>
      <c r="U72" s="73">
        <v>5519</v>
      </c>
      <c r="V72" s="21"/>
      <c r="W72" s="72"/>
      <c r="X72" s="72"/>
    </row>
    <row r="73" spans="1:24" ht="16.5" customHeight="1">
      <c r="A73" s="96"/>
      <c r="B73" s="114"/>
      <c r="C73" s="20" t="s">
        <v>6</v>
      </c>
      <c r="D73" s="21"/>
      <c r="E73" s="73">
        <v>121.7</v>
      </c>
      <c r="F73" s="73">
        <v>159.9</v>
      </c>
      <c r="G73" s="73">
        <v>63.8</v>
      </c>
      <c r="H73" s="73">
        <v>100.4</v>
      </c>
      <c r="I73" s="73">
        <v>101</v>
      </c>
      <c r="J73" s="73"/>
      <c r="K73" s="73">
        <v>102</v>
      </c>
      <c r="L73" s="73">
        <v>102.3</v>
      </c>
      <c r="M73" s="73"/>
      <c r="N73" s="73">
        <v>102</v>
      </c>
      <c r="O73" s="73">
        <v>102.3</v>
      </c>
      <c r="P73" s="73"/>
      <c r="Q73" s="73">
        <v>101.5</v>
      </c>
      <c r="R73" s="73">
        <v>101.7</v>
      </c>
      <c r="S73" s="73"/>
      <c r="T73" s="73">
        <v>101.3</v>
      </c>
      <c r="U73" s="73">
        <v>101.5</v>
      </c>
      <c r="V73" s="21"/>
      <c r="W73" s="72"/>
      <c r="X73" s="72"/>
    </row>
    <row r="74" spans="1:24" ht="18" customHeight="1">
      <c r="A74" s="91" t="s">
        <v>159</v>
      </c>
      <c r="B74" s="92"/>
      <c r="C74" s="5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72"/>
      <c r="X74" s="72"/>
    </row>
    <row r="75" spans="1:24" ht="28.5" customHeight="1">
      <c r="A75" s="44">
        <v>38</v>
      </c>
      <c r="B75" s="53" t="s">
        <v>79</v>
      </c>
      <c r="C75" s="20" t="s">
        <v>52</v>
      </c>
      <c r="D75" s="21"/>
      <c r="E75" s="73">
        <v>374246</v>
      </c>
      <c r="F75" s="73">
        <v>608933</v>
      </c>
      <c r="G75" s="73">
        <v>395003</v>
      </c>
      <c r="H75" s="73">
        <v>390927</v>
      </c>
      <c r="I75" s="73">
        <v>391441</v>
      </c>
      <c r="J75" s="73"/>
      <c r="K75" s="73">
        <v>405724</v>
      </c>
      <c r="L75" s="73">
        <v>417494</v>
      </c>
      <c r="M75" s="73"/>
      <c r="N75" s="73">
        <v>410517</v>
      </c>
      <c r="O75" s="73">
        <v>420150</v>
      </c>
      <c r="P75" s="73"/>
      <c r="Q75" s="73">
        <v>416268</v>
      </c>
      <c r="R75" s="73">
        <v>427150</v>
      </c>
      <c r="S75" s="73"/>
      <c r="T75" s="73">
        <v>420574</v>
      </c>
      <c r="U75" s="73">
        <v>437714</v>
      </c>
      <c r="V75" s="21"/>
      <c r="W75" s="72"/>
      <c r="X75" s="72"/>
    </row>
    <row r="76" spans="1:24" ht="30.75" customHeight="1">
      <c r="A76" s="20">
        <v>39</v>
      </c>
      <c r="B76" s="45" t="s">
        <v>81</v>
      </c>
      <c r="C76" s="20" t="s">
        <v>80</v>
      </c>
      <c r="D76" s="21"/>
      <c r="E76" s="73">
        <v>78.2</v>
      </c>
      <c r="F76" s="73">
        <v>122.6</v>
      </c>
      <c r="G76" s="73">
        <v>76.8</v>
      </c>
      <c r="H76" s="73">
        <v>116</v>
      </c>
      <c r="I76" s="73">
        <v>116.7</v>
      </c>
      <c r="J76" s="73"/>
      <c r="K76" s="73">
        <v>84.6</v>
      </c>
      <c r="L76" s="73">
        <v>85</v>
      </c>
      <c r="M76" s="73"/>
      <c r="N76" s="73">
        <v>97.1</v>
      </c>
      <c r="O76" s="73">
        <v>96.5</v>
      </c>
      <c r="P76" s="73"/>
      <c r="Q76" s="73">
        <v>96.7</v>
      </c>
      <c r="R76" s="73">
        <v>96.9</v>
      </c>
      <c r="S76" s="73"/>
      <c r="T76" s="73">
        <v>96.4</v>
      </c>
      <c r="U76" s="73">
        <v>97.1</v>
      </c>
      <c r="V76" s="21"/>
      <c r="W76" s="72"/>
      <c r="X76" s="72"/>
    </row>
    <row r="77" spans="1:24" ht="30.75" customHeight="1">
      <c r="A77" s="23">
        <v>40</v>
      </c>
      <c r="B77" s="19" t="s">
        <v>154</v>
      </c>
      <c r="C77" s="20" t="s">
        <v>43</v>
      </c>
      <c r="D77" s="21"/>
      <c r="E77" s="79">
        <v>81.8</v>
      </c>
      <c r="F77" s="73">
        <v>162.7</v>
      </c>
      <c r="G77" s="73">
        <v>64.9</v>
      </c>
      <c r="H77" s="73">
        <v>99</v>
      </c>
      <c r="I77" s="73">
        <v>99.1</v>
      </c>
      <c r="J77" s="73"/>
      <c r="K77" s="73">
        <v>103.8</v>
      </c>
      <c r="L77" s="73">
        <v>106.7</v>
      </c>
      <c r="M77" s="73"/>
      <c r="N77" s="73">
        <v>101.2</v>
      </c>
      <c r="O77" s="73">
        <v>100.6</v>
      </c>
      <c r="P77" s="73"/>
      <c r="Q77" s="73">
        <v>101.4</v>
      </c>
      <c r="R77" s="73">
        <v>101.7</v>
      </c>
      <c r="S77" s="73"/>
      <c r="T77" s="73">
        <v>101</v>
      </c>
      <c r="U77" s="73">
        <v>102.5</v>
      </c>
      <c r="V77" s="21"/>
      <c r="W77" s="72"/>
      <c r="X77" s="72"/>
    </row>
    <row r="78" spans="1:24" ht="30.75" customHeight="1">
      <c r="A78" s="93">
        <v>41</v>
      </c>
      <c r="B78" s="47" t="s">
        <v>105</v>
      </c>
      <c r="C78" s="54"/>
      <c r="D78" s="21"/>
      <c r="E78" s="73">
        <f>E79+E80</f>
        <v>364011</v>
      </c>
      <c r="F78" s="73">
        <f>F79+F80</f>
        <v>594466</v>
      </c>
      <c r="G78" s="73">
        <f aca="true" t="shared" si="1" ref="G78:U78">G79+G80</f>
        <v>395003</v>
      </c>
      <c r="H78" s="73">
        <f t="shared" si="1"/>
        <v>390927</v>
      </c>
      <c r="I78" s="73">
        <f t="shared" si="1"/>
        <v>391441</v>
      </c>
      <c r="J78" s="73">
        <f t="shared" si="1"/>
        <v>0</v>
      </c>
      <c r="K78" s="73">
        <f t="shared" si="1"/>
        <v>405724</v>
      </c>
      <c r="L78" s="73">
        <f t="shared" si="1"/>
        <v>417494</v>
      </c>
      <c r="M78" s="73">
        <f t="shared" si="1"/>
        <v>0</v>
      </c>
      <c r="N78" s="73">
        <f t="shared" si="1"/>
        <v>410517</v>
      </c>
      <c r="O78" s="73">
        <f t="shared" si="1"/>
        <v>420150</v>
      </c>
      <c r="P78" s="73">
        <f t="shared" si="1"/>
        <v>0</v>
      </c>
      <c r="Q78" s="73">
        <f t="shared" si="1"/>
        <v>416268</v>
      </c>
      <c r="R78" s="73">
        <f t="shared" si="1"/>
        <v>427150</v>
      </c>
      <c r="S78" s="73">
        <f t="shared" si="1"/>
        <v>0</v>
      </c>
      <c r="T78" s="73">
        <f t="shared" si="1"/>
        <v>420574</v>
      </c>
      <c r="U78" s="73">
        <f t="shared" si="1"/>
        <v>437714</v>
      </c>
      <c r="V78" s="21"/>
      <c r="W78" s="72"/>
      <c r="X78" s="72"/>
    </row>
    <row r="79" spans="1:24" ht="19.5" customHeight="1">
      <c r="A79" s="94"/>
      <c r="B79" s="45" t="s">
        <v>175</v>
      </c>
      <c r="C79" s="20" t="s">
        <v>38</v>
      </c>
      <c r="D79" s="21"/>
      <c r="E79" s="73">
        <v>342539</v>
      </c>
      <c r="F79" s="73">
        <v>580865</v>
      </c>
      <c r="G79" s="73">
        <v>384173</v>
      </c>
      <c r="H79" s="73">
        <v>380127</v>
      </c>
      <c r="I79" s="73">
        <v>379901</v>
      </c>
      <c r="J79" s="73"/>
      <c r="K79" s="73">
        <v>395439</v>
      </c>
      <c r="L79" s="73">
        <v>405454</v>
      </c>
      <c r="M79" s="73"/>
      <c r="N79" s="73">
        <v>399467</v>
      </c>
      <c r="O79" s="73">
        <v>407710</v>
      </c>
      <c r="P79" s="73"/>
      <c r="Q79" s="73">
        <v>404668</v>
      </c>
      <c r="R79" s="73">
        <v>414342</v>
      </c>
      <c r="S79" s="73"/>
      <c r="T79" s="73">
        <v>408574</v>
      </c>
      <c r="U79" s="73">
        <v>424134</v>
      </c>
      <c r="V79" s="21"/>
      <c r="W79" s="72"/>
      <c r="X79" s="72"/>
    </row>
    <row r="80" spans="1:24" ht="20.25" customHeight="1">
      <c r="A80" s="94"/>
      <c r="B80" s="45" t="s">
        <v>152</v>
      </c>
      <c r="C80" s="20" t="s">
        <v>38</v>
      </c>
      <c r="D80" s="21"/>
      <c r="E80" s="73">
        <f>E81+E82+E83+E84+E88</f>
        <v>21472</v>
      </c>
      <c r="F80" s="73">
        <f>F81+F82+F83+F84+F88</f>
        <v>13601</v>
      </c>
      <c r="G80" s="73">
        <f aca="true" t="shared" si="2" ref="G80:X80">G81+G82+G83+G84+G88</f>
        <v>10830</v>
      </c>
      <c r="H80" s="73">
        <f t="shared" si="2"/>
        <v>10800</v>
      </c>
      <c r="I80" s="73">
        <f t="shared" si="2"/>
        <v>11540</v>
      </c>
      <c r="J80" s="73">
        <f t="shared" si="2"/>
        <v>0</v>
      </c>
      <c r="K80" s="73">
        <f t="shared" si="2"/>
        <v>10285</v>
      </c>
      <c r="L80" s="73">
        <f t="shared" si="2"/>
        <v>12040</v>
      </c>
      <c r="M80" s="73">
        <f t="shared" si="2"/>
        <v>0</v>
      </c>
      <c r="N80" s="73">
        <f t="shared" si="2"/>
        <v>11050</v>
      </c>
      <c r="O80" s="73">
        <f t="shared" si="2"/>
        <v>12440</v>
      </c>
      <c r="P80" s="73">
        <f t="shared" si="2"/>
        <v>0</v>
      </c>
      <c r="Q80" s="73">
        <f t="shared" si="2"/>
        <v>11600</v>
      </c>
      <c r="R80" s="73">
        <f t="shared" si="2"/>
        <v>12808</v>
      </c>
      <c r="S80" s="73">
        <f t="shared" si="2"/>
        <v>0</v>
      </c>
      <c r="T80" s="73">
        <f t="shared" si="2"/>
        <v>12000</v>
      </c>
      <c r="U80" s="73">
        <f t="shared" si="2"/>
        <v>13580</v>
      </c>
      <c r="V80" s="73">
        <f t="shared" si="2"/>
        <v>0</v>
      </c>
      <c r="W80" s="73">
        <f t="shared" si="2"/>
        <v>0</v>
      </c>
      <c r="X80" s="73">
        <f t="shared" si="2"/>
        <v>0</v>
      </c>
    </row>
    <row r="81" spans="1:24" ht="20.25" customHeight="1">
      <c r="A81" s="94"/>
      <c r="B81" s="45" t="s">
        <v>151</v>
      </c>
      <c r="C81" s="20" t="s">
        <v>38</v>
      </c>
      <c r="D81" s="21"/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21"/>
      <c r="W81" s="72"/>
      <c r="X81" s="72"/>
    </row>
    <row r="82" spans="1:24" ht="20.25" customHeight="1">
      <c r="A82" s="94"/>
      <c r="B82" s="55" t="s">
        <v>144</v>
      </c>
      <c r="C82" s="20" t="s">
        <v>38</v>
      </c>
      <c r="D82" s="21"/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21"/>
      <c r="W82" s="72"/>
      <c r="X82" s="72"/>
    </row>
    <row r="83" spans="1:24" ht="20.25" customHeight="1">
      <c r="A83" s="94"/>
      <c r="B83" s="45" t="s">
        <v>145</v>
      </c>
      <c r="C83" s="20" t="s">
        <v>38</v>
      </c>
      <c r="D83" s="21"/>
      <c r="E83" s="73">
        <v>11190</v>
      </c>
      <c r="F83" s="73">
        <v>0</v>
      </c>
      <c r="G83" s="73">
        <v>0</v>
      </c>
      <c r="H83" s="73">
        <v>0</v>
      </c>
      <c r="I83" s="73">
        <v>0</v>
      </c>
      <c r="J83" s="73"/>
      <c r="K83" s="73">
        <v>0</v>
      </c>
      <c r="L83" s="73">
        <v>0</v>
      </c>
      <c r="M83" s="73"/>
      <c r="N83" s="73">
        <v>0</v>
      </c>
      <c r="O83" s="73">
        <v>0</v>
      </c>
      <c r="P83" s="73"/>
      <c r="Q83" s="73">
        <v>0</v>
      </c>
      <c r="R83" s="73">
        <v>0</v>
      </c>
      <c r="S83" s="73"/>
      <c r="T83" s="73">
        <v>0</v>
      </c>
      <c r="U83" s="73">
        <v>0</v>
      </c>
      <c r="V83" s="21"/>
      <c r="W83" s="72"/>
      <c r="X83" s="72"/>
    </row>
    <row r="84" spans="1:24" ht="20.25" customHeight="1">
      <c r="A84" s="94"/>
      <c r="B84" s="45" t="s">
        <v>150</v>
      </c>
      <c r="C84" s="20" t="s">
        <v>38</v>
      </c>
      <c r="D84" s="21"/>
      <c r="E84" s="73">
        <v>10282</v>
      </c>
      <c r="F84" s="73">
        <v>13601</v>
      </c>
      <c r="G84" s="73">
        <v>10830</v>
      </c>
      <c r="H84" s="73">
        <v>10800</v>
      </c>
      <c r="I84" s="73">
        <v>11540</v>
      </c>
      <c r="J84" s="73"/>
      <c r="K84" s="73">
        <v>10285</v>
      </c>
      <c r="L84" s="73">
        <v>12040</v>
      </c>
      <c r="M84" s="73"/>
      <c r="N84" s="73">
        <v>11050</v>
      </c>
      <c r="O84" s="73">
        <v>12440</v>
      </c>
      <c r="P84" s="73"/>
      <c r="Q84" s="73">
        <v>11600</v>
      </c>
      <c r="R84" s="73">
        <v>12808</v>
      </c>
      <c r="S84" s="73"/>
      <c r="T84" s="73">
        <v>12000</v>
      </c>
      <c r="U84" s="73">
        <v>13580</v>
      </c>
      <c r="V84" s="21"/>
      <c r="W84" s="72"/>
      <c r="X84" s="72"/>
    </row>
    <row r="85" spans="1:24" ht="20.25" customHeight="1">
      <c r="A85" s="94"/>
      <c r="B85" s="45" t="s">
        <v>146</v>
      </c>
      <c r="C85" s="20" t="s">
        <v>38</v>
      </c>
      <c r="D85" s="21"/>
      <c r="E85" s="73">
        <v>5578</v>
      </c>
      <c r="F85" s="73">
        <v>5886</v>
      </c>
      <c r="G85" s="73">
        <v>1983</v>
      </c>
      <c r="H85" s="73">
        <v>5560</v>
      </c>
      <c r="I85" s="73">
        <v>5700</v>
      </c>
      <c r="J85" s="73"/>
      <c r="K85" s="73">
        <v>5664</v>
      </c>
      <c r="L85" s="73">
        <v>5894</v>
      </c>
      <c r="M85" s="73"/>
      <c r="N85" s="73">
        <v>5942</v>
      </c>
      <c r="O85" s="73">
        <v>6000</v>
      </c>
      <c r="P85" s="73"/>
      <c r="Q85" s="73">
        <v>6096</v>
      </c>
      <c r="R85" s="73">
        <v>6137</v>
      </c>
      <c r="S85" s="73"/>
      <c r="T85" s="73">
        <v>6250</v>
      </c>
      <c r="U85" s="73">
        <v>6380</v>
      </c>
      <c r="V85" s="21"/>
      <c r="W85" s="72"/>
      <c r="X85" s="72"/>
    </row>
    <row r="86" spans="1:24" ht="20.25" customHeight="1">
      <c r="A86" s="94"/>
      <c r="B86" s="45" t="s">
        <v>147</v>
      </c>
      <c r="C86" s="20" t="s">
        <v>38</v>
      </c>
      <c r="D86" s="21"/>
      <c r="E86" s="73">
        <v>3846</v>
      </c>
      <c r="F86" s="73">
        <v>6920</v>
      </c>
      <c r="G86" s="73">
        <v>2683</v>
      </c>
      <c r="H86" s="73">
        <v>4287</v>
      </c>
      <c r="I86" s="73">
        <v>4827</v>
      </c>
      <c r="J86" s="73"/>
      <c r="K86" s="73">
        <v>3546</v>
      </c>
      <c r="L86" s="73">
        <v>5033</v>
      </c>
      <c r="M86" s="73"/>
      <c r="N86" s="73">
        <v>4000</v>
      </c>
      <c r="O86" s="73">
        <v>5262</v>
      </c>
      <c r="P86" s="73"/>
      <c r="Q86" s="73">
        <v>4369</v>
      </c>
      <c r="R86" s="73">
        <v>5456</v>
      </c>
      <c r="S86" s="73"/>
      <c r="T86" s="73">
        <v>4500</v>
      </c>
      <c r="U86" s="73">
        <v>5900</v>
      </c>
      <c r="V86" s="21"/>
      <c r="W86" s="72"/>
      <c r="X86" s="72"/>
    </row>
    <row r="87" spans="1:24" ht="20.25" customHeight="1">
      <c r="A87" s="94"/>
      <c r="B87" s="45" t="s">
        <v>148</v>
      </c>
      <c r="C87" s="20" t="s">
        <v>38</v>
      </c>
      <c r="D87" s="21"/>
      <c r="E87" s="73">
        <v>858</v>
      </c>
      <c r="F87" s="73">
        <v>795</v>
      </c>
      <c r="G87" s="73">
        <v>6164</v>
      </c>
      <c r="H87" s="73">
        <v>953</v>
      </c>
      <c r="I87" s="73">
        <v>1013</v>
      </c>
      <c r="J87" s="73"/>
      <c r="K87" s="73">
        <v>1075</v>
      </c>
      <c r="L87" s="73">
        <v>1113</v>
      </c>
      <c r="M87" s="73"/>
      <c r="N87" s="73">
        <v>1108</v>
      </c>
      <c r="O87" s="73">
        <v>1178</v>
      </c>
      <c r="P87" s="73"/>
      <c r="Q87" s="73">
        <v>1135</v>
      </c>
      <c r="R87" s="73">
        <v>1215</v>
      </c>
      <c r="S87" s="73"/>
      <c r="T87" s="73">
        <v>1250</v>
      </c>
      <c r="U87" s="73">
        <v>1300</v>
      </c>
      <c r="V87" s="21"/>
      <c r="W87" s="72"/>
      <c r="X87" s="72"/>
    </row>
    <row r="88" spans="1:24" ht="20.25" customHeight="1">
      <c r="A88" s="94"/>
      <c r="B88" s="45" t="s">
        <v>176</v>
      </c>
      <c r="C88" s="20" t="s">
        <v>38</v>
      </c>
      <c r="D88" s="21"/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/>
      <c r="K88" s="73">
        <v>0</v>
      </c>
      <c r="L88" s="73">
        <v>0</v>
      </c>
      <c r="M88" s="73"/>
      <c r="N88" s="73">
        <v>0</v>
      </c>
      <c r="O88" s="73">
        <v>0</v>
      </c>
      <c r="P88" s="73"/>
      <c r="Q88" s="73">
        <v>0</v>
      </c>
      <c r="R88" s="73">
        <v>0</v>
      </c>
      <c r="S88" s="73"/>
      <c r="T88" s="73">
        <v>0</v>
      </c>
      <c r="U88" s="73">
        <v>0</v>
      </c>
      <c r="V88" s="21"/>
      <c r="W88" s="72"/>
      <c r="X88" s="72"/>
    </row>
    <row r="89" spans="1:24" ht="20.25" customHeight="1">
      <c r="A89" s="95"/>
      <c r="B89" s="45" t="s">
        <v>149</v>
      </c>
      <c r="C89" s="20" t="s">
        <v>38</v>
      </c>
      <c r="D89" s="21"/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/>
      <c r="K89" s="73">
        <v>0</v>
      </c>
      <c r="L89" s="73">
        <v>0</v>
      </c>
      <c r="M89" s="73"/>
      <c r="N89" s="73">
        <v>0</v>
      </c>
      <c r="O89" s="73">
        <v>0</v>
      </c>
      <c r="P89" s="73"/>
      <c r="Q89" s="73">
        <v>0</v>
      </c>
      <c r="R89" s="73">
        <v>0</v>
      </c>
      <c r="S89" s="73"/>
      <c r="T89" s="73">
        <v>0</v>
      </c>
      <c r="U89" s="73">
        <v>0</v>
      </c>
      <c r="V89" s="21"/>
      <c r="W89" s="72"/>
      <c r="X89" s="72"/>
    </row>
    <row r="90" spans="1:24" ht="33" customHeight="1">
      <c r="A90" s="103" t="s">
        <v>160</v>
      </c>
      <c r="B90" s="104"/>
      <c r="C90" s="20" t="s">
        <v>52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72"/>
      <c r="X90" s="72"/>
    </row>
    <row r="91" spans="1:24" ht="27">
      <c r="A91" s="56">
        <v>42</v>
      </c>
      <c r="B91" s="45" t="s">
        <v>137</v>
      </c>
      <c r="C91" s="20" t="s">
        <v>52</v>
      </c>
      <c r="D91" s="21"/>
      <c r="E91" s="73">
        <v>74925.826</v>
      </c>
      <c r="F91" s="73">
        <v>161661.08</v>
      </c>
      <c r="G91" s="73">
        <v>84653.502</v>
      </c>
      <c r="H91" s="73">
        <v>84196.7</v>
      </c>
      <c r="I91" s="73">
        <v>87611</v>
      </c>
      <c r="J91" s="73"/>
      <c r="K91" s="73">
        <v>68251.2</v>
      </c>
      <c r="L91" s="73">
        <v>70645.1</v>
      </c>
      <c r="M91" s="73"/>
      <c r="N91" s="73">
        <v>72132.7</v>
      </c>
      <c r="O91" s="73">
        <v>75648.2</v>
      </c>
      <c r="P91" s="73"/>
      <c r="Q91" s="73">
        <v>74464.7</v>
      </c>
      <c r="R91" s="73">
        <v>77106.7</v>
      </c>
      <c r="S91" s="73"/>
      <c r="T91" s="73">
        <v>77197.7</v>
      </c>
      <c r="U91" s="73">
        <v>80195.2</v>
      </c>
      <c r="V91" s="21"/>
      <c r="W91" s="72"/>
      <c r="X91" s="72"/>
    </row>
    <row r="92" spans="1:24" ht="13.5">
      <c r="A92" s="56">
        <v>43</v>
      </c>
      <c r="B92" s="45" t="s">
        <v>107</v>
      </c>
      <c r="C92" s="20" t="s">
        <v>52</v>
      </c>
      <c r="D92" s="21"/>
      <c r="E92" s="73">
        <v>60088.605</v>
      </c>
      <c r="F92" s="73">
        <v>67269.194</v>
      </c>
      <c r="G92" s="73">
        <v>68152.376</v>
      </c>
      <c r="H92" s="73">
        <v>65010.7</v>
      </c>
      <c r="I92" s="73">
        <v>68415</v>
      </c>
      <c r="J92" s="73"/>
      <c r="K92" s="73">
        <v>68247.3</v>
      </c>
      <c r="L92" s="73">
        <v>70641</v>
      </c>
      <c r="M92" s="73"/>
      <c r="N92" s="73">
        <v>72128.8</v>
      </c>
      <c r="O92" s="73">
        <v>75644.1</v>
      </c>
      <c r="P92" s="73"/>
      <c r="Q92" s="73">
        <v>74460.8</v>
      </c>
      <c r="R92" s="73">
        <v>77102.6</v>
      </c>
      <c r="S92" s="73"/>
      <c r="T92" s="73">
        <v>77193.8</v>
      </c>
      <c r="U92" s="73">
        <v>80191.1</v>
      </c>
      <c r="V92" s="21"/>
      <c r="W92" s="72"/>
      <c r="X92" s="72"/>
    </row>
    <row r="93" spans="1:24" ht="41.25">
      <c r="A93" s="93">
        <v>44</v>
      </c>
      <c r="B93" s="45" t="s">
        <v>138</v>
      </c>
      <c r="C93" s="20" t="s">
        <v>52</v>
      </c>
      <c r="D93" s="21"/>
      <c r="E93" s="73">
        <v>45353.467</v>
      </c>
      <c r="F93" s="73">
        <v>53891.329</v>
      </c>
      <c r="G93" s="73">
        <v>54124.489</v>
      </c>
      <c r="H93" s="73">
        <v>54108.583</v>
      </c>
      <c r="I93" s="73">
        <v>56099.018</v>
      </c>
      <c r="J93" s="73"/>
      <c r="K93" s="73">
        <v>55791.72</v>
      </c>
      <c r="L93" s="73">
        <v>57829.38</v>
      </c>
      <c r="M93" s="73"/>
      <c r="N93" s="73">
        <v>57546.37</v>
      </c>
      <c r="O93" s="73">
        <v>59863.565</v>
      </c>
      <c r="P93" s="73"/>
      <c r="Q93" s="73">
        <v>59605.67</v>
      </c>
      <c r="R93" s="73">
        <v>62008.935</v>
      </c>
      <c r="S93" s="73"/>
      <c r="T93" s="73">
        <v>61928.77</v>
      </c>
      <c r="U93" s="73">
        <v>64643.935</v>
      </c>
      <c r="V93" s="21"/>
      <c r="W93" s="72"/>
      <c r="X93" s="72"/>
    </row>
    <row r="94" spans="1:24" ht="13.5">
      <c r="A94" s="94"/>
      <c r="B94" s="35" t="s">
        <v>109</v>
      </c>
      <c r="C94" s="20" t="s">
        <v>52</v>
      </c>
      <c r="D94" s="21"/>
      <c r="E94" s="73">
        <v>33741.777</v>
      </c>
      <c r="F94" s="73">
        <v>42465.365</v>
      </c>
      <c r="G94" s="73">
        <v>42500</v>
      </c>
      <c r="H94" s="73">
        <v>43000</v>
      </c>
      <c r="I94" s="73">
        <v>44000</v>
      </c>
      <c r="J94" s="73"/>
      <c r="K94" s="73">
        <v>44450</v>
      </c>
      <c r="L94" s="73">
        <v>45550</v>
      </c>
      <c r="M94" s="73"/>
      <c r="N94" s="73">
        <v>46050</v>
      </c>
      <c r="O94" s="73">
        <v>47281</v>
      </c>
      <c r="P94" s="73"/>
      <c r="Q94" s="73">
        <v>47800</v>
      </c>
      <c r="R94" s="73">
        <v>49220</v>
      </c>
      <c r="S94" s="73"/>
      <c r="T94" s="73">
        <v>49951</v>
      </c>
      <c r="U94" s="73">
        <v>51680</v>
      </c>
      <c r="V94" s="21"/>
      <c r="W94" s="72"/>
      <c r="X94" s="72"/>
    </row>
    <row r="95" spans="1:24" ht="13.5">
      <c r="A95" s="94"/>
      <c r="B95" s="35" t="s">
        <v>111</v>
      </c>
      <c r="C95" s="20" t="s">
        <v>52</v>
      </c>
      <c r="D95" s="21"/>
      <c r="E95" s="73">
        <v>2434.456</v>
      </c>
      <c r="F95" s="73">
        <v>2653.477</v>
      </c>
      <c r="G95" s="73">
        <v>2527.029</v>
      </c>
      <c r="H95" s="73">
        <v>2734.863</v>
      </c>
      <c r="I95" s="73">
        <v>2833.393</v>
      </c>
      <c r="J95" s="73"/>
      <c r="K95" s="73">
        <v>2912.8</v>
      </c>
      <c r="L95" s="73">
        <v>3008.4</v>
      </c>
      <c r="M95" s="73"/>
      <c r="N95" s="73">
        <v>3067.45</v>
      </c>
      <c r="O95" s="73">
        <v>3261.585</v>
      </c>
      <c r="P95" s="73"/>
      <c r="Q95" s="73">
        <v>3376.75</v>
      </c>
      <c r="R95" s="73">
        <v>3467.955</v>
      </c>
      <c r="S95" s="73"/>
      <c r="T95" s="73">
        <v>3548.85</v>
      </c>
      <c r="U95" s="73">
        <v>3642.955</v>
      </c>
      <c r="V95" s="21"/>
      <c r="W95" s="72"/>
      <c r="X95" s="72"/>
    </row>
    <row r="96" spans="1:24" ht="13.5">
      <c r="A96" s="94"/>
      <c r="B96" s="35" t="s">
        <v>113</v>
      </c>
      <c r="C96" s="20" t="s">
        <v>52</v>
      </c>
      <c r="D96" s="21"/>
      <c r="E96" s="73">
        <v>4248.48</v>
      </c>
      <c r="F96" s="73">
        <v>4637.725</v>
      </c>
      <c r="G96" s="73">
        <v>4448</v>
      </c>
      <c r="H96" s="73">
        <v>3898</v>
      </c>
      <c r="I96" s="73">
        <v>4504</v>
      </c>
      <c r="J96" s="73"/>
      <c r="K96" s="73">
        <v>3953</v>
      </c>
      <c r="L96" s="73">
        <v>4559</v>
      </c>
      <c r="M96" s="73"/>
      <c r="N96" s="73">
        <v>3953</v>
      </c>
      <c r="O96" s="73">
        <v>4559</v>
      </c>
      <c r="P96" s="73"/>
      <c r="Q96" s="73">
        <v>3953</v>
      </c>
      <c r="R96" s="73">
        <v>4559</v>
      </c>
      <c r="S96" s="73"/>
      <c r="T96" s="73">
        <v>3953</v>
      </c>
      <c r="U96" s="73">
        <v>4559</v>
      </c>
      <c r="V96" s="21"/>
      <c r="W96" s="72"/>
      <c r="X96" s="72"/>
    </row>
    <row r="97" spans="1:24" ht="13.5">
      <c r="A97" s="94"/>
      <c r="B97" s="35" t="s">
        <v>117</v>
      </c>
      <c r="C97" s="20" t="s">
        <v>52</v>
      </c>
      <c r="D97" s="21"/>
      <c r="E97" s="73">
        <v>4892.776</v>
      </c>
      <c r="F97" s="73">
        <v>4124.459</v>
      </c>
      <c r="G97" s="73">
        <v>4633.26</v>
      </c>
      <c r="H97" s="73">
        <v>4462.06</v>
      </c>
      <c r="I97" s="73">
        <v>4744.76</v>
      </c>
      <c r="J97" s="73"/>
      <c r="K97" s="73">
        <v>4462.06</v>
      </c>
      <c r="L97" s="73">
        <v>4744.76</v>
      </c>
      <c r="M97" s="73"/>
      <c r="N97" s="73">
        <v>4462.06</v>
      </c>
      <c r="O97" s="73">
        <v>4744.76</v>
      </c>
      <c r="P97" s="73"/>
      <c r="Q97" s="73">
        <v>4462.06</v>
      </c>
      <c r="R97" s="73">
        <v>4744.76</v>
      </c>
      <c r="S97" s="73"/>
      <c r="T97" s="73">
        <v>4462.06</v>
      </c>
      <c r="U97" s="73">
        <v>4744.76</v>
      </c>
      <c r="V97" s="21"/>
      <c r="W97" s="72"/>
      <c r="X97" s="72"/>
    </row>
    <row r="98" spans="1:24" ht="13.5">
      <c r="A98" s="94"/>
      <c r="B98" s="35" t="s">
        <v>162</v>
      </c>
      <c r="C98" s="20" t="s">
        <v>52</v>
      </c>
      <c r="D98" s="21"/>
      <c r="E98" s="73">
        <v>35.978</v>
      </c>
      <c r="F98" s="73">
        <v>10.303</v>
      </c>
      <c r="G98" s="73">
        <v>16.2</v>
      </c>
      <c r="H98" s="73">
        <v>13.66</v>
      </c>
      <c r="I98" s="73">
        <v>16.86</v>
      </c>
      <c r="J98" s="73"/>
      <c r="K98" s="73">
        <v>13.86</v>
      </c>
      <c r="L98" s="73">
        <v>17.22</v>
      </c>
      <c r="M98" s="73"/>
      <c r="N98" s="73">
        <v>13.86</v>
      </c>
      <c r="O98" s="73">
        <v>17.22</v>
      </c>
      <c r="P98" s="73"/>
      <c r="Q98" s="73">
        <v>13.86</v>
      </c>
      <c r="R98" s="73">
        <v>17.22</v>
      </c>
      <c r="S98" s="73"/>
      <c r="T98" s="73">
        <v>13.86</v>
      </c>
      <c r="U98" s="73">
        <v>17.22</v>
      </c>
      <c r="V98" s="21"/>
      <c r="W98" s="72"/>
      <c r="X98" s="72"/>
    </row>
    <row r="99" spans="1:24" ht="13.5">
      <c r="A99" s="94"/>
      <c r="B99" s="35" t="s">
        <v>163</v>
      </c>
      <c r="C99" s="20" t="s">
        <v>52</v>
      </c>
      <c r="D99" s="21"/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21"/>
      <c r="W99" s="72"/>
      <c r="X99" s="72"/>
    </row>
    <row r="100" spans="1:24" ht="27">
      <c r="A100" s="94"/>
      <c r="B100" s="35" t="s">
        <v>165</v>
      </c>
      <c r="C100" s="20" t="s">
        <v>52</v>
      </c>
      <c r="D100" s="21"/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3">
        <v>0</v>
      </c>
      <c r="V100" s="21"/>
      <c r="W100" s="72"/>
      <c r="X100" s="72"/>
    </row>
    <row r="101" spans="1:24" ht="13.5">
      <c r="A101" s="94"/>
      <c r="B101" s="35" t="s">
        <v>164</v>
      </c>
      <c r="C101" s="20" t="s">
        <v>52</v>
      </c>
      <c r="D101" s="21"/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21"/>
      <c r="W101" s="72"/>
      <c r="X101" s="72"/>
    </row>
    <row r="102" spans="1:24" ht="13.5">
      <c r="A102" s="95"/>
      <c r="B102" s="35" t="s">
        <v>161</v>
      </c>
      <c r="C102" s="20" t="s">
        <v>52</v>
      </c>
      <c r="D102" s="21"/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</v>
      </c>
      <c r="U102" s="73">
        <v>0</v>
      </c>
      <c r="V102" s="21"/>
      <c r="W102" s="72"/>
      <c r="X102" s="72"/>
    </row>
    <row r="103" spans="1:24" ht="13.5">
      <c r="A103" s="56">
        <v>45</v>
      </c>
      <c r="B103" s="45" t="s">
        <v>118</v>
      </c>
      <c r="C103" s="20" t="s">
        <v>52</v>
      </c>
      <c r="D103" s="21"/>
      <c r="E103" s="73">
        <v>14735.134</v>
      </c>
      <c r="F103" s="73">
        <v>13377.862</v>
      </c>
      <c r="G103" s="73">
        <v>14027.287</v>
      </c>
      <c r="H103" s="73">
        <v>10902.117</v>
      </c>
      <c r="I103" s="73">
        <v>12315.987</v>
      </c>
      <c r="J103" s="73"/>
      <c r="K103" s="73">
        <v>12455.58</v>
      </c>
      <c r="L103" s="73">
        <v>12811.62</v>
      </c>
      <c r="M103" s="73"/>
      <c r="N103" s="73">
        <v>14582.43</v>
      </c>
      <c r="O103" s="73">
        <v>15780.535</v>
      </c>
      <c r="P103" s="73"/>
      <c r="Q103" s="73">
        <v>14855.13</v>
      </c>
      <c r="R103" s="73">
        <v>15093.665</v>
      </c>
      <c r="S103" s="73"/>
      <c r="T103" s="73">
        <v>15265.03</v>
      </c>
      <c r="U103" s="73">
        <v>15547.165</v>
      </c>
      <c r="V103" s="21"/>
      <c r="W103" s="72"/>
      <c r="X103" s="72"/>
    </row>
    <row r="104" spans="1:24" ht="13.5">
      <c r="A104" s="44">
        <v>46</v>
      </c>
      <c r="B104" s="45" t="s">
        <v>166</v>
      </c>
      <c r="C104" s="20" t="s">
        <v>52</v>
      </c>
      <c r="D104" s="21"/>
      <c r="E104" s="73">
        <v>14837.221</v>
      </c>
      <c r="F104" s="73">
        <v>94392</v>
      </c>
      <c r="G104" s="73">
        <v>16501.126</v>
      </c>
      <c r="H104" s="73">
        <v>19186</v>
      </c>
      <c r="I104" s="73">
        <v>19196</v>
      </c>
      <c r="J104" s="73"/>
      <c r="K104" s="73">
        <v>3.9</v>
      </c>
      <c r="L104" s="73">
        <v>4.1</v>
      </c>
      <c r="M104" s="73"/>
      <c r="N104" s="73">
        <v>3.9</v>
      </c>
      <c r="O104" s="73">
        <v>4.1</v>
      </c>
      <c r="P104" s="73"/>
      <c r="Q104" s="73">
        <v>3.9</v>
      </c>
      <c r="R104" s="73">
        <v>4.1</v>
      </c>
      <c r="S104" s="73"/>
      <c r="T104" s="73">
        <v>3.9</v>
      </c>
      <c r="U104" s="73">
        <v>4.1</v>
      </c>
      <c r="V104" s="21"/>
      <c r="W104" s="72"/>
      <c r="X104" s="72"/>
    </row>
    <row r="105" spans="1:24" ht="56.25" customHeight="1">
      <c r="A105" s="93">
        <v>47</v>
      </c>
      <c r="B105" s="45" t="s">
        <v>139</v>
      </c>
      <c r="C105" s="20" t="s">
        <v>52</v>
      </c>
      <c r="D105" s="21"/>
      <c r="E105" s="73">
        <v>80788.812</v>
      </c>
      <c r="F105" s="73">
        <v>153197.991</v>
      </c>
      <c r="G105" s="73">
        <v>101073.47</v>
      </c>
      <c r="H105" s="73">
        <v>84196.7</v>
      </c>
      <c r="I105" s="73">
        <v>87611</v>
      </c>
      <c r="J105" s="73"/>
      <c r="K105" s="73">
        <v>68251.2</v>
      </c>
      <c r="L105" s="73">
        <v>70645.1</v>
      </c>
      <c r="M105" s="73"/>
      <c r="N105" s="73">
        <v>72132.7</v>
      </c>
      <c r="O105" s="73">
        <v>75648.2</v>
      </c>
      <c r="P105" s="73"/>
      <c r="Q105" s="73">
        <v>74464.7</v>
      </c>
      <c r="R105" s="73">
        <v>77106.7</v>
      </c>
      <c r="S105" s="73"/>
      <c r="T105" s="73">
        <v>77197.7</v>
      </c>
      <c r="U105" s="73">
        <v>80195.2</v>
      </c>
      <c r="V105" s="21"/>
      <c r="W105" s="72"/>
      <c r="X105" s="72"/>
    </row>
    <row r="106" spans="1:24" ht="19.5" customHeight="1">
      <c r="A106" s="94"/>
      <c r="B106" s="35" t="s">
        <v>124</v>
      </c>
      <c r="C106" s="20" t="s">
        <v>52</v>
      </c>
      <c r="D106" s="21"/>
      <c r="E106" s="73">
        <v>15568.38</v>
      </c>
      <c r="F106" s="73">
        <v>20914.239</v>
      </c>
      <c r="G106" s="73">
        <v>21309.476</v>
      </c>
      <c r="H106" s="73">
        <v>22060.52</v>
      </c>
      <c r="I106" s="73">
        <v>23806.772</v>
      </c>
      <c r="J106" s="73"/>
      <c r="K106" s="73">
        <v>23569.32</v>
      </c>
      <c r="L106" s="73">
        <v>24815.572</v>
      </c>
      <c r="M106" s="73"/>
      <c r="N106" s="73">
        <v>27648.82</v>
      </c>
      <c r="O106" s="73">
        <v>28275.272</v>
      </c>
      <c r="P106" s="73"/>
      <c r="Q106" s="73">
        <v>28194.82</v>
      </c>
      <c r="R106" s="73">
        <v>28744.772</v>
      </c>
      <c r="S106" s="73"/>
      <c r="T106" s="73">
        <v>29726.82</v>
      </c>
      <c r="U106" s="73">
        <v>30323.272</v>
      </c>
      <c r="V106" s="21"/>
      <c r="W106" s="72"/>
      <c r="X106" s="72"/>
    </row>
    <row r="107" spans="1:24" ht="13.5">
      <c r="A107" s="94"/>
      <c r="B107" s="35" t="s">
        <v>125</v>
      </c>
      <c r="C107" s="20" t="s">
        <v>52</v>
      </c>
      <c r="D107" s="21"/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21"/>
      <c r="W107" s="72"/>
      <c r="X107" s="72"/>
    </row>
    <row r="108" spans="1:24" ht="27">
      <c r="A108" s="94"/>
      <c r="B108" s="35" t="s">
        <v>126</v>
      </c>
      <c r="C108" s="20" t="s">
        <v>52</v>
      </c>
      <c r="D108" s="21"/>
      <c r="E108" s="73">
        <v>667.526</v>
      </c>
      <c r="F108" s="73">
        <v>774.834</v>
      </c>
      <c r="G108" s="73">
        <v>1955.25</v>
      </c>
      <c r="H108" s="73">
        <v>790</v>
      </c>
      <c r="I108" s="73">
        <v>815</v>
      </c>
      <c r="J108" s="73"/>
      <c r="K108" s="73">
        <v>865</v>
      </c>
      <c r="L108" s="73">
        <v>880</v>
      </c>
      <c r="M108" s="73"/>
      <c r="N108" s="73">
        <v>865</v>
      </c>
      <c r="O108" s="73">
        <v>880</v>
      </c>
      <c r="P108" s="73"/>
      <c r="Q108" s="73">
        <v>865</v>
      </c>
      <c r="R108" s="73">
        <v>880</v>
      </c>
      <c r="S108" s="73"/>
      <c r="T108" s="73">
        <v>865</v>
      </c>
      <c r="U108" s="73">
        <v>880</v>
      </c>
      <c r="V108" s="21"/>
      <c r="W108" s="72"/>
      <c r="X108" s="72"/>
    </row>
    <row r="109" spans="1:24" ht="13.5">
      <c r="A109" s="94"/>
      <c r="B109" s="35" t="s">
        <v>127</v>
      </c>
      <c r="C109" s="20" t="s">
        <v>52</v>
      </c>
      <c r="D109" s="21"/>
      <c r="E109" s="73">
        <v>28445.549</v>
      </c>
      <c r="F109" s="73">
        <v>33597.693</v>
      </c>
      <c r="G109" s="73">
        <v>37157.912</v>
      </c>
      <c r="H109" s="73">
        <v>19694.8</v>
      </c>
      <c r="I109" s="73">
        <v>20008.8</v>
      </c>
      <c r="J109" s="73"/>
      <c r="K109" s="73">
        <v>20794.8</v>
      </c>
      <c r="L109" s="73">
        <v>21158.2</v>
      </c>
      <c r="M109" s="73"/>
      <c r="N109" s="73">
        <v>20458.8</v>
      </c>
      <c r="O109" s="73">
        <v>21989.8</v>
      </c>
      <c r="P109" s="73"/>
      <c r="Q109" s="73">
        <v>22244.8</v>
      </c>
      <c r="R109" s="73">
        <v>22978.8</v>
      </c>
      <c r="S109" s="73"/>
      <c r="T109" s="73">
        <v>23445.8</v>
      </c>
      <c r="U109" s="73">
        <v>24488.8</v>
      </c>
      <c r="V109" s="21"/>
      <c r="W109" s="72"/>
      <c r="X109" s="72"/>
    </row>
    <row r="110" spans="1:24" ht="13.5">
      <c r="A110" s="94"/>
      <c r="B110" s="35" t="s">
        <v>128</v>
      </c>
      <c r="C110" s="20" t="s">
        <v>52</v>
      </c>
      <c r="D110" s="21"/>
      <c r="E110" s="73">
        <v>28533.755</v>
      </c>
      <c r="F110" s="73">
        <v>92084.344</v>
      </c>
      <c r="G110" s="73">
        <v>35963.786</v>
      </c>
      <c r="H110" s="73">
        <v>37491.3</v>
      </c>
      <c r="I110" s="73">
        <v>38477.3</v>
      </c>
      <c r="J110" s="73"/>
      <c r="K110" s="73">
        <v>18862</v>
      </c>
      <c r="L110" s="73">
        <v>19288.2</v>
      </c>
      <c r="M110" s="73"/>
      <c r="N110" s="73">
        <v>19000</v>
      </c>
      <c r="O110" s="73">
        <v>20000</v>
      </c>
      <c r="P110" s="73"/>
      <c r="Q110" s="73">
        <v>19000</v>
      </c>
      <c r="R110" s="73">
        <v>20000</v>
      </c>
      <c r="S110" s="73"/>
      <c r="T110" s="73">
        <v>19000</v>
      </c>
      <c r="U110" s="73">
        <v>20000</v>
      </c>
      <c r="V110" s="21"/>
      <c r="W110" s="72"/>
      <c r="X110" s="72"/>
    </row>
    <row r="111" spans="1:24" ht="13.5">
      <c r="A111" s="94"/>
      <c r="B111" s="35" t="s">
        <v>129</v>
      </c>
      <c r="C111" s="20" t="s">
        <v>52</v>
      </c>
      <c r="D111" s="21"/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21"/>
      <c r="W111" s="72"/>
      <c r="X111" s="72"/>
    </row>
    <row r="112" spans="1:24" ht="13.5">
      <c r="A112" s="94"/>
      <c r="B112" s="35" t="s">
        <v>130</v>
      </c>
      <c r="C112" s="20" t="s">
        <v>52</v>
      </c>
      <c r="D112" s="21"/>
      <c r="E112" s="73">
        <v>138</v>
      </c>
      <c r="F112" s="73">
        <v>88</v>
      </c>
      <c r="G112" s="73">
        <v>199</v>
      </c>
      <c r="H112" s="73">
        <v>110</v>
      </c>
      <c r="I112" s="73">
        <v>120</v>
      </c>
      <c r="J112" s="73"/>
      <c r="K112" s="73">
        <v>110</v>
      </c>
      <c r="L112" s="73">
        <v>120</v>
      </c>
      <c r="M112" s="73"/>
      <c r="N112" s="73">
        <v>110</v>
      </c>
      <c r="O112" s="73">
        <v>120</v>
      </c>
      <c r="P112" s="73"/>
      <c r="Q112" s="73">
        <v>110</v>
      </c>
      <c r="R112" s="73">
        <v>120</v>
      </c>
      <c r="S112" s="73"/>
      <c r="T112" s="73">
        <v>110</v>
      </c>
      <c r="U112" s="73">
        <v>120</v>
      </c>
      <c r="V112" s="21"/>
      <c r="W112" s="72"/>
      <c r="X112" s="72"/>
    </row>
    <row r="113" spans="1:24" ht="13.5">
      <c r="A113" s="94"/>
      <c r="B113" s="35" t="s">
        <v>131</v>
      </c>
      <c r="C113" s="20" t="s">
        <v>52</v>
      </c>
      <c r="D113" s="21"/>
      <c r="E113" s="73">
        <v>6376.3</v>
      </c>
      <c r="F113" s="73">
        <v>4629.6</v>
      </c>
      <c r="G113" s="73">
        <v>3270</v>
      </c>
      <c r="H113" s="73">
        <v>3000</v>
      </c>
      <c r="I113" s="73">
        <v>3270</v>
      </c>
      <c r="J113" s="73"/>
      <c r="K113" s="73">
        <v>3000</v>
      </c>
      <c r="L113" s="73">
        <v>3270</v>
      </c>
      <c r="M113" s="73"/>
      <c r="N113" s="73">
        <v>3000</v>
      </c>
      <c r="O113" s="73">
        <v>3270</v>
      </c>
      <c r="P113" s="73"/>
      <c r="Q113" s="73">
        <v>3000</v>
      </c>
      <c r="R113" s="73">
        <v>3270</v>
      </c>
      <c r="S113" s="73"/>
      <c r="T113" s="73">
        <v>3000</v>
      </c>
      <c r="U113" s="73">
        <v>3270</v>
      </c>
      <c r="V113" s="21"/>
      <c r="W113" s="72"/>
      <c r="X113" s="72"/>
    </row>
    <row r="114" spans="1:24" ht="13.5">
      <c r="A114" s="94"/>
      <c r="B114" s="35" t="s">
        <v>132</v>
      </c>
      <c r="C114" s="20" t="s">
        <v>52</v>
      </c>
      <c r="D114" s="21"/>
      <c r="E114" s="74" t="s">
        <v>185</v>
      </c>
      <c r="F114" s="74" t="s">
        <v>185</v>
      </c>
      <c r="G114" s="74" t="s">
        <v>185</v>
      </c>
      <c r="H114" s="74" t="s">
        <v>185</v>
      </c>
      <c r="I114" s="74" t="s">
        <v>185</v>
      </c>
      <c r="J114" s="74" t="s">
        <v>185</v>
      </c>
      <c r="K114" s="74" t="s">
        <v>185</v>
      </c>
      <c r="L114" s="74" t="s">
        <v>185</v>
      </c>
      <c r="M114" s="74" t="s">
        <v>185</v>
      </c>
      <c r="N114" s="74" t="s">
        <v>185</v>
      </c>
      <c r="O114" s="74" t="s">
        <v>185</v>
      </c>
      <c r="P114" s="74" t="s">
        <v>185</v>
      </c>
      <c r="Q114" s="74" t="s">
        <v>185</v>
      </c>
      <c r="R114" s="74" t="s">
        <v>185</v>
      </c>
      <c r="S114" s="74" t="s">
        <v>185</v>
      </c>
      <c r="T114" s="74" t="s">
        <v>185</v>
      </c>
      <c r="U114" s="74" t="s">
        <v>185</v>
      </c>
      <c r="V114" s="21"/>
      <c r="W114" s="72"/>
      <c r="X114" s="72"/>
    </row>
    <row r="115" spans="1:24" ht="13.5">
      <c r="A115" s="94"/>
      <c r="B115" s="35" t="s">
        <v>133</v>
      </c>
      <c r="C115" s="20" t="s">
        <v>52</v>
      </c>
      <c r="D115" s="21"/>
      <c r="E115" s="73">
        <v>521.302</v>
      </c>
      <c r="F115" s="73">
        <v>574.431</v>
      </c>
      <c r="G115" s="73">
        <v>748.046</v>
      </c>
      <c r="H115" s="73">
        <v>627.08</v>
      </c>
      <c r="I115" s="73">
        <v>643.128</v>
      </c>
      <c r="J115" s="73"/>
      <c r="K115" s="73">
        <v>627.08</v>
      </c>
      <c r="L115" s="73">
        <v>643.128</v>
      </c>
      <c r="M115" s="73"/>
      <c r="N115" s="73">
        <v>627.08</v>
      </c>
      <c r="O115" s="73">
        <v>643.128</v>
      </c>
      <c r="P115" s="73"/>
      <c r="Q115" s="73">
        <v>627.08</v>
      </c>
      <c r="R115" s="73">
        <v>643.128</v>
      </c>
      <c r="S115" s="73"/>
      <c r="T115" s="73">
        <v>627.08</v>
      </c>
      <c r="U115" s="73">
        <v>643.128</v>
      </c>
      <c r="V115" s="21"/>
      <c r="W115" s="72"/>
      <c r="X115" s="72"/>
    </row>
    <row r="116" spans="1:24" ht="13.5">
      <c r="A116" s="94"/>
      <c r="B116" s="35" t="s">
        <v>134</v>
      </c>
      <c r="C116" s="20" t="s">
        <v>52</v>
      </c>
      <c r="D116" s="21"/>
      <c r="E116" s="73">
        <v>538</v>
      </c>
      <c r="F116" s="73">
        <v>534.85</v>
      </c>
      <c r="G116" s="73">
        <v>470</v>
      </c>
      <c r="H116" s="73">
        <v>423</v>
      </c>
      <c r="I116" s="73">
        <v>470</v>
      </c>
      <c r="J116" s="73"/>
      <c r="K116" s="73">
        <v>423</v>
      </c>
      <c r="L116" s="73">
        <v>470</v>
      </c>
      <c r="M116" s="73"/>
      <c r="N116" s="73">
        <v>423</v>
      </c>
      <c r="O116" s="73">
        <v>470</v>
      </c>
      <c r="P116" s="73"/>
      <c r="Q116" s="73">
        <v>423</v>
      </c>
      <c r="R116" s="73">
        <v>470</v>
      </c>
      <c r="S116" s="73"/>
      <c r="T116" s="73">
        <v>423</v>
      </c>
      <c r="U116" s="73">
        <v>470</v>
      </c>
      <c r="V116" s="21"/>
      <c r="W116" s="72"/>
      <c r="X116" s="72"/>
    </row>
    <row r="117" spans="1:24" ht="13.5">
      <c r="A117" s="94"/>
      <c r="B117" s="35" t="s">
        <v>135</v>
      </c>
      <c r="C117" s="20" t="s">
        <v>52</v>
      </c>
      <c r="D117" s="21"/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21"/>
      <c r="W117" s="72"/>
      <c r="X117" s="72"/>
    </row>
    <row r="118" spans="1:24" ht="18.75" customHeight="1">
      <c r="A118" s="95"/>
      <c r="B118" s="35" t="s">
        <v>136</v>
      </c>
      <c r="C118" s="20" t="s">
        <v>52</v>
      </c>
      <c r="D118" s="21"/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21"/>
      <c r="W118" s="72"/>
      <c r="X118" s="72"/>
    </row>
    <row r="119" spans="1:24" ht="52.5" customHeight="1">
      <c r="A119" s="56">
        <v>48</v>
      </c>
      <c r="B119" s="45" t="s">
        <v>143</v>
      </c>
      <c r="C119" s="20" t="s">
        <v>52</v>
      </c>
      <c r="D119" s="21"/>
      <c r="E119" s="73">
        <v>-5862.986</v>
      </c>
      <c r="F119" s="73">
        <v>8463.089</v>
      </c>
      <c r="G119" s="73">
        <v>-16419.968</v>
      </c>
      <c r="H119" s="73">
        <v>0</v>
      </c>
      <c r="I119" s="73">
        <v>0</v>
      </c>
      <c r="J119" s="73"/>
      <c r="K119" s="73">
        <v>0</v>
      </c>
      <c r="L119" s="73">
        <v>0</v>
      </c>
      <c r="M119" s="73"/>
      <c r="N119" s="73">
        <v>0</v>
      </c>
      <c r="O119" s="73">
        <v>0</v>
      </c>
      <c r="P119" s="73"/>
      <c r="Q119" s="73">
        <v>0</v>
      </c>
      <c r="R119" s="73">
        <v>0</v>
      </c>
      <c r="S119" s="73"/>
      <c r="T119" s="73">
        <v>0</v>
      </c>
      <c r="U119" s="73">
        <v>0</v>
      </c>
      <c r="V119" s="21"/>
      <c r="W119" s="72"/>
      <c r="X119" s="72"/>
    </row>
    <row r="120" spans="1:24" ht="36" customHeight="1">
      <c r="A120" s="56">
        <v>49</v>
      </c>
      <c r="B120" s="45" t="s">
        <v>140</v>
      </c>
      <c r="C120" s="20" t="s">
        <v>52</v>
      </c>
      <c r="D120" s="21"/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73">
        <v>0</v>
      </c>
      <c r="U120" s="73">
        <v>0</v>
      </c>
      <c r="V120" s="21"/>
      <c r="W120" s="72"/>
      <c r="X120" s="72"/>
    </row>
    <row r="121" spans="2:3" ht="30" customHeight="1">
      <c r="B121" s="120" t="s">
        <v>186</v>
      </c>
      <c r="C121" s="120"/>
    </row>
    <row r="122" spans="1:21" ht="42.75" customHeight="1">
      <c r="A122" s="115" t="s">
        <v>183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</sheetData>
  <sheetProtection/>
  <mergeCells count="60">
    <mergeCell ref="A122:U122"/>
    <mergeCell ref="B2:U2"/>
    <mergeCell ref="B3:U3"/>
    <mergeCell ref="N6:P6"/>
    <mergeCell ref="B1:P1"/>
    <mergeCell ref="H6:J6"/>
    <mergeCell ref="B5:B8"/>
    <mergeCell ref="C5:C8"/>
    <mergeCell ref="G6:G8"/>
    <mergeCell ref="B121:C121"/>
    <mergeCell ref="H5:X5"/>
    <mergeCell ref="Q6:S6"/>
    <mergeCell ref="B18:B19"/>
    <mergeCell ref="A9:B9"/>
    <mergeCell ref="K6:M6"/>
    <mergeCell ref="A10:A11"/>
    <mergeCell ref="B10:B11"/>
    <mergeCell ref="D6:D8"/>
    <mergeCell ref="E6:E8"/>
    <mergeCell ref="F6:F8"/>
    <mergeCell ref="A5:A8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A18:A19"/>
    <mergeCell ref="A51:A52"/>
    <mergeCell ref="B51:B52"/>
    <mergeCell ref="A53:B53"/>
    <mergeCell ref="A54:A55"/>
    <mergeCell ref="B54:B55"/>
    <mergeCell ref="A39:B39"/>
    <mergeCell ref="A43:A44"/>
    <mergeCell ref="B43:B44"/>
    <mergeCell ref="A45:B45"/>
    <mergeCell ref="A90:B90"/>
    <mergeCell ref="A93:A102"/>
    <mergeCell ref="A105:A118"/>
    <mergeCell ref="B69:B70"/>
    <mergeCell ref="A72:A73"/>
    <mergeCell ref="B72:B73"/>
    <mergeCell ref="A60:A70"/>
    <mergeCell ref="B60:B61"/>
    <mergeCell ref="B63:B64"/>
    <mergeCell ref="B65:B66"/>
    <mergeCell ref="T6:V6"/>
    <mergeCell ref="W6:X6"/>
    <mergeCell ref="A74:B74"/>
    <mergeCell ref="A78:A89"/>
    <mergeCell ref="A57:A58"/>
    <mergeCell ref="B57:B58"/>
    <mergeCell ref="A59:B59"/>
    <mergeCell ref="B67:B68"/>
    <mergeCell ref="A48:A49"/>
    <mergeCell ref="B48:B49"/>
  </mergeCells>
  <printOptions/>
  <pageMargins left="0" right="0" top="0" bottom="0" header="0" footer="0"/>
  <pageSetup fitToHeight="3" horizontalDpi="600" verticalDpi="600" orientation="landscape" paperSize="9" scale="60" r:id="rId1"/>
  <rowBreaks count="2" manualBreakCount="2">
    <brk id="38" max="255" man="1"/>
    <brk id="76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125" defaultRowHeight="12.75"/>
  <cols>
    <col min="1" max="1" width="6.50390625" style="14" customWidth="1"/>
    <col min="2" max="2" width="55.625" style="6" customWidth="1"/>
    <col min="3" max="3" width="24.50390625" style="8" customWidth="1"/>
    <col min="4" max="8" width="10.50390625" style="6" customWidth="1"/>
    <col min="9" max="9" width="15.375" style="6" customWidth="1"/>
    <col min="10" max="10" width="10.50390625" style="6" customWidth="1"/>
    <col min="11" max="11" width="9.00390625" style="6" customWidth="1"/>
    <col min="12" max="12" width="14.50390625" style="6" customWidth="1"/>
    <col min="13" max="13" width="10.875" style="6" customWidth="1"/>
    <col min="14" max="14" width="10.375" style="6" customWidth="1"/>
    <col min="15" max="15" width="14.50390625" style="6" customWidth="1"/>
    <col min="16" max="16" width="11.50390625" style="6" customWidth="1"/>
    <col min="17" max="17" width="10.00390625" style="6" customWidth="1"/>
    <col min="18" max="18" width="14.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2:25" ht="25.5" customHeight="1">
      <c r="B2" s="136" t="s">
        <v>101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2:17" ht="6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2:25" ht="21.75" customHeight="1">
      <c r="B4" s="147" t="s">
        <v>74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6" spans="1:26" ht="19.5" customHeight="1">
      <c r="A6" s="139" t="s">
        <v>91</v>
      </c>
      <c r="B6" s="81" t="s">
        <v>0</v>
      </c>
      <c r="C6" s="81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81" t="s">
        <v>4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13.5">
      <c r="A7" s="140"/>
      <c r="B7" s="81"/>
      <c r="C7" s="81"/>
      <c r="D7" s="81">
        <v>2014</v>
      </c>
      <c r="E7" s="81">
        <v>2015</v>
      </c>
      <c r="F7" s="81">
        <v>2016</v>
      </c>
      <c r="G7" s="81">
        <v>2017</v>
      </c>
      <c r="H7" s="81">
        <v>2018</v>
      </c>
      <c r="I7" s="83">
        <v>2019</v>
      </c>
      <c r="J7" s="84"/>
      <c r="K7" s="85"/>
      <c r="L7" s="83">
        <v>2020</v>
      </c>
      <c r="M7" s="84"/>
      <c r="N7" s="85"/>
      <c r="O7" s="86">
        <v>2021</v>
      </c>
      <c r="P7" s="87"/>
      <c r="Q7" s="88"/>
      <c r="R7" s="83">
        <v>2022</v>
      </c>
      <c r="S7" s="84"/>
      <c r="T7" s="85"/>
      <c r="U7" s="83">
        <v>2023</v>
      </c>
      <c r="V7" s="84"/>
      <c r="W7" s="85"/>
      <c r="X7" s="86">
        <v>2024</v>
      </c>
      <c r="Y7" s="87"/>
      <c r="Z7" s="88"/>
    </row>
    <row r="8" spans="1:26" ht="35.25" customHeight="1">
      <c r="A8" s="141"/>
      <c r="B8" s="81"/>
      <c r="C8" s="81"/>
      <c r="D8" s="81"/>
      <c r="E8" s="81"/>
      <c r="F8" s="81"/>
      <c r="G8" s="81"/>
      <c r="H8" s="81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27" t="s">
        <v>5</v>
      </c>
      <c r="B9" s="128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>
      <c r="A10" s="121">
        <v>1</v>
      </c>
      <c r="B10" s="131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3.5">
      <c r="A11" s="121"/>
      <c r="B11" s="131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3.5">
      <c r="A13" s="121">
        <v>3</v>
      </c>
      <c r="B13" s="131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3.5">
      <c r="A14" s="121"/>
      <c r="B14" s="131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27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3.5">
      <c r="A16" s="121">
        <v>5</v>
      </c>
      <c r="B16" s="131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3.5">
      <c r="A17" s="121"/>
      <c r="B17" s="131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27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3.5">
      <c r="A19" s="121">
        <v>7</v>
      </c>
      <c r="B19" s="131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3.5">
      <c r="A20" s="121"/>
      <c r="B20" s="131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27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3.5">
      <c r="A22" s="122">
        <v>9</v>
      </c>
      <c r="B22" s="126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3.5">
      <c r="A23" s="122"/>
      <c r="B23" s="126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3.5">
      <c r="A24" s="122"/>
      <c r="B24" s="126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3.5">
      <c r="A25" s="122"/>
      <c r="B25" s="126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3.5">
      <c r="A26" s="122"/>
      <c r="B26" s="126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3.5">
      <c r="A27" s="122"/>
      <c r="B27" s="126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3.5">
      <c r="A28" s="121">
        <v>10</v>
      </c>
      <c r="B28" s="131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3.5">
      <c r="A29" s="121"/>
      <c r="B29" s="131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7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5">
      <c r="A31" s="142" t="s">
        <v>155</v>
      </c>
      <c r="B31" s="143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>
      <c r="A32" s="121">
        <v>21</v>
      </c>
      <c r="B32" s="131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>
      <c r="A33" s="121"/>
      <c r="B33" s="131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3.5">
      <c r="A34" s="137">
        <v>22</v>
      </c>
      <c r="B34" s="132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3.5">
      <c r="A35" s="138"/>
      <c r="B35" s="133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27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7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7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1.2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7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1.2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1.2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4.75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42" t="s">
        <v>157</v>
      </c>
      <c r="B49" s="143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1.2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45">
        <v>73</v>
      </c>
      <c r="B52" s="144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46"/>
      <c r="B53" s="144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34" t="s">
        <v>158</v>
      </c>
      <c r="B54" s="135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5">
      <c r="A58" s="121">
        <v>15</v>
      </c>
      <c r="B58" s="131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5">
      <c r="A59" s="121"/>
      <c r="B59" s="131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7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7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7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21">
        <v>20</v>
      </c>
      <c r="B64" s="131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>
      <c r="A65" s="121"/>
      <c r="B65" s="131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27" t="s">
        <v>92</v>
      </c>
      <c r="B66" s="128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21">
        <v>36</v>
      </c>
      <c r="B67" s="131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21"/>
      <c r="B68" s="131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37">
        <v>37</v>
      </c>
      <c r="B69" s="132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38"/>
      <c r="B70" s="133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21">
        <v>40</v>
      </c>
      <c r="B73" s="131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21"/>
      <c r="B74" s="131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27" t="s">
        <v>93</v>
      </c>
      <c r="B75" s="128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93">
        <v>41</v>
      </c>
      <c r="B76" s="97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94"/>
      <c r="B77" s="97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94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94"/>
      <c r="B79" s="97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94"/>
      <c r="B80" s="97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94"/>
      <c r="B81" s="97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94"/>
      <c r="B82" s="97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94"/>
      <c r="B83" s="97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94"/>
      <c r="B84" s="97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10"/>
      <c r="B85" s="112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11"/>
      <c r="B86" s="113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21">
        <v>43</v>
      </c>
      <c r="B88" s="131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21"/>
      <c r="B89" s="131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29" t="s">
        <v>94</v>
      </c>
      <c r="B90" s="130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22">
        <v>44</v>
      </c>
      <c r="B91" s="126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22"/>
      <c r="B92" s="126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22">
        <v>45</v>
      </c>
      <c r="B93" s="126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22"/>
      <c r="B94" s="126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22">
        <v>46</v>
      </c>
      <c r="B95" s="126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>
      <c r="A96" s="122"/>
      <c r="B96" s="126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>
      <c r="A97" s="148">
        <v>47</v>
      </c>
      <c r="B97" s="123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49"/>
      <c r="B98" s="123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49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49"/>
      <c r="B100" s="123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49"/>
      <c r="B101" s="123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>
      <c r="A102" s="149"/>
      <c r="B102" s="123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>
      <c r="A103" s="149"/>
      <c r="B103" s="123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>
      <c r="A104" s="149"/>
      <c r="B104" s="123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49"/>
      <c r="B105" s="123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49"/>
      <c r="B106" s="124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50"/>
      <c r="B107" s="125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29" t="s">
        <v>95</v>
      </c>
      <c r="B110" s="130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27" t="s">
        <v>159</v>
      </c>
      <c r="B115" s="128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39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40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40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40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40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40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40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40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40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40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40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40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40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41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34" t="s">
        <v>160</v>
      </c>
      <c r="B133" s="135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7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1.2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7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1.2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7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1.2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7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3.5">
      <c r="A1" s="142" t="s">
        <v>60</v>
      </c>
      <c r="B1" s="143"/>
      <c r="C1" s="2"/>
    </row>
    <row r="2" spans="1:3" ht="13.5">
      <c r="A2" s="121">
        <v>21</v>
      </c>
      <c r="B2" s="131" t="s">
        <v>83</v>
      </c>
      <c r="C2" s="2" t="s">
        <v>39</v>
      </c>
    </row>
    <row r="3" spans="1:3" ht="54.75">
      <c r="A3" s="121"/>
      <c r="B3" s="131"/>
      <c r="C3" s="2" t="s">
        <v>6</v>
      </c>
    </row>
    <row r="4" spans="1:3" ht="13.5">
      <c r="A4" s="151">
        <v>22</v>
      </c>
      <c r="B4" s="153" t="s">
        <v>87</v>
      </c>
      <c r="C4" s="2" t="s">
        <v>39</v>
      </c>
    </row>
    <row r="5" spans="1:3" ht="54.75">
      <c r="A5" s="152"/>
      <c r="B5" s="154"/>
      <c r="C5" s="2" t="s">
        <v>6</v>
      </c>
    </row>
    <row r="6" spans="1:3" ht="151.5">
      <c r="A6" s="2">
        <v>23</v>
      </c>
      <c r="B6" s="1" t="s">
        <v>85</v>
      </c>
      <c r="C6" s="2" t="s">
        <v>39</v>
      </c>
    </row>
    <row r="7" spans="1:3" ht="192.75">
      <c r="A7" s="22">
        <v>24</v>
      </c>
      <c r="B7" s="11" t="s">
        <v>40</v>
      </c>
      <c r="C7" s="2" t="s">
        <v>39</v>
      </c>
    </row>
    <row r="8" spans="1:3" ht="13.5">
      <c r="A8" s="142" t="s">
        <v>73</v>
      </c>
      <c r="B8" s="143"/>
      <c r="C8" s="2"/>
    </row>
    <row r="9" spans="1:3" ht="123.75">
      <c r="A9" s="2">
        <v>25</v>
      </c>
      <c r="B9" s="1" t="s">
        <v>62</v>
      </c>
      <c r="C9" s="2" t="s">
        <v>61</v>
      </c>
    </row>
    <row r="10" spans="1:3" ht="151.5">
      <c r="A10" s="2">
        <v>26</v>
      </c>
      <c r="B10" s="1" t="s">
        <v>63</v>
      </c>
      <c r="C10" s="2" t="s">
        <v>7</v>
      </c>
    </row>
    <row r="11" spans="1:3" ht="82.5">
      <c r="A11" s="2">
        <v>27</v>
      </c>
      <c r="B11" s="1" t="s">
        <v>64</v>
      </c>
      <c r="C11" s="2" t="s">
        <v>65</v>
      </c>
    </row>
    <row r="12" spans="1:3" ht="96">
      <c r="A12" s="2">
        <v>28</v>
      </c>
      <c r="B12" s="1" t="s">
        <v>66</v>
      </c>
      <c r="C12" s="2" t="s">
        <v>39</v>
      </c>
    </row>
    <row r="13" spans="1:3" ht="248.25">
      <c r="A13" s="2">
        <v>29</v>
      </c>
      <c r="B13" s="1" t="s">
        <v>67</v>
      </c>
      <c r="C13" s="2" t="s">
        <v>7</v>
      </c>
    </row>
    <row r="14" spans="1:3" ht="138">
      <c r="A14" s="2">
        <v>30</v>
      </c>
      <c r="B14" s="1" t="s">
        <v>69</v>
      </c>
      <c r="C14" s="2" t="s">
        <v>39</v>
      </c>
    </row>
    <row r="15" spans="1:3" ht="69">
      <c r="A15" s="2">
        <v>31</v>
      </c>
      <c r="B15" s="1" t="s">
        <v>75</v>
      </c>
      <c r="C15" s="2" t="s">
        <v>39</v>
      </c>
    </row>
    <row r="16" spans="1:3" ht="179.25">
      <c r="A16" s="2">
        <v>32</v>
      </c>
      <c r="B16" s="1" t="s">
        <v>68</v>
      </c>
      <c r="C16" s="2" t="s">
        <v>39</v>
      </c>
    </row>
    <row r="17" spans="1:3" ht="234">
      <c r="A17" s="10">
        <v>33</v>
      </c>
      <c r="B17" s="9" t="s">
        <v>71</v>
      </c>
      <c r="C17" s="10" t="s">
        <v>7</v>
      </c>
    </row>
    <row r="18" spans="1:3" ht="276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антон</cp:lastModifiedBy>
  <cp:lastPrinted>2019-10-24T08:37:26Z</cp:lastPrinted>
  <dcterms:created xsi:type="dcterms:W3CDTF">2013-05-25T16:45:04Z</dcterms:created>
  <dcterms:modified xsi:type="dcterms:W3CDTF">2019-11-06T15:40:47Z</dcterms:modified>
  <cp:category/>
  <cp:version/>
  <cp:contentType/>
  <cp:contentStatus/>
</cp:coreProperties>
</file>