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G14"/>
  <c r="G15"/>
  <c r="G9"/>
  <c r="G10"/>
  <c r="G6"/>
  <c r="G8"/>
  <c r="G11"/>
  <c r="L8"/>
  <c r="L18"/>
  <c r="L20" s="1"/>
  <c r="L7"/>
  <c r="L9"/>
  <c r="L10"/>
  <c r="L11"/>
  <c r="L12"/>
  <c r="L13"/>
  <c r="L14"/>
  <c r="L15"/>
  <c r="L16"/>
  <c r="L17"/>
  <c r="L6"/>
  <c r="M8"/>
  <c r="D20"/>
  <c r="G19"/>
  <c r="G7"/>
  <c r="G16"/>
  <c r="G12"/>
  <c r="G13"/>
  <c r="N19"/>
  <c r="M19"/>
  <c r="N7"/>
  <c r="N8"/>
  <c r="N9"/>
  <c r="N10"/>
  <c r="N11"/>
  <c r="N12"/>
  <c r="N13"/>
  <c r="N14"/>
  <c r="N15"/>
  <c r="N16"/>
  <c r="N17"/>
  <c r="M7"/>
  <c r="M9"/>
  <c r="O9" s="1"/>
  <c r="M10"/>
  <c r="O10" s="1"/>
  <c r="M11"/>
  <c r="O11" s="1"/>
  <c r="M12"/>
  <c r="M13"/>
  <c r="O13" s="1"/>
  <c r="M14"/>
  <c r="M15"/>
  <c r="O15" s="1"/>
  <c r="M16"/>
  <c r="M17"/>
  <c r="N6"/>
  <c r="M6"/>
  <c r="F18"/>
  <c r="F20" s="1"/>
  <c r="E18"/>
  <c r="E20" s="1"/>
  <c r="O14" l="1"/>
  <c r="O6"/>
  <c r="O8"/>
  <c r="O7"/>
  <c r="O16"/>
  <c r="O12"/>
  <c r="O19"/>
  <c r="G20"/>
  <c r="G18"/>
  <c r="M18"/>
  <c r="M20" s="1"/>
  <c r="N18"/>
  <c r="N20" l="1"/>
  <c r="O20" s="1"/>
  <c r="O18"/>
</calcChain>
</file>

<file path=xl/sharedStrings.xml><?xml version="1.0" encoding="utf-8"?>
<sst xmlns="http://schemas.openxmlformats.org/spreadsheetml/2006/main" count="33" uniqueCount="25">
  <si>
    <t>озимая пшеница</t>
  </si>
  <si>
    <t>обмолот, га</t>
  </si>
  <si>
    <t>урож-ть, ц/га</t>
  </si>
  <si>
    <t>тритикале</t>
  </si>
  <si>
    <t>намолот, т</t>
  </si>
  <si>
    <t>озимые всего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</si>
  <si>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</si>
  <si>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</si>
  <si>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</si>
  <si>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</si>
  <si>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</si>
  <si>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</si>
  <si>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</si>
  <si>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</si>
  <si>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</si>
  <si>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</si>
  <si>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</si>
  <si>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</si>
  <si>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</si>
  <si>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</si>
  <si>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</si>
  <si>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"Агрочир"</t>
  </si>
  <si>
    <t>АПТ</t>
  </si>
  <si>
    <t>АО "Пригородное"</t>
  </si>
  <si>
    <t xml:space="preserve"> Полевые работы  по сельскохозяйственным предприятиям Суровикинского муниципального района на 08.07.2020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</si>
</sst>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90" zoomScaleNormal="90" workbookViewId="0">
      <selection activeCell="G28" sqref="G28"/>
    </sheetView>
  </sheetViews>
  <sheetFormatPr defaultRowHeight="15"/>
  <cols>
    <col min="1" max="1" width="5.42578125" customWidth="1"/>
    <col min="2" max="2" width="21.42578125" customWidth="1"/>
    <col min="3" max="3" width="11.28515625" customWidth="1"/>
    <col min="4" max="4" width="10.5703125" customWidth="1"/>
    <col min="5" max="5" width="9.7109375" customWidth="1"/>
    <col min="6" max="6" width="8.42578125" customWidth="1"/>
    <col min="7" max="7" width="8.5703125" customWidth="1"/>
    <col min="8" max="9" width="8" customWidth="1"/>
    <col min="10" max="10" width="7.140625" customWidth="1"/>
    <col min="11" max="11" width="8.140625" customWidth="1"/>
    <col min="12" max="12" width="9.5703125" customWidth="1"/>
    <col min="13" max="13" width="9.140625" customWidth="1"/>
    <col min="14" max="14" width="10.5703125" customWidth="1"/>
    <col min="15" max="15" width="8.7109375" customWidth="1"/>
  </cols>
  <sheetData>
    <row r="1" spans="1:18" ht="4.5" customHeight="1">
      <c r="E1" s="1"/>
    </row>
    <row r="2" spans="1:18" ht="21.75" hidden="1" customHeight="1"/>
    <row r="3" spans="1:18" ht="27.75" customHeight="1">
      <c r="A3" s="27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29"/>
    </row>
    <row r="4" spans="1:18" ht="23.25" customHeight="1">
      <c r="A4" s="37" t="s">
        <v>7</v>
      </c>
      <c r="B4" s="33" t="s">
        <v>6</v>
      </c>
      <c r="C4" s="34"/>
      <c r="D4" s="30" t="s">
        <v>0</v>
      </c>
      <c r="E4" s="31"/>
      <c r="F4" s="31"/>
      <c r="G4" s="32"/>
      <c r="H4" s="30" t="s">
        <v>3</v>
      </c>
      <c r="I4" s="31"/>
      <c r="J4" s="31"/>
      <c r="K4" s="32"/>
      <c r="L4" s="30" t="s">
        <v>5</v>
      </c>
      <c r="M4" s="31"/>
      <c r="N4" s="31"/>
      <c r="O4" s="32"/>
    </row>
    <row r="5" spans="1:18" ht="87">
      <c r="A5" s="38"/>
      <c r="B5" s="35"/>
      <c r="C5" s="36"/>
      <c r="D5" s="5" t="s">
        <v>19</v>
      </c>
      <c r="E5" s="5" t="s">
        <v>1</v>
      </c>
      <c r="F5" s="5" t="s">
        <v>4</v>
      </c>
      <c r="G5" s="5" t="s">
        <v>2</v>
      </c>
      <c r="H5" s="5" t="s">
        <v>19</v>
      </c>
      <c r="I5" s="5" t="s">
        <v>1</v>
      </c>
      <c r="J5" s="5" t="s">
        <v>4</v>
      </c>
      <c r="K5" s="5" t="s">
        <v>2</v>
      </c>
      <c r="L5" s="5" t="s">
        <v>19</v>
      </c>
      <c r="M5" s="5" t="s">
        <v>1</v>
      </c>
      <c r="N5" s="5" t="s">
        <v>4</v>
      </c>
      <c r="O5" s="5" t="s">
        <v>2</v>
      </c>
    </row>
    <row r="6" spans="1:18" ht="18.75">
      <c r="A6" s="6">
        <v>1</v>
      </c>
      <c r="B6" s="24" t="s">
        <v>11</v>
      </c>
      <c r="C6" s="25"/>
      <c r="D6" s="9">
        <v>2300</v>
      </c>
      <c r="E6" s="18">
        <v>1020</v>
      </c>
      <c r="F6" s="18">
        <v>2591</v>
      </c>
      <c r="G6" s="19">
        <f>F6/E6*10</f>
        <v>25.401960784313722</v>
      </c>
      <c r="H6" s="10"/>
      <c r="I6" s="10"/>
      <c r="J6" s="10"/>
      <c r="K6" s="11"/>
      <c r="L6" s="10">
        <f>D6</f>
        <v>2300</v>
      </c>
      <c r="M6" s="10">
        <f>E6+I6</f>
        <v>1020</v>
      </c>
      <c r="N6" s="10">
        <f>F6+J6</f>
        <v>2591</v>
      </c>
      <c r="O6" s="11">
        <f>N6/M6*10</f>
        <v>25.401960784313722</v>
      </c>
    </row>
    <row r="7" spans="1:18" ht="18.75">
      <c r="A7" s="6">
        <v>2</v>
      </c>
      <c r="B7" s="24" t="s">
        <v>12</v>
      </c>
      <c r="C7" s="25"/>
      <c r="D7" s="9">
        <v>3580</v>
      </c>
      <c r="E7" s="18">
        <v>1190</v>
      </c>
      <c r="F7" s="18">
        <v>3100</v>
      </c>
      <c r="G7" s="19">
        <f>F7/E7*10</f>
        <v>26.050420168067227</v>
      </c>
      <c r="H7" s="10"/>
      <c r="I7" s="10"/>
      <c r="J7" s="10"/>
      <c r="K7" s="11"/>
      <c r="L7" s="10">
        <f t="shared" ref="L7:L17" si="0">D7</f>
        <v>3580</v>
      </c>
      <c r="M7" s="10">
        <f t="shared" ref="M7:M17" si="1">E7+I7</f>
        <v>1190</v>
      </c>
      <c r="N7" s="10">
        <f t="shared" ref="N7:N17" si="2">F7+J7</f>
        <v>3100</v>
      </c>
      <c r="O7" s="11">
        <f t="shared" ref="O7:O20" si="3">N7/M7*10</f>
        <v>26.050420168067227</v>
      </c>
    </row>
    <row r="8" spans="1:18" ht="18.75">
      <c r="A8" s="6">
        <v>3</v>
      </c>
      <c r="B8" s="24" t="s">
        <v>13</v>
      </c>
      <c r="C8" s="25"/>
      <c r="D8" s="9">
        <v>6900</v>
      </c>
      <c r="E8" s="18">
        <v>1631</v>
      </c>
      <c r="F8" s="18">
        <v>3270</v>
      </c>
      <c r="G8" s="19">
        <f t="shared" ref="G8:G11" si="4">F8/E8*10</f>
        <v>20.049049662783567</v>
      </c>
      <c r="H8" s="10">
        <v>300</v>
      </c>
      <c r="I8" s="10"/>
      <c r="J8" s="10"/>
      <c r="K8" s="11"/>
      <c r="L8" s="10">
        <f>D8+H8</f>
        <v>7200</v>
      </c>
      <c r="M8" s="10">
        <f>E8+I8</f>
        <v>1631</v>
      </c>
      <c r="N8" s="10">
        <f t="shared" si="2"/>
        <v>3270</v>
      </c>
      <c r="O8" s="11">
        <f t="shared" si="3"/>
        <v>20.049049662783567</v>
      </c>
    </row>
    <row r="9" spans="1:18" ht="18.75">
      <c r="A9" s="6">
        <v>4</v>
      </c>
      <c r="B9" s="24" t="s">
        <v>14</v>
      </c>
      <c r="C9" s="25"/>
      <c r="D9" s="9">
        <v>700</v>
      </c>
      <c r="E9" s="18">
        <v>700</v>
      </c>
      <c r="F9" s="18">
        <v>2023</v>
      </c>
      <c r="G9" s="19">
        <f t="shared" si="4"/>
        <v>28.900000000000002</v>
      </c>
      <c r="H9" s="10"/>
      <c r="I9" s="10"/>
      <c r="J9" s="10"/>
      <c r="K9" s="11"/>
      <c r="L9" s="10">
        <f t="shared" si="0"/>
        <v>700</v>
      </c>
      <c r="M9" s="10">
        <f t="shared" si="1"/>
        <v>700</v>
      </c>
      <c r="N9" s="10">
        <f t="shared" si="2"/>
        <v>2023</v>
      </c>
      <c r="O9" s="11">
        <f t="shared" si="3"/>
        <v>28.900000000000002</v>
      </c>
    </row>
    <row r="10" spans="1:18" ht="18.75">
      <c r="A10" s="6">
        <v>5</v>
      </c>
      <c r="B10" s="24" t="s">
        <v>15</v>
      </c>
      <c r="C10" s="25"/>
      <c r="D10" s="9">
        <v>2265</v>
      </c>
      <c r="E10" s="18">
        <v>510</v>
      </c>
      <c r="F10" s="18">
        <v>1377</v>
      </c>
      <c r="G10" s="19">
        <f t="shared" si="4"/>
        <v>27</v>
      </c>
      <c r="H10" s="10"/>
      <c r="I10" s="10"/>
      <c r="J10" s="10"/>
      <c r="K10" s="11"/>
      <c r="L10" s="10">
        <f t="shared" si="0"/>
        <v>2265</v>
      </c>
      <c r="M10" s="10">
        <f t="shared" si="1"/>
        <v>510</v>
      </c>
      <c r="N10" s="10">
        <f t="shared" si="2"/>
        <v>1377</v>
      </c>
      <c r="O10" s="11">
        <f t="shared" si="3"/>
        <v>27</v>
      </c>
    </row>
    <row r="11" spans="1:18" ht="18.75">
      <c r="A11" s="6">
        <v>6</v>
      </c>
      <c r="B11" s="24" t="s">
        <v>23</v>
      </c>
      <c r="C11" s="25"/>
      <c r="D11" s="9">
        <v>4100</v>
      </c>
      <c r="E11" s="18">
        <v>650</v>
      </c>
      <c r="F11" s="18">
        <v>983</v>
      </c>
      <c r="G11" s="19">
        <f t="shared" si="4"/>
        <v>15.123076923076923</v>
      </c>
      <c r="H11" s="10"/>
      <c r="I11" s="10"/>
      <c r="J11" s="10"/>
      <c r="K11" s="11"/>
      <c r="L11" s="10">
        <f t="shared" si="0"/>
        <v>4100</v>
      </c>
      <c r="M11" s="10">
        <f t="shared" si="1"/>
        <v>650</v>
      </c>
      <c r="N11" s="10">
        <f t="shared" si="2"/>
        <v>983</v>
      </c>
      <c r="O11" s="11">
        <f t="shared" si="3"/>
        <v>15.123076923076923</v>
      </c>
    </row>
    <row r="12" spans="1:18" ht="18.75">
      <c r="A12" s="6">
        <v>7</v>
      </c>
      <c r="B12" s="24" t="s">
        <v>16</v>
      </c>
      <c r="C12" s="25"/>
      <c r="D12" s="9">
        <v>9000</v>
      </c>
      <c r="E12" s="18">
        <v>2300</v>
      </c>
      <c r="F12" s="18">
        <v>6647</v>
      </c>
      <c r="G12" s="20">
        <f>F12/E12*10</f>
        <v>28.900000000000002</v>
      </c>
      <c r="H12" s="10"/>
      <c r="I12" s="10"/>
      <c r="J12" s="10"/>
      <c r="K12" s="11"/>
      <c r="L12" s="10">
        <f t="shared" si="0"/>
        <v>9000</v>
      </c>
      <c r="M12" s="10">
        <f t="shared" si="1"/>
        <v>2300</v>
      </c>
      <c r="N12" s="10">
        <f t="shared" si="2"/>
        <v>6647</v>
      </c>
      <c r="O12" s="11">
        <f t="shared" si="3"/>
        <v>28.900000000000002</v>
      </c>
    </row>
    <row r="13" spans="1:18" ht="18.75">
      <c r="A13" s="6">
        <v>8</v>
      </c>
      <c r="B13" s="24" t="s">
        <v>17</v>
      </c>
      <c r="C13" s="25"/>
      <c r="D13" s="9">
        <v>4000</v>
      </c>
      <c r="E13" s="18">
        <v>1326</v>
      </c>
      <c r="F13" s="18">
        <v>4147</v>
      </c>
      <c r="G13" s="20">
        <f>F13/E13*10</f>
        <v>31.274509803921568</v>
      </c>
      <c r="H13" s="10"/>
      <c r="I13" s="10"/>
      <c r="J13" s="10"/>
      <c r="K13" s="11"/>
      <c r="L13" s="10">
        <f t="shared" si="0"/>
        <v>4000</v>
      </c>
      <c r="M13" s="10">
        <f t="shared" si="1"/>
        <v>1326</v>
      </c>
      <c r="N13" s="10">
        <f t="shared" si="2"/>
        <v>4147</v>
      </c>
      <c r="O13" s="11">
        <f t="shared" si="3"/>
        <v>31.274509803921568</v>
      </c>
    </row>
    <row r="14" spans="1:18" ht="18.75">
      <c r="A14" s="6">
        <v>9</v>
      </c>
      <c r="B14" s="24" t="s">
        <v>18</v>
      </c>
      <c r="C14" s="25"/>
      <c r="D14" s="9">
        <v>2950</v>
      </c>
      <c r="E14" s="18">
        <v>500</v>
      </c>
      <c r="F14" s="18">
        <v>900</v>
      </c>
      <c r="G14" s="20">
        <f t="shared" ref="G14:G15" si="5">F14/E14*10</f>
        <v>18</v>
      </c>
      <c r="H14" s="10"/>
      <c r="I14" s="10"/>
      <c r="J14" s="10"/>
      <c r="K14" s="11"/>
      <c r="L14" s="10">
        <f t="shared" si="0"/>
        <v>2950</v>
      </c>
      <c r="M14" s="10">
        <f t="shared" si="1"/>
        <v>500</v>
      </c>
      <c r="N14" s="10">
        <f t="shared" si="2"/>
        <v>900</v>
      </c>
      <c r="O14" s="11">
        <f t="shared" si="3"/>
        <v>18</v>
      </c>
    </row>
    <row r="15" spans="1:18" ht="18.75">
      <c r="A15" s="6">
        <v>10</v>
      </c>
      <c r="B15" s="7" t="s">
        <v>20</v>
      </c>
      <c r="C15" s="8"/>
      <c r="D15" s="9">
        <v>400</v>
      </c>
      <c r="E15" s="21">
        <v>200</v>
      </c>
      <c r="F15" s="21">
        <v>340</v>
      </c>
      <c r="G15" s="20">
        <f t="shared" si="5"/>
        <v>17</v>
      </c>
      <c r="H15" s="9"/>
      <c r="I15" s="9"/>
      <c r="J15" s="9"/>
      <c r="K15" s="11"/>
      <c r="L15" s="10">
        <f t="shared" si="0"/>
        <v>400</v>
      </c>
      <c r="M15" s="10">
        <f t="shared" si="1"/>
        <v>200</v>
      </c>
      <c r="N15" s="10">
        <f t="shared" si="2"/>
        <v>340</v>
      </c>
      <c r="O15" s="11">
        <f t="shared" si="3"/>
        <v>17</v>
      </c>
    </row>
    <row r="16" spans="1:18" ht="18.75">
      <c r="A16" s="6">
        <v>11</v>
      </c>
      <c r="B16" s="7" t="s">
        <v>21</v>
      </c>
      <c r="C16" s="8"/>
      <c r="D16" s="9">
        <v>1500</v>
      </c>
      <c r="E16" s="21">
        <v>800</v>
      </c>
      <c r="F16" s="21">
        <v>2000</v>
      </c>
      <c r="G16" s="20">
        <f t="shared" ref="G16:G20" si="6">F16/E16*10</f>
        <v>25</v>
      </c>
      <c r="H16" s="9"/>
      <c r="I16" s="9"/>
      <c r="J16" s="9"/>
      <c r="K16" s="11"/>
      <c r="L16" s="10">
        <f t="shared" si="0"/>
        <v>1500</v>
      </c>
      <c r="M16" s="10">
        <f t="shared" si="1"/>
        <v>800</v>
      </c>
      <c r="N16" s="10">
        <f t="shared" si="2"/>
        <v>2000</v>
      </c>
      <c r="O16" s="11">
        <f t="shared" si="3"/>
        <v>25</v>
      </c>
    </row>
    <row r="17" spans="1:15" ht="18.75">
      <c r="A17" s="12">
        <v>12</v>
      </c>
      <c r="B17" s="7" t="s">
        <v>22</v>
      </c>
      <c r="C17" s="8"/>
      <c r="D17" s="9">
        <v>800</v>
      </c>
      <c r="E17" s="9"/>
      <c r="F17" s="9"/>
      <c r="G17" s="14"/>
      <c r="H17" s="9"/>
      <c r="I17" s="9"/>
      <c r="J17" s="9"/>
      <c r="K17" s="11"/>
      <c r="L17" s="10">
        <f t="shared" si="0"/>
        <v>800</v>
      </c>
      <c r="M17" s="10">
        <f t="shared" si="1"/>
        <v>0</v>
      </c>
      <c r="N17" s="10">
        <f t="shared" si="2"/>
        <v>0</v>
      </c>
      <c r="O17" s="11"/>
    </row>
    <row r="18" spans="1:15" s="3" customFormat="1" ht="18.75">
      <c r="A18" s="12"/>
      <c r="B18" s="22" t="s">
        <v>8</v>
      </c>
      <c r="C18" s="23"/>
      <c r="D18" s="13">
        <f>SUM(D6:D17)</f>
        <v>38495</v>
      </c>
      <c r="E18" s="13">
        <f>SUM(E6:E17)</f>
        <v>10827</v>
      </c>
      <c r="F18" s="17">
        <f>SUM(F6:F17)</f>
        <v>27378</v>
      </c>
      <c r="G18" s="14">
        <f t="shared" si="6"/>
        <v>25.286783042394013</v>
      </c>
      <c r="H18" s="13"/>
      <c r="I18" s="13"/>
      <c r="J18" s="13"/>
      <c r="K18" s="14"/>
      <c r="L18" s="4">
        <f>SUM(L6:L17)</f>
        <v>38795</v>
      </c>
      <c r="M18" s="15">
        <f>SUM(M6:M17)</f>
        <v>10827</v>
      </c>
      <c r="N18" s="15">
        <f>SUM(N6:N17)</f>
        <v>27378</v>
      </c>
      <c r="O18" s="11">
        <f t="shared" si="3"/>
        <v>25.286783042394013</v>
      </c>
    </row>
    <row r="19" spans="1:15" s="3" customFormat="1" ht="18.75">
      <c r="A19" s="12"/>
      <c r="B19" s="24" t="s">
        <v>9</v>
      </c>
      <c r="C19" s="25"/>
      <c r="D19" s="13">
        <v>33305</v>
      </c>
      <c r="E19" s="4">
        <v>6635</v>
      </c>
      <c r="F19" s="4">
        <v>14373</v>
      </c>
      <c r="G19" s="14">
        <f t="shared" si="6"/>
        <v>21.662396382818386</v>
      </c>
      <c r="H19" s="4"/>
      <c r="I19" s="4"/>
      <c r="J19" s="4"/>
      <c r="K19" s="14"/>
      <c r="L19" s="15">
        <v>33305</v>
      </c>
      <c r="M19" s="15">
        <f>E19+I19</f>
        <v>6635</v>
      </c>
      <c r="N19" s="15">
        <f>F19+J19</f>
        <v>14373</v>
      </c>
      <c r="O19" s="11">
        <f t="shared" si="3"/>
        <v>21.662396382818386</v>
      </c>
    </row>
    <row r="20" spans="1:15" s="3" customFormat="1" ht="18.75">
      <c r="B20" s="24" t="s">
        <v>10</v>
      </c>
      <c r="C20" s="25"/>
      <c r="D20" s="13">
        <f>D18+D19</f>
        <v>71800</v>
      </c>
      <c r="E20" s="13">
        <f>E18+E19</f>
        <v>17462</v>
      </c>
      <c r="F20" s="13">
        <f>F18+F19</f>
        <v>41751</v>
      </c>
      <c r="G20" s="14">
        <f t="shared" si="6"/>
        <v>23.909632344519526</v>
      </c>
      <c r="H20" s="13"/>
      <c r="I20" s="13"/>
      <c r="J20" s="13"/>
      <c r="K20" s="14"/>
      <c r="L20" s="15">
        <f>L18+L19</f>
        <v>72100</v>
      </c>
      <c r="M20" s="15">
        <f>M18+M19</f>
        <v>17462</v>
      </c>
      <c r="N20" s="15">
        <f>N18+N19</f>
        <v>41751</v>
      </c>
      <c r="O20" s="11">
        <f t="shared" si="3"/>
        <v>23.909632344519526</v>
      </c>
    </row>
    <row r="21" spans="1:15" s="3" customFormat="1">
      <c r="A21" s="16"/>
    </row>
    <row r="22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5">
      <c r="B24" s="16"/>
      <c r="E24" s="2"/>
      <c r="F24" s="2"/>
      <c r="G24" s="2"/>
      <c r="H24" s="2"/>
      <c r="I24" s="2"/>
    </row>
    <row r="25" spans="1:15">
      <c r="D25" s="26"/>
      <c r="E25" s="26"/>
      <c r="F25" s="26"/>
      <c r="G25" s="26"/>
      <c r="H25" s="26"/>
    </row>
  </sheetData>
  <mergeCells count="19">
    <mergeCell ref="A3:R3"/>
    <mergeCell ref="D4:G4"/>
    <mergeCell ref="H4:K4"/>
    <mergeCell ref="L4:O4"/>
    <mergeCell ref="B11:C11"/>
    <mergeCell ref="B10:C10"/>
    <mergeCell ref="B9:C9"/>
    <mergeCell ref="B8:C8"/>
    <mergeCell ref="B7:C7"/>
    <mergeCell ref="B6:C6"/>
    <mergeCell ref="B4:C5"/>
    <mergeCell ref="A4:A5"/>
    <mergeCell ref="B18:C18"/>
    <mergeCell ref="B13:C13"/>
    <mergeCell ref="B12:C12"/>
    <mergeCell ref="D25:H25"/>
    <mergeCell ref="B14:C14"/>
    <mergeCell ref="B20:C20"/>
    <mergeCell ref="B19:C19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SpecSH2</cp:lastModifiedBy>
  <cp:lastPrinted>2020-07-08T08:02:26Z</cp:lastPrinted>
  <dcterms:created xsi:type="dcterms:W3CDTF">2012-07-11T10:51:47Z</dcterms:created>
  <dcterms:modified xsi:type="dcterms:W3CDTF">2020-07-08T08:13:59Z</dcterms:modified>
</cp:coreProperties>
</file>