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9720" windowHeight="5250" tabRatio="878" activeTab="5"/>
  </bookViews>
  <sheets>
    <sheet name="прогноз поступ " sheetId="1" r:id="rId1"/>
    <sheet name="Вед.стр" sheetId="2" r:id="rId2"/>
    <sheet name="расп.пр" sheetId="3" r:id="rId3"/>
    <sheet name="программы,МБТ" sheetId="4" r:id="rId4"/>
    <sheet name="КСК, Пр-мма заимст, структкра д" sheetId="5" r:id="rId5"/>
    <sheet name="источники1" sheetId="6" r:id="rId6"/>
  </sheets>
  <definedNames>
    <definedName name="_xlnm.Print_Area" localSheetId="1">'Вед.стр'!$A$1:$H$73</definedName>
    <definedName name="_xlnm.Print_Area" localSheetId="0">'прогноз поступ '!$A$1:$K$29</definedName>
    <definedName name="_xlnm.Print_Area" localSheetId="3">'программы,МБТ'!$A$1:$J$9</definedName>
  </definedNames>
  <calcPr fullCalcOnLoad="1"/>
</workbook>
</file>

<file path=xl/sharedStrings.xml><?xml version="1.0" encoding="utf-8"?>
<sst xmlns="http://schemas.openxmlformats.org/spreadsheetml/2006/main" count="1179" uniqueCount="299">
  <si>
    <t>Вид расходов</t>
  </si>
  <si>
    <t xml:space="preserve">                                          Ведомственная структура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</si>
  <si>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</si>
  <si>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</si>
  <si>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</si>
  <si>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</si>
  <si>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</si>
  <si>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</si>
  <si>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</si>
  <si>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</si>
  <si>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</si>
  <si>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</si>
  <si>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</si>
  <si>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</si>
  <si>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</si>
  <si>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</si>
  <si>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</si>
  <si>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Обеспечение деятельности подведомственных учреждений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</si>
  <si>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</si>
  <si>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</si>
  <si>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</si>
  <si>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</si>
  <si>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тыс.руб.</t>
  </si>
  <si>
    <t>Функционирование высшего должностного лица субьекта  РФ и органа местного самоуправления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</si>
  <si>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</si>
  <si>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</si>
  <si>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</si>
  <si>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Защита населения и территорий от чрезвычайных ситуаций природного и техногенного характера, гражданская оборона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</si>
  <si>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</si>
  <si>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</si>
  <si>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</si>
  <si>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</si>
  <si>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</si>
  <si>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 xml:space="preserve">Фонд оплаты труда и страховые взносы </t>
  </si>
  <si>
    <t>122</t>
  </si>
  <si>
    <t>242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</si>
  <si>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</si>
  <si>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</si>
  <si>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</si>
  <si>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</si>
  <si>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</si>
  <si>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</si>
  <si>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</si>
  <si>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</si>
  <si>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</si>
  <si>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 xml:space="preserve">03 </t>
  </si>
  <si>
    <t xml:space="preserve">Прочие мероприятия по благоустройству </t>
  </si>
  <si>
    <t xml:space="preserve">Культура и  кинематография </t>
  </si>
  <si>
    <t>Дворцы и дома культуры ,другие учреждения культуры</t>
  </si>
  <si>
    <t>Уличное  освещение</t>
  </si>
  <si>
    <t>1.1</t>
  </si>
  <si>
    <t>1.2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</si>
  <si>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</si>
  <si>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</si>
  <si>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</si>
  <si>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</si>
  <si>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</si>
  <si>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</si>
  <si>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</si>
  <si>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</si>
  <si>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</si>
  <si>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</si>
  <si>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</si>
  <si>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</si>
  <si>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</si>
  <si>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</si>
  <si>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</si>
  <si>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</si>
  <si>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</si>
  <si>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</si>
  <si>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</si>
  <si>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</si>
  <si>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</si>
  <si>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</si>
  <si>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</si>
  <si>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</si>
  <si>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</si>
  <si>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</si>
  <si>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</si>
  <si>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</si>
  <si>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</si>
  <si>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</si>
  <si>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</si>
  <si>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</si>
  <si>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</si>
  <si>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</si>
  <si>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</si>
  <si>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</si>
  <si>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</si>
  <si>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</si>
  <si>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</si>
  <si>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</si>
  <si>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151</t>
  </si>
  <si>
    <t>024</t>
  </si>
  <si>
    <t>015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</si>
  <si>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</si>
  <si>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</si>
  <si>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</si>
  <si>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</si>
  <si>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</si>
  <si>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</si>
  <si>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</si>
  <si>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</si>
  <si>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</si>
  <si>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</si>
  <si>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</si>
  <si>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</si>
  <si>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</si>
  <si>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5.1</t>
  </si>
  <si>
    <t>6.1</t>
  </si>
  <si>
    <t>Код мин-ва</t>
  </si>
  <si>
    <t>045</t>
  </si>
  <si>
    <t>Прочая закупка товаров работ и услуг для государственных  муниципальных нужд</t>
  </si>
  <si>
    <t xml:space="preserve">Прочая закупка товаров работ и услуг для государственных  и муниципальных нужд </t>
  </si>
  <si>
    <t>Уплата налога на имущество и земельного налога</t>
  </si>
  <si>
    <t>Уплата прочих налогов, сборов и иных платежей</t>
  </si>
  <si>
    <t>Дорожное хозяйство (дорожные фонды)</t>
  </si>
  <si>
    <t>Массовый спорт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</si>
  <si>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</si>
  <si>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</si>
  <si>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</si>
  <si>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</si>
  <si>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</si>
  <si>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</si>
  <si>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</si>
  <si>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</si>
  <si>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</si>
  <si>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</si>
  <si>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</si>
  <si>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</si>
  <si>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</si>
  <si>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</si>
  <si>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Иные выплаты персоналу государственных(муниципальных) органов,за исключением фонда оплаты труда</t>
  </si>
  <si>
    <t>Закупка товаров,работ, услуг в сфере Информационно-коммуникационных технологий</t>
  </si>
  <si>
    <t>6.</t>
  </si>
  <si>
    <t>7</t>
  </si>
  <si>
    <t>(тыс.руб.)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</si>
  <si>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</si>
  <si>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</si>
  <si>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</si>
  <si>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</si>
  <si>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</si>
  <si>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</si>
  <si>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</si>
  <si>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</si>
  <si>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</si>
  <si>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</si>
  <si>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</si>
  <si>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</si>
  <si>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</si>
  <si>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</si>
  <si>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</si>
  <si>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</si>
  <si>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</si>
  <si>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</si>
  <si>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</si>
  <si>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</si>
  <si>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</si>
  <si>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2016г Сумма</t>
  </si>
  <si>
    <t>МГ</t>
  </si>
  <si>
    <t>Исполнение государственных и муниципальных гарантий в валюте Российской Федерации</t>
  </si>
  <si>
    <t>1.3</t>
  </si>
  <si>
    <t>2.2</t>
  </si>
  <si>
    <t>2.3</t>
  </si>
  <si>
    <t>2.4</t>
  </si>
  <si>
    <t>100</t>
  </si>
  <si>
    <t>Выполнение функций  финансового (финансово-бюджетного) надзора (контроля) , а также расходы на содержание учреждений, обеспечивающих их деятельность</t>
  </si>
  <si>
    <t>Выполнение функций финансового контроля</t>
  </si>
  <si>
    <t>Выполнение функций финансового контроля(передача полномочий)</t>
  </si>
  <si>
    <t>540</t>
  </si>
  <si>
    <t>Социальная политика</t>
  </si>
  <si>
    <t>Социальное обеспечение населения</t>
  </si>
  <si>
    <t>321</t>
  </si>
  <si>
    <t>1.4</t>
  </si>
  <si>
    <t>Резервные фонды</t>
  </si>
  <si>
    <t>Резервный фонд Администрации КСП</t>
  </si>
  <si>
    <t>дефицит</t>
  </si>
  <si>
    <t>033</t>
  </si>
  <si>
    <t>Участие в предупреждение и ликвидации последствий чрезвычайных ситуаций  в границах поселения</t>
  </si>
  <si>
    <t xml:space="preserve"> 3.1</t>
  </si>
  <si>
    <t xml:space="preserve"> 3.2</t>
  </si>
  <si>
    <t xml:space="preserve"> 3.2.1</t>
  </si>
  <si>
    <t xml:space="preserve"> 3.2.2</t>
  </si>
  <si>
    <t>Имущественные налоги в т.ч</t>
  </si>
  <si>
    <t xml:space="preserve"> 1.2</t>
  </si>
  <si>
    <t xml:space="preserve"> 1.3</t>
  </si>
  <si>
    <t>4.2</t>
  </si>
  <si>
    <t>Другие вопросы в области национальной экономики</t>
  </si>
  <si>
    <t>12</t>
  </si>
  <si>
    <t>Реализация государственных функций, связанных с общегосударственным управлением</t>
  </si>
  <si>
    <t>мероприятия в области архитектуры. Градостроительства</t>
  </si>
  <si>
    <t xml:space="preserve"> Сумма, тыс. руб. 2015г</t>
  </si>
  <si>
    <t xml:space="preserve"> Сумма, тыс. руб. 2016г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</si>
  <si>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</si>
  <si>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</si>
  <si>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</si>
  <si>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</si>
  <si>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Прочие межбюджетные трансферты, передаваемые бюджетам сельских поселений</t>
  </si>
  <si>
    <t>999</t>
  </si>
  <si>
    <t>Предоставления адресной материальной помощи гражданам (семьям), оказавшимся в трудной жизненной ситуации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</si>
  <si>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</si>
  <si>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</si>
  <si>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</si>
  <si>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</si>
  <si>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1.5</t>
  </si>
  <si>
    <t>Другие общегосударственные вопросы</t>
  </si>
  <si>
    <t>13</t>
  </si>
  <si>
    <r>
      <rPr>
        <sz val="9"/>
        <color indexed="10"/>
        <rFont val="Times New Roman"/>
        <family val="1"/>
      </rPr>
      <t>Муниципальная программа</t>
    </r>
    <r>
      <rPr>
        <sz val="9"/>
        <rFont val="Times New Roman"/>
        <family val="1"/>
      </rPr>
      <t xml:space="preserve">  по инвентаризации и паспортизации автомобильных дорог</t>
    </r>
  </si>
  <si>
    <r>
      <rPr>
        <sz val="9"/>
        <color indexed="10"/>
        <rFont val="Times New Roman"/>
        <family val="1"/>
      </rPr>
      <t>Муниципальная программа</t>
    </r>
    <r>
      <rPr>
        <sz val="9"/>
        <rFont val="Times New Roman"/>
        <family val="1"/>
      </rPr>
      <t xml:space="preserve">  по обеспечению безопасности дорожного движения</t>
    </r>
  </si>
  <si>
    <t>Прочие субсидии бюджетам сельских поселений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</si>
  <si>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</si>
  <si>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</si>
  <si>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</si>
  <si>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</si>
  <si>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</si>
  <si>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r>
      <t>Погашение бюджетами  сельских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</si>
  <si>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</si>
  <si>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</si>
  <si>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</si>
  <si>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</si>
  <si>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Всего расходы 2016г 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</si>
  <si>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</si>
  <si>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</si>
  <si>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</si>
  <si>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</si>
  <si>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</si>
  <si>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</si>
  <si>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</si>
  <si>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</t>
  </si>
  <si>
    <t>Наименование долговых обязательств</t>
  </si>
  <si>
    <t>Муниципальный внутренний долг Кааламского сельского поселения</t>
  </si>
  <si>
    <t>в том числе:</t>
  </si>
  <si>
    <t>Кредиты, полученные от кредитных организаций</t>
  </si>
  <si>
    <t>Бюджетные кредиты, привлеченные в бюджет Кааламского сельского поселения от других бюджетов бюджетной системы Российской Федерации</t>
  </si>
  <si>
    <t>Муниципальные гарантии</t>
  </si>
  <si>
    <t>Закупка товаров,работ, услуг</t>
  </si>
  <si>
    <t xml:space="preserve"> Прогноз  поступления доходов в бюджет Кааламского сельского поселения   на 2016 год </t>
  </si>
  <si>
    <t xml:space="preserve">                         расходов  бюджета Кааламского сельского поселения на 2016 год </t>
  </si>
  <si>
    <t>по тразделам, целевым статьям и видам расходов классификации расходов бюджета</t>
  </si>
  <si>
    <t xml:space="preserve">Источники финансирования дефицита бюджета Кааламского сельского поселения на 2016 год 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</si>
  <si>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</si>
  <si>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</si>
  <si>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</si>
  <si>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</si>
  <si>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</si>
  <si>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</si>
  <si>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</si>
  <si>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</si>
  <si>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</si>
  <si>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</si>
  <si>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</si>
  <si>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</si>
  <si>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79 5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0002</t>
    </r>
    <r>
      <rPr>
        <sz val="9"/>
        <color indexed="10"/>
        <rFont val="Times New Roman"/>
        <family val="1"/>
      </rPr>
      <t>0</t>
    </r>
  </si>
  <si>
    <r>
      <t xml:space="preserve">79 5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0003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</si>
  <si>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</si>
  <si>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33 8 </t>
    </r>
    <r>
      <rPr>
        <sz val="9"/>
        <color indexed="10"/>
        <rFont val="Times New Roman"/>
        <family val="1"/>
      </rPr>
      <t>00</t>
    </r>
    <r>
      <rPr>
        <sz val="9"/>
        <color indexed="8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</si>
  <si>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</si>
  <si>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</si>
  <si>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r>
      <t xml:space="preserve">Прочая закупка товаров работ и услуг для государственных  и муниципальных нужд </t>
    </r>
  </si>
  <si>
    <r>
      <rPr>
        <sz val="9"/>
        <color indexed="10"/>
        <rFont val="Times New Roman"/>
        <family val="1"/>
      </rPr>
      <t>Муниципальная программа</t>
    </r>
    <r>
      <rPr>
        <sz val="9"/>
        <rFont val="Times New Roman"/>
        <family val="1"/>
      </rPr>
      <t xml:space="preserve">  Содержание и ремонт автомобильных дорог</t>
    </r>
  </si>
  <si>
    <t>Распределение бюджетных ассигнований на 2016 год</t>
  </si>
  <si>
    <t>Наименование программы</t>
  </si>
  <si>
    <t>3</t>
  </si>
  <si>
    <t>Распределение бюджетных ассигнований на 2016 год по целевым статьям программ  бюджета</t>
  </si>
  <si>
    <t>Структура муниципального внутреннего долга Кааламского сельского поселения на 2016 год</t>
  </si>
  <si>
    <r>
      <t xml:space="preserve">79 5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0001</t>
    </r>
    <r>
      <rPr>
        <sz val="9"/>
        <color indexed="10"/>
        <rFont val="Times New Roman"/>
        <family val="1"/>
      </rPr>
      <t>0</t>
    </r>
  </si>
  <si>
    <t>870</t>
  </si>
  <si>
    <t xml:space="preserve">Фонд оплаты труда </t>
  </si>
  <si>
    <t xml:space="preserve">Взносы по обязательному социальному страхованию на выплаты 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</si>
  <si>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</si>
  <si>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</si>
  <si>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</si>
  <si>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>Фонд оплаты труда</t>
  </si>
  <si>
    <t>Взносы по обязательному социальному страхованию на выплаты</t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</si>
  <si>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</si>
  <si>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0200</t>
    </r>
    <r>
      <rPr>
        <sz val="9"/>
        <color indexed="10"/>
        <rFont val="Times New Roman"/>
        <family val="1"/>
      </rPr>
      <t>1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</si>
  <si>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</si>
  <si>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</si>
  <si>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</si>
  <si>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</si>
  <si>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</si>
  <si>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Молодежная политика</t>
  </si>
  <si>
    <t>07</t>
  </si>
  <si>
    <t xml:space="preserve">Прочая закупка товаров работ и услуг для государственных  муниципальных нужд </t>
  </si>
  <si>
    <t>09 0 00 05000</t>
  </si>
  <si>
    <r>
      <t xml:space="preserve">09 0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4309</t>
    </r>
    <r>
      <rPr>
        <sz val="9"/>
        <color indexed="10"/>
        <rFont val="Times New Roman"/>
        <family val="1"/>
      </rPr>
      <t>0</t>
    </r>
  </si>
  <si>
    <t>Уплата  иных платежей</t>
  </si>
  <si>
    <t>853</t>
  </si>
  <si>
    <t>831</t>
  </si>
  <si>
    <t>Приложение 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XXXсессии  III созыва Совета
 Кааламского сельского поселения
от 08.04.2016 года № 94
 "О  внесении изменений в Решение Совета Кааламского сельского поселения № 87 от 25.12.2015 г." О бюджете Кааламского сельского поселения на  2016 год"</t>
  </si>
  <si>
    <t>Приложение 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XXXсессии  III созыва Совета
 Кааламского сельского поселения
от 08.04.2016 года № 94
 "О  внесении изменений в Решение Совета Кааламского сельского поселения № 87 от 25.12.2015 г." О бюджете Кааламского сельского поселения на  2016 год"</t>
  </si>
  <si>
    <t>Приложение 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XXXсессии  III созыва Совета
 Кааламского сельского поселения
от 08.04.2016 года № 94
 "О  внесении изменений в Решение Совета Кааламского сельского поселения № 87 от 25.12.2015 г." О бюджете Кааламского сельского поселения на  2016 год"</t>
  </si>
  <si>
    <t>Приложение  № 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XXXсессии  III созыва Совета
 Кааламского сельского поселения
от 08.04.2016 года № 94
 "О  внесении изменений в Решение Совета Кааламского сельского поселения № 87 от 25.12.2015 г." О бюджете Кааламского сельского поселения на  2016 год"</t>
  </si>
  <si>
    <t>Приложение  № 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XXXсессии  III созыва Совета
 Кааламского сельского поселения
от 08.04.2016 года № 94
 "О  внесении изменений в Решение Совета Кааламского сельского поселения № 87 от 25.12.2015 г." О бюджете Кааламского сельского поселения на  2016 год"</t>
  </si>
  <si>
    <t>Приложение 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XXXсессии  III созыва Совета
 Кааламского сельского поселения
от 08.04.2016 года № 94
 "О  внесении изменений в Решение Совета Кааламского сельского поселения № 87 от 25.12.2015 г." О бюджете Кааламского сельского поселения на  2016 год"</t>
  </si>
  <si>
    <t>Приложение  № 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XXXсессии  III созыва Совета
 Кааламского сельского поселения
от 08.04.2016 года № 94
 "О  внесении изменений в Решение Совета Кааламского сельского поселения № 87 от 25.12.2015 г." О бюджете Кааламского сельского поселения на  2016 год"</t>
  </si>
  <si>
    <t>Приложение  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XXXсессии  III созыва Совета
 Кааламского сельского поселения
от 08.04.2016 года № 94
 "О  внесении изменений в Решение Совета Кааламского сельского поселения № 87 от 25.12.2015 г." О бюджете Кааламского сельского поселения на  2016 год"</t>
  </si>
  <si>
    <t>Прочие мероприятия по благоустройству (софин)</t>
  </si>
  <si>
    <r>
      <t xml:space="preserve">09 0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05009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</si>
</sst>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  <numFmt numFmtId="171" formatCode="#,##0.0"/>
    <numFmt numFmtId="172" formatCode="#,##0_р_."/>
  </numFmts>
  <fonts count="6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b/>
      <sz val="11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5" fillId="0" borderId="10" xfId="53" applyNumberFormat="1" applyFont="1" applyFill="1" applyBorder="1" applyAlignment="1">
      <alignment vertical="center" wrapText="1"/>
      <protection/>
    </xf>
    <xf numFmtId="0" fontId="16" fillId="0" borderId="10" xfId="53" applyNumberFormat="1" applyFont="1" applyBorder="1" applyAlignment="1">
      <alignment vertical="center" wrapText="1"/>
      <protection/>
    </xf>
    <xf numFmtId="49" fontId="16" fillId="0" borderId="10" xfId="53" applyNumberFormat="1" applyFont="1" applyFill="1" applyBorder="1" applyAlignment="1">
      <alignment vertical="center" wrapText="1"/>
      <protection/>
    </xf>
    <xf numFmtId="0" fontId="17" fillId="0" borderId="0" xfId="0" applyFont="1" applyAlignment="1">
      <alignment/>
    </xf>
    <xf numFmtId="0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32" borderId="0" xfId="0" applyFont="1" applyFill="1" applyAlignment="1">
      <alignment/>
    </xf>
    <xf numFmtId="164" fontId="18" fillId="32" borderId="0" xfId="0" applyNumberFormat="1" applyFont="1" applyFill="1" applyAlignment="1">
      <alignment/>
    </xf>
    <xf numFmtId="2" fontId="18" fillId="0" borderId="10" xfId="0" applyNumberFormat="1" applyFont="1" applyBorder="1" applyAlignment="1">
      <alignment vertical="center"/>
    </xf>
    <xf numFmtId="0" fontId="18" fillId="32" borderId="11" xfId="0" applyFont="1" applyFill="1" applyBorder="1" applyAlignment="1">
      <alignment vertical="center" wrapText="1"/>
    </xf>
    <xf numFmtId="0" fontId="18" fillId="32" borderId="11" xfId="0" applyFont="1" applyFill="1" applyBorder="1" applyAlignment="1">
      <alignment textRotation="90" wrapText="1"/>
    </xf>
    <xf numFmtId="0" fontId="18" fillId="32" borderId="11" xfId="0" applyFont="1" applyFill="1" applyBorder="1" applyAlignment="1">
      <alignment horizontal="right" textRotation="90" wrapText="1"/>
    </xf>
    <xf numFmtId="49" fontId="7" fillId="32" borderId="10" xfId="0" applyNumberFormat="1" applyFont="1" applyFill="1" applyBorder="1" applyAlignment="1">
      <alignment wrapText="1"/>
    </xf>
    <xf numFmtId="49" fontId="18" fillId="32" borderId="10" xfId="0" applyNumberFormat="1" applyFont="1" applyFill="1" applyBorder="1" applyAlignment="1">
      <alignment/>
    </xf>
    <xf numFmtId="49" fontId="18" fillId="32" borderId="10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 wrapText="1"/>
    </xf>
    <xf numFmtId="49" fontId="18" fillId="4" borderId="10" xfId="0" applyNumberFormat="1" applyFont="1" applyFill="1" applyBorder="1" applyAlignment="1">
      <alignment/>
    </xf>
    <xf numFmtId="4" fontId="18" fillId="4" borderId="10" xfId="0" applyNumberFormat="1" applyFont="1" applyFill="1" applyBorder="1" applyAlignment="1">
      <alignment horizontal="right" wrapText="1"/>
    </xf>
    <xf numFmtId="49" fontId="18" fillId="4" borderId="10" xfId="0" applyNumberFormat="1" applyFont="1" applyFill="1" applyBorder="1" applyAlignment="1">
      <alignment horizontal="right"/>
    </xf>
    <xf numFmtId="0" fontId="18" fillId="32" borderId="10" xfId="0" applyFont="1" applyFill="1" applyBorder="1" applyAlignment="1">
      <alignment wrapText="1"/>
    </xf>
    <xf numFmtId="4" fontId="18" fillId="32" borderId="10" xfId="0" applyNumberFormat="1" applyFont="1" applyFill="1" applyBorder="1" applyAlignment="1">
      <alignment horizontal="right" wrapText="1"/>
    </xf>
    <xf numFmtId="164" fontId="20" fillId="32" borderId="10" xfId="0" applyNumberFormat="1" applyFont="1" applyFill="1" applyBorder="1" applyAlignment="1">
      <alignment/>
    </xf>
    <xf numFmtId="164" fontId="18" fillId="32" borderId="10" xfId="0" applyNumberFormat="1" applyFont="1" applyFill="1" applyBorder="1" applyAlignment="1">
      <alignment/>
    </xf>
    <xf numFmtId="49" fontId="18" fillId="32" borderId="10" xfId="0" applyNumberFormat="1" applyFont="1" applyFill="1" applyBorder="1" applyAlignment="1">
      <alignment horizontal="right" wrapText="1"/>
    </xf>
    <xf numFmtId="0" fontId="18" fillId="4" borderId="10" xfId="0" applyFont="1" applyFill="1" applyBorder="1" applyAlignment="1">
      <alignment wrapText="1"/>
    </xf>
    <xf numFmtId="49" fontId="18" fillId="4" borderId="10" xfId="0" applyNumberFormat="1" applyFont="1" applyFill="1" applyBorder="1" applyAlignment="1">
      <alignment horizontal="right" wrapText="1"/>
    </xf>
    <xf numFmtId="4" fontId="18" fillId="4" borderId="10" xfId="0" applyNumberFormat="1" applyFont="1" applyFill="1" applyBorder="1" applyAlignment="1">
      <alignment horizontal="right"/>
    </xf>
    <xf numFmtId="4" fontId="18" fillId="32" borderId="10" xfId="0" applyNumberFormat="1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8" fillId="32" borderId="0" xfId="0" applyFont="1" applyFill="1" applyAlignment="1">
      <alignment horizontal="right"/>
    </xf>
    <xf numFmtId="0" fontId="18" fillId="32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wrapText="1"/>
    </xf>
    <xf numFmtId="49" fontId="18" fillId="33" borderId="10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horizontal="right" wrapText="1"/>
    </xf>
    <xf numFmtId="49" fontId="18" fillId="33" borderId="10" xfId="0" applyNumberFormat="1" applyFont="1" applyFill="1" applyBorder="1" applyAlignment="1">
      <alignment horizontal="right"/>
    </xf>
    <xf numFmtId="164" fontId="19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horizontal="right" wrapText="1"/>
    </xf>
    <xf numFmtId="49" fontId="18" fillId="33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4" fontId="18" fillId="33" borderId="10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 wrapText="1"/>
    </xf>
    <xf numFmtId="49" fontId="20" fillId="33" borderId="10" xfId="0" applyNumberFormat="1" applyFont="1" applyFill="1" applyBorder="1" applyAlignment="1">
      <alignment/>
    </xf>
    <xf numFmtId="49" fontId="20" fillId="33" borderId="10" xfId="0" applyNumberFormat="1" applyFont="1" applyFill="1" applyBorder="1" applyAlignment="1">
      <alignment/>
    </xf>
    <xf numFmtId="49" fontId="20" fillId="33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171" fontId="0" fillId="32" borderId="10" xfId="55" applyNumberFormat="1" applyFont="1" applyFill="1" applyBorder="1" applyAlignment="1">
      <alignment horizontal="right" vertical="center"/>
      <protection/>
    </xf>
    <xf numFmtId="171" fontId="0" fillId="0" borderId="10" xfId="55" applyNumberFormat="1" applyFont="1" applyBorder="1" applyAlignment="1">
      <alignment horizontal="right" vertical="center"/>
      <protection/>
    </xf>
    <xf numFmtId="171" fontId="10" fillId="0" borderId="11" xfId="55" applyNumberFormat="1" applyFont="1" applyBorder="1" applyAlignment="1">
      <alignment horizontal="right" vertical="center" wrapText="1"/>
      <protection/>
    </xf>
    <xf numFmtId="171" fontId="10" fillId="0" borderId="12" xfId="55" applyNumberFormat="1" applyFont="1" applyBorder="1" applyAlignment="1">
      <alignment horizontal="right" vertical="center" wrapText="1"/>
      <protection/>
    </xf>
    <xf numFmtId="171" fontId="13" fillId="0" borderId="12" xfId="55" applyNumberFormat="1" applyFont="1" applyBorder="1" applyAlignment="1">
      <alignment horizontal="right" vertical="center"/>
      <protection/>
    </xf>
    <xf numFmtId="171" fontId="10" fillId="32" borderId="10" xfId="55" applyNumberFormat="1" applyFont="1" applyFill="1" applyBorder="1" applyAlignment="1">
      <alignment horizontal="right" vertical="center"/>
      <protection/>
    </xf>
    <xf numFmtId="171" fontId="10" fillId="0" borderId="10" xfId="55" applyNumberFormat="1" applyFont="1" applyBorder="1" applyAlignment="1">
      <alignment horizontal="right" vertical="center"/>
      <protection/>
    </xf>
    <xf numFmtId="171" fontId="0" fillId="32" borderId="10" xfId="55" applyNumberFormat="1" applyFill="1" applyBorder="1" applyAlignment="1">
      <alignment horizontal="right" vertical="center"/>
      <protection/>
    </xf>
    <xf numFmtId="0" fontId="1" fillId="0" borderId="0" xfId="0" applyFont="1" applyAlignment="1">
      <alignment horizontal="right"/>
    </xf>
    <xf numFmtId="49" fontId="15" fillId="34" borderId="10" xfId="53" applyNumberFormat="1" applyFont="1" applyFill="1" applyBorder="1" applyAlignment="1">
      <alignment vertical="center" wrapText="1"/>
      <protection/>
    </xf>
    <xf numFmtId="171" fontId="0" fillId="34" borderId="10" xfId="55" applyNumberFormat="1" applyFont="1" applyFill="1" applyBorder="1" applyAlignment="1">
      <alignment horizontal="right" vertical="center"/>
      <protection/>
    </xf>
    <xf numFmtId="0" fontId="15" fillId="34" borderId="10" xfId="53" applyNumberFormat="1" applyFont="1" applyFill="1" applyBorder="1" applyAlignment="1">
      <alignment wrapText="1"/>
      <protection/>
    </xf>
    <xf numFmtId="171" fontId="9" fillId="34" borderId="10" xfId="55" applyNumberFormat="1" applyFont="1" applyFill="1" applyBorder="1" applyAlignment="1">
      <alignment horizontal="right" vertical="center" wrapText="1"/>
      <protection/>
    </xf>
    <xf numFmtId="164" fontId="5" fillId="0" borderId="10" xfId="0" applyNumberFormat="1" applyFont="1" applyBorder="1" applyAlignment="1">
      <alignment horizontal="right"/>
    </xf>
    <xf numFmtId="49" fontId="7" fillId="4" borderId="10" xfId="0" applyNumberFormat="1" applyFont="1" applyFill="1" applyBorder="1" applyAlignment="1">
      <alignment wrapText="1"/>
    </xf>
    <xf numFmtId="171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vertical="top" wrapText="1"/>
    </xf>
    <xf numFmtId="171" fontId="6" fillId="4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top" wrapText="1"/>
    </xf>
    <xf numFmtId="171" fontId="6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71" fontId="1" fillId="32" borderId="10" xfId="0" applyNumberFormat="1" applyFont="1" applyFill="1" applyBorder="1" applyAlignment="1">
      <alignment horizontal="center" vertical="center" wrapText="1"/>
    </xf>
    <xf numFmtId="171" fontId="6" fillId="32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0" fontId="1" fillId="0" borderId="13" xfId="0" applyFont="1" applyBorder="1" applyAlignment="1">
      <alignment vertical="top" wrapText="1"/>
    </xf>
    <xf numFmtId="0" fontId="8" fillId="0" borderId="10" xfId="56" applyFont="1" applyBorder="1" applyAlignment="1">
      <alignment wrapText="1"/>
      <protection/>
    </xf>
    <xf numFmtId="0" fontId="18" fillId="35" borderId="10" xfId="0" applyFont="1" applyFill="1" applyBorder="1" applyAlignment="1">
      <alignment wrapText="1"/>
    </xf>
    <xf numFmtId="49" fontId="7" fillId="35" borderId="10" xfId="0" applyNumberFormat="1" applyFont="1" applyFill="1" applyBorder="1" applyAlignment="1">
      <alignment wrapText="1"/>
    </xf>
    <xf numFmtId="49" fontId="18" fillId="35" borderId="10" xfId="0" applyNumberFormat="1" applyFont="1" applyFill="1" applyBorder="1" applyAlignment="1">
      <alignment/>
    </xf>
    <xf numFmtId="4" fontId="18" fillId="35" borderId="10" xfId="0" applyNumberFormat="1" applyFont="1" applyFill="1" applyBorder="1" applyAlignment="1">
      <alignment horizontal="right" wrapText="1"/>
    </xf>
    <xf numFmtId="49" fontId="18" fillId="35" borderId="10" xfId="0" applyNumberFormat="1" applyFont="1" applyFill="1" applyBorder="1" applyAlignment="1">
      <alignment horizontal="right"/>
    </xf>
    <xf numFmtId="49" fontId="7" fillId="36" borderId="10" xfId="0" applyNumberFormat="1" applyFont="1" applyFill="1" applyBorder="1" applyAlignment="1">
      <alignment wrapText="1"/>
    </xf>
    <xf numFmtId="49" fontId="18" fillId="36" borderId="10" xfId="0" applyNumberFormat="1" applyFont="1" applyFill="1" applyBorder="1" applyAlignment="1">
      <alignment/>
    </xf>
    <xf numFmtId="4" fontId="18" fillId="36" borderId="10" xfId="0" applyNumberFormat="1" applyFont="1" applyFill="1" applyBorder="1" applyAlignment="1">
      <alignment horizontal="right" wrapText="1"/>
    </xf>
    <xf numFmtId="49" fontId="18" fillId="36" borderId="10" xfId="0" applyNumberFormat="1" applyFont="1" applyFill="1" applyBorder="1" applyAlignment="1">
      <alignment horizontal="right"/>
    </xf>
    <xf numFmtId="164" fontId="18" fillId="37" borderId="10" xfId="0" applyNumberFormat="1" applyFont="1" applyFill="1" applyBorder="1" applyAlignment="1">
      <alignment/>
    </xf>
    <xf numFmtId="164" fontId="19" fillId="37" borderId="10" xfId="0" applyNumberFormat="1" applyFont="1" applyFill="1" applyBorder="1" applyAlignment="1">
      <alignment/>
    </xf>
    <xf numFmtId="164" fontId="18" fillId="38" borderId="10" xfId="0" applyNumberFormat="1" applyFont="1" applyFill="1" applyBorder="1" applyAlignment="1">
      <alignment/>
    </xf>
    <xf numFmtId="164" fontId="18" fillId="35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 wrapText="1"/>
    </xf>
    <xf numFmtId="49" fontId="7" fillId="39" borderId="10" xfId="0" applyNumberFormat="1" applyFont="1" applyFill="1" applyBorder="1" applyAlignment="1">
      <alignment wrapText="1"/>
    </xf>
    <xf numFmtId="49" fontId="18" fillId="39" borderId="10" xfId="0" applyNumberFormat="1" applyFont="1" applyFill="1" applyBorder="1" applyAlignment="1">
      <alignment/>
    </xf>
    <xf numFmtId="49" fontId="18" fillId="39" borderId="10" xfId="0" applyNumberFormat="1" applyFont="1" applyFill="1" applyBorder="1" applyAlignment="1">
      <alignment horizontal="right"/>
    </xf>
    <xf numFmtId="164" fontId="19" fillId="39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0" fontId="7" fillId="8" borderId="10" xfId="0" applyFont="1" applyFill="1" applyBorder="1" applyAlignment="1">
      <alignment wrapText="1"/>
    </xf>
    <xf numFmtId="49" fontId="7" fillId="8" borderId="10" xfId="0" applyNumberFormat="1" applyFont="1" applyFill="1" applyBorder="1" applyAlignment="1">
      <alignment wrapText="1"/>
    </xf>
    <xf numFmtId="49" fontId="18" fillId="8" borderId="10" xfId="0" applyNumberFormat="1" applyFont="1" applyFill="1" applyBorder="1" applyAlignment="1">
      <alignment/>
    </xf>
    <xf numFmtId="49" fontId="18" fillId="8" borderId="10" xfId="0" applyNumberFormat="1" applyFont="1" applyFill="1" applyBorder="1" applyAlignment="1">
      <alignment horizontal="right"/>
    </xf>
    <xf numFmtId="0" fontId="18" fillId="37" borderId="10" xfId="0" applyFont="1" applyFill="1" applyBorder="1" applyAlignment="1">
      <alignment wrapText="1"/>
    </xf>
    <xf numFmtId="49" fontId="7" fillId="37" borderId="10" xfId="0" applyNumberFormat="1" applyFont="1" applyFill="1" applyBorder="1" applyAlignment="1">
      <alignment wrapText="1"/>
    </xf>
    <xf numFmtId="49" fontId="18" fillId="37" borderId="10" xfId="0" applyNumberFormat="1" applyFont="1" applyFill="1" applyBorder="1" applyAlignment="1">
      <alignment/>
    </xf>
    <xf numFmtId="49" fontId="18" fillId="37" borderId="10" xfId="0" applyNumberFormat="1" applyFont="1" applyFill="1" applyBorder="1" applyAlignment="1">
      <alignment horizontal="right"/>
    </xf>
    <xf numFmtId="49" fontId="7" fillId="36" borderId="10" xfId="0" applyNumberFormat="1" applyFont="1" applyFill="1" applyBorder="1" applyAlignment="1">
      <alignment wrapText="1"/>
    </xf>
    <xf numFmtId="164" fontId="20" fillId="35" borderId="10" xfId="0" applyNumberFormat="1" applyFont="1" applyFill="1" applyBorder="1" applyAlignment="1">
      <alignment/>
    </xf>
    <xf numFmtId="164" fontId="20" fillId="36" borderId="10" xfId="0" applyNumberFormat="1" applyFont="1" applyFill="1" applyBorder="1" applyAlignment="1">
      <alignment/>
    </xf>
    <xf numFmtId="164" fontId="20" fillId="8" borderId="10" xfId="0" applyNumberFormat="1" applyFont="1" applyFill="1" applyBorder="1" applyAlignment="1">
      <alignment/>
    </xf>
    <xf numFmtId="164" fontId="20" fillId="37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" fontId="10" fillId="36" borderId="10" xfId="55" applyNumberFormat="1" applyFont="1" applyFill="1" applyBorder="1" applyAlignment="1">
      <alignment horizontal="center" vertical="center"/>
      <protection/>
    </xf>
    <xf numFmtId="0" fontId="16" fillId="36" borderId="10" xfId="53" applyNumberFormat="1" applyFont="1" applyFill="1" applyBorder="1" applyAlignment="1">
      <alignment vertical="center" wrapText="1"/>
      <protection/>
    </xf>
    <xf numFmtId="171" fontId="10" fillId="36" borderId="10" xfId="55" applyNumberFormat="1" applyFont="1" applyFill="1" applyBorder="1" applyAlignment="1">
      <alignment horizontal="right" vertical="center"/>
      <protection/>
    </xf>
    <xf numFmtId="0" fontId="1" fillId="36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10" fillId="0" borderId="12" xfId="55" applyNumberFormat="1" applyFont="1" applyBorder="1" applyAlignment="1">
      <alignment horizontal="center"/>
      <protection/>
    </xf>
    <xf numFmtId="1" fontId="9" fillId="34" borderId="10" xfId="55" applyNumberFormat="1" applyFont="1" applyFill="1" applyBorder="1" applyAlignment="1">
      <alignment horizontal="center"/>
      <protection/>
    </xf>
    <xf numFmtId="1" fontId="10" fillId="0" borderId="10" xfId="55" applyNumberFormat="1" applyFont="1" applyBorder="1" applyAlignment="1">
      <alignment horizontal="center"/>
      <protection/>
    </xf>
    <xf numFmtId="1" fontId="10" fillId="0" borderId="10" xfId="55" applyNumberFormat="1" applyFont="1" applyFill="1" applyBorder="1" applyAlignment="1">
      <alignment horizontal="center"/>
      <protection/>
    </xf>
    <xf numFmtId="1" fontId="10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0" fillId="40" borderId="10" xfId="55" applyNumberFormat="1" applyFont="1" applyFill="1" applyBorder="1" applyAlignment="1">
      <alignment horizontal="center" vertical="center"/>
      <protection/>
    </xf>
    <xf numFmtId="1" fontId="16" fillId="40" borderId="10" xfId="54" applyNumberFormat="1" applyFont="1" applyFill="1" applyBorder="1" applyAlignment="1" applyProtection="1">
      <alignment vertical="center" wrapText="1"/>
      <protection locked="0"/>
    </xf>
    <xf numFmtId="171" fontId="0" fillId="40" borderId="10" xfId="55" applyNumberFormat="1" applyFont="1" applyFill="1" applyBorder="1" applyAlignment="1">
      <alignment horizontal="right" vertical="center"/>
      <protection/>
    </xf>
    <xf numFmtId="0" fontId="14" fillId="40" borderId="11" xfId="0" applyFont="1" applyFill="1" applyBorder="1" applyAlignment="1">
      <alignment wrapText="1"/>
    </xf>
    <xf numFmtId="49" fontId="0" fillId="40" borderId="10" xfId="55" applyNumberFormat="1" applyFont="1" applyFill="1" applyBorder="1" applyAlignment="1">
      <alignment horizontal="right" vertical="center"/>
      <protection/>
    </xf>
    <xf numFmtId="1" fontId="12" fillId="40" borderId="10" xfId="55" applyNumberFormat="1" applyFont="1" applyFill="1" applyBorder="1" applyAlignment="1">
      <alignment horizontal="center" vertical="center"/>
      <protection/>
    </xf>
    <xf numFmtId="0" fontId="14" fillId="40" borderId="10" xfId="53" applyNumberFormat="1" applyFont="1" applyFill="1" applyBorder="1" applyAlignment="1">
      <alignment vertical="center" wrapText="1"/>
      <protection/>
    </xf>
    <xf numFmtId="171" fontId="10" fillId="40" borderId="10" xfId="55" applyNumberFormat="1" applyFont="1" applyFill="1" applyBorder="1" applyAlignment="1">
      <alignment horizontal="right" vertical="center"/>
      <protection/>
    </xf>
    <xf numFmtId="1" fontId="10" fillId="40" borderId="10" xfId="55" applyNumberFormat="1" applyFont="1" applyFill="1" applyBorder="1" applyAlignment="1">
      <alignment horizontal="center"/>
      <protection/>
    </xf>
    <xf numFmtId="0" fontId="8" fillId="40" borderId="10" xfId="56" applyFont="1" applyFill="1" applyBorder="1" applyAlignment="1">
      <alignment wrapText="1"/>
      <protection/>
    </xf>
    <xf numFmtId="0" fontId="8" fillId="40" borderId="10" xfId="55" applyFont="1" applyFill="1" applyBorder="1" applyAlignment="1">
      <alignment wrapText="1"/>
      <protection/>
    </xf>
    <xf numFmtId="1" fontId="0" fillId="39" borderId="10" xfId="55" applyNumberFormat="1" applyFont="1" applyFill="1" applyBorder="1">
      <alignment/>
      <protection/>
    </xf>
    <xf numFmtId="49" fontId="15" fillId="39" borderId="10" xfId="53" applyNumberFormat="1" applyFont="1" applyFill="1" applyBorder="1" applyAlignment="1">
      <alignment vertical="center" wrapText="1"/>
      <protection/>
    </xf>
    <xf numFmtId="171" fontId="1" fillId="39" borderId="10" xfId="0" applyNumberFormat="1" applyFont="1" applyFill="1" applyBorder="1" applyAlignment="1">
      <alignment horizontal="right"/>
    </xf>
    <xf numFmtId="0" fontId="20" fillId="32" borderId="10" xfId="0" applyFont="1" applyFill="1" applyBorder="1" applyAlignment="1">
      <alignment wrapText="1"/>
    </xf>
    <xf numFmtId="49" fontId="20" fillId="32" borderId="10" xfId="0" applyNumberFormat="1" applyFont="1" applyFill="1" applyBorder="1" applyAlignment="1">
      <alignment/>
    </xf>
    <xf numFmtId="4" fontId="20" fillId="32" borderId="10" xfId="0" applyNumberFormat="1" applyFont="1" applyFill="1" applyBorder="1" applyAlignment="1">
      <alignment horizontal="right"/>
    </xf>
    <xf numFmtId="49" fontId="20" fillId="32" borderId="10" xfId="0" applyNumberFormat="1" applyFont="1" applyFill="1" applyBorder="1" applyAlignment="1">
      <alignment horizontal="right"/>
    </xf>
    <xf numFmtId="0" fontId="14" fillId="0" borderId="10" xfId="55" applyFont="1" applyBorder="1" applyAlignment="1">
      <alignment horizontal="center" vertical="center" textRotation="90" wrapText="1"/>
      <protection/>
    </xf>
    <xf numFmtId="49" fontId="23" fillId="0" borderId="10" xfId="55" applyNumberFormat="1" applyFont="1" applyBorder="1" applyAlignment="1">
      <alignment horizontal="center"/>
      <protection/>
    </xf>
    <xf numFmtId="49" fontId="24" fillId="34" borderId="10" xfId="55" applyNumberFormat="1" applyFont="1" applyFill="1" applyBorder="1" applyAlignment="1">
      <alignment horizontal="center" vertical="center" wrapText="1"/>
      <protection/>
    </xf>
    <xf numFmtId="49" fontId="14" fillId="40" borderId="10" xfId="55" applyNumberFormat="1" applyFont="1" applyFill="1" applyBorder="1" applyAlignment="1">
      <alignment horizontal="center" vertical="center"/>
      <protection/>
    </xf>
    <xf numFmtId="49" fontId="14" fillId="0" borderId="10" xfId="55" applyNumberFormat="1" applyFont="1" applyFill="1" applyBorder="1" applyAlignment="1">
      <alignment horizontal="center" vertical="center"/>
      <protection/>
    </xf>
    <xf numFmtId="49" fontId="14" fillId="0" borderId="10" xfId="55" applyNumberFormat="1" applyFont="1" applyBorder="1" applyAlignment="1">
      <alignment horizontal="center" vertical="center"/>
      <protection/>
    </xf>
    <xf numFmtId="49" fontId="14" fillId="36" borderId="10" xfId="55" applyNumberFormat="1" applyFont="1" applyFill="1" applyBorder="1" applyAlignment="1">
      <alignment horizontal="center" vertical="center"/>
      <protection/>
    </xf>
    <xf numFmtId="164" fontId="8" fillId="0" borderId="10" xfId="55" applyNumberFormat="1" applyFont="1" applyBorder="1" applyAlignment="1">
      <alignment horizontal="center" vertical="center"/>
      <protection/>
    </xf>
    <xf numFmtId="49" fontId="8" fillId="0" borderId="10" xfId="55" applyNumberFormat="1" applyFont="1" applyBorder="1" applyAlignment="1">
      <alignment horizontal="center" vertical="center"/>
      <protection/>
    </xf>
    <xf numFmtId="164" fontId="8" fillId="40" borderId="10" xfId="55" applyNumberFormat="1" applyFont="1" applyFill="1" applyBorder="1" applyAlignment="1">
      <alignment horizontal="center" vertical="center"/>
      <protection/>
    </xf>
    <xf numFmtId="49" fontId="8" fillId="40" borderId="10" xfId="55" applyNumberFormat="1" applyFont="1" applyFill="1" applyBorder="1" applyAlignment="1">
      <alignment horizontal="center" vertical="center"/>
      <protection/>
    </xf>
    <xf numFmtId="0" fontId="8" fillId="40" borderId="10" xfId="55" applyNumberFormat="1" applyFont="1" applyFill="1" applyBorder="1" applyAlignment="1">
      <alignment horizontal="center" vertical="center"/>
      <protection/>
    </xf>
    <xf numFmtId="49" fontId="23" fillId="34" borderId="10" xfId="55" applyNumberFormat="1" applyFont="1" applyFill="1" applyBorder="1" applyAlignment="1">
      <alignment horizontal="center"/>
      <protection/>
    </xf>
    <xf numFmtId="49" fontId="8" fillId="0" borderId="10" xfId="55" applyNumberFormat="1" applyFont="1" applyBorder="1" applyAlignment="1">
      <alignment horizontal="center"/>
      <protection/>
    </xf>
    <xf numFmtId="49" fontId="23" fillId="39" borderId="10" xfId="55" applyNumberFormat="1" applyFont="1" applyFill="1" applyBorder="1" applyAlignment="1">
      <alignment horizontal="center"/>
      <protection/>
    </xf>
    <xf numFmtId="164" fontId="18" fillId="32" borderId="11" xfId="0" applyNumberFormat="1" applyFont="1" applyFill="1" applyBorder="1" applyAlignment="1">
      <alignment horizontal="center" wrapText="1"/>
    </xf>
    <xf numFmtId="1" fontId="25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" fontId="25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1" fontId="25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49" fontId="7" fillId="37" borderId="10" xfId="0" applyNumberFormat="1" applyFont="1" applyFill="1" applyBorder="1" applyAlignment="1">
      <alignment wrapText="1"/>
    </xf>
    <xf numFmtId="4" fontId="18" fillId="37" borderId="10" xfId="0" applyNumberFormat="1" applyFont="1" applyFill="1" applyBorder="1" applyAlignment="1">
      <alignment horizontal="right" wrapText="1"/>
    </xf>
    <xf numFmtId="0" fontId="7" fillId="14" borderId="10" xfId="0" applyFont="1" applyFill="1" applyBorder="1" applyAlignment="1">
      <alignment wrapText="1"/>
    </xf>
    <xf numFmtId="49" fontId="7" fillId="14" borderId="10" xfId="0" applyNumberFormat="1" applyFont="1" applyFill="1" applyBorder="1" applyAlignment="1">
      <alignment wrapText="1"/>
    </xf>
    <xf numFmtId="49" fontId="18" fillId="14" borderId="10" xfId="0" applyNumberFormat="1" applyFont="1" applyFill="1" applyBorder="1" applyAlignment="1">
      <alignment/>
    </xf>
    <xf numFmtId="49" fontId="18" fillId="14" borderId="10" xfId="0" applyNumberFormat="1" applyFont="1" applyFill="1" applyBorder="1" applyAlignment="1">
      <alignment horizontal="right" wrapText="1"/>
    </xf>
    <xf numFmtId="49" fontId="18" fillId="14" borderId="10" xfId="0" applyNumberFormat="1" applyFont="1" applyFill="1" applyBorder="1" applyAlignment="1">
      <alignment horizontal="right"/>
    </xf>
    <xf numFmtId="164" fontId="18" fillId="14" borderId="10" xfId="0" applyNumberFormat="1" applyFont="1" applyFill="1" applyBorder="1" applyAlignment="1">
      <alignment/>
    </xf>
    <xf numFmtId="0" fontId="7" fillId="14" borderId="10" xfId="0" applyFont="1" applyFill="1" applyBorder="1" applyAlignment="1">
      <alignment wrapText="1"/>
    </xf>
    <xf numFmtId="4" fontId="18" fillId="14" borderId="10" xfId="0" applyNumberFormat="1" applyFont="1" applyFill="1" applyBorder="1" applyAlignment="1">
      <alignment horizontal="right" wrapText="1"/>
    </xf>
    <xf numFmtId="49" fontId="18" fillId="39" borderId="10" xfId="0" applyNumberFormat="1" applyFont="1" applyFill="1" applyBorder="1" applyAlignment="1">
      <alignment horizontal="right" wrapText="1"/>
    </xf>
    <xf numFmtId="1" fontId="10" fillId="0" borderId="11" xfId="55" applyNumberFormat="1" applyFont="1" applyBorder="1" applyAlignment="1">
      <alignment horizontal="center"/>
      <protection/>
    </xf>
    <xf numFmtId="0" fontId="17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right" wrapText="1"/>
    </xf>
    <xf numFmtId="49" fontId="18" fillId="41" borderId="10" xfId="0" applyNumberFormat="1" applyFont="1" applyFill="1" applyBorder="1" applyAlignment="1">
      <alignment horizontal="right"/>
    </xf>
    <xf numFmtId="49" fontId="18" fillId="41" borderId="10" xfId="0" applyNumberFormat="1" applyFont="1" applyFill="1" applyBorder="1" applyAlignment="1">
      <alignment horizontal="right" wrapText="1"/>
    </xf>
    <xf numFmtId="0" fontId="27" fillId="0" borderId="10" xfId="55" applyFont="1" applyBorder="1" applyAlignment="1">
      <alignment horizontal="center" vertical="center" textRotation="90" wrapText="1"/>
      <protection/>
    </xf>
    <xf numFmtId="0" fontId="27" fillId="0" borderId="14" xfId="55" applyFont="1" applyBorder="1" applyAlignment="1">
      <alignment horizontal="center" vertical="center" textRotation="90" wrapText="1"/>
      <protection/>
    </xf>
    <xf numFmtId="171" fontId="1" fillId="0" borderId="11" xfId="55" applyNumberFormat="1" applyFont="1" applyBorder="1" applyAlignment="1">
      <alignment horizontal="right" vertical="center" wrapText="1"/>
      <protection/>
    </xf>
    <xf numFmtId="1" fontId="1" fillId="0" borderId="12" xfId="55" applyNumberFormat="1" applyFont="1" applyBorder="1" applyAlignment="1">
      <alignment horizontal="center"/>
      <protection/>
    </xf>
    <xf numFmtId="171" fontId="1" fillId="0" borderId="12" xfId="55" applyNumberFormat="1" applyFont="1" applyBorder="1" applyAlignment="1">
      <alignment horizontal="right" vertical="center" wrapText="1"/>
      <protection/>
    </xf>
    <xf numFmtId="171" fontId="28" fillId="0" borderId="12" xfId="55" applyNumberFormat="1" applyFont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0" applyNumberFormat="1" applyFont="1" applyFill="1" applyBorder="1" applyAlignment="1">
      <alignment horizontal="center" vertical="center"/>
    </xf>
    <xf numFmtId="49" fontId="18" fillId="37" borderId="10" xfId="0" applyNumberFormat="1" applyFont="1" applyFill="1" applyBorder="1" applyAlignment="1">
      <alignment horizontal="right" wrapText="1"/>
    </xf>
    <xf numFmtId="0" fontId="18" fillId="42" borderId="10" xfId="0" applyFont="1" applyFill="1" applyBorder="1" applyAlignment="1">
      <alignment wrapText="1"/>
    </xf>
    <xf numFmtId="49" fontId="7" fillId="42" borderId="10" xfId="0" applyNumberFormat="1" applyFont="1" applyFill="1" applyBorder="1" applyAlignment="1">
      <alignment wrapText="1"/>
    </xf>
    <xf numFmtId="49" fontId="18" fillId="42" borderId="10" xfId="0" applyNumberFormat="1" applyFont="1" applyFill="1" applyBorder="1" applyAlignment="1">
      <alignment/>
    </xf>
    <xf numFmtId="4" fontId="18" fillId="42" borderId="10" xfId="0" applyNumberFormat="1" applyFont="1" applyFill="1" applyBorder="1" applyAlignment="1">
      <alignment horizontal="right"/>
    </xf>
    <xf numFmtId="49" fontId="18" fillId="42" borderId="10" xfId="0" applyNumberFormat="1" applyFont="1" applyFill="1" applyBorder="1" applyAlignment="1">
      <alignment horizontal="right"/>
    </xf>
    <xf numFmtId="164" fontId="18" fillId="42" borderId="10" xfId="0" applyNumberFormat="1" applyFont="1" applyFill="1" applyBorder="1" applyAlignment="1">
      <alignment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49" fontId="30" fillId="0" borderId="10" xfId="53" applyNumberFormat="1" applyFont="1" applyFill="1" applyBorder="1" applyAlignment="1">
      <alignment vertical="center" wrapText="1"/>
      <protection/>
    </xf>
    <xf numFmtId="0" fontId="3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1" fontId="1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15" xfId="55" applyFont="1" applyBorder="1" applyAlignment="1">
      <alignment horizontal="center" wrapText="1"/>
      <protection/>
    </xf>
    <xf numFmtId="0" fontId="0" fillId="0" borderId="15" xfId="0" applyBorder="1" applyAlignment="1">
      <alignment wrapText="1"/>
    </xf>
    <xf numFmtId="1" fontId="10" fillId="0" borderId="11" xfId="55" applyNumberFormat="1" applyFont="1" applyBorder="1" applyAlignment="1">
      <alignment horizontal="center"/>
      <protection/>
    </xf>
    <xf numFmtId="1" fontId="10" fillId="0" borderId="12" xfId="55" applyNumberFormat="1" applyFont="1" applyBorder="1" applyAlignment="1">
      <alignment horizontal="center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6" fillId="0" borderId="15" xfId="55" applyFont="1" applyBorder="1" applyAlignment="1">
      <alignment horizontal="center" wrapText="1"/>
      <protection/>
    </xf>
    <xf numFmtId="0" fontId="1" fillId="0" borderId="15" xfId="0" applyFont="1" applyBorder="1" applyAlignment="1">
      <alignment wrapText="1"/>
    </xf>
    <xf numFmtId="1" fontId="1" fillId="0" borderId="11" xfId="55" applyNumberFormat="1" applyFont="1" applyBorder="1" applyAlignment="1">
      <alignment horizontal="center"/>
      <protection/>
    </xf>
    <xf numFmtId="1" fontId="1" fillId="0" borderId="12" xfId="55" applyNumberFormat="1" applyFont="1" applyBorder="1" applyAlignment="1">
      <alignment horizontal="center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28" fillId="0" borderId="15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0" fontId="21" fillId="0" borderId="0" xfId="0" applyNumberFormat="1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F1" sqref="F1:K1"/>
    </sheetView>
  </sheetViews>
  <sheetFormatPr defaultColWidth="8.875" defaultRowHeight="12.75"/>
  <cols>
    <col min="1" max="1" width="5.125" style="135" customWidth="1"/>
    <col min="2" max="2" width="27.625" style="9" customWidth="1"/>
    <col min="3" max="3" width="4.375" style="9" customWidth="1"/>
    <col min="4" max="6" width="4.00390625" style="9" customWidth="1"/>
    <col min="7" max="7" width="4.625" style="9" customWidth="1"/>
    <col min="8" max="8" width="3.875" style="9" customWidth="1"/>
    <col min="9" max="9" width="5.00390625" style="9" customWidth="1"/>
    <col min="10" max="10" width="5.25390625" style="9" customWidth="1"/>
    <col min="11" max="11" width="9.125" style="68" customWidth="1"/>
    <col min="12" max="16384" width="8.875" style="1" customWidth="1"/>
  </cols>
  <sheetData>
    <row r="1" spans="6:11" ht="106.5" customHeight="1">
      <c r="F1" s="225" t="s">
        <v>289</v>
      </c>
      <c r="G1" s="225"/>
      <c r="H1" s="225"/>
      <c r="I1" s="225"/>
      <c r="J1" s="225"/>
      <c r="K1" s="225"/>
    </row>
    <row r="2" spans="1:21" ht="30.75" customHeight="1">
      <c r="A2" s="227" t="s">
        <v>236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P2" s="226"/>
      <c r="Q2" s="226"/>
      <c r="R2" s="226"/>
      <c r="S2" s="226"/>
      <c r="T2" s="226"/>
      <c r="U2" s="226"/>
    </row>
    <row r="3" spans="1:11" ht="12.75" customHeight="1">
      <c r="A3" s="229"/>
      <c r="B3" s="231" t="s">
        <v>57</v>
      </c>
      <c r="C3" s="233" t="s">
        <v>58</v>
      </c>
      <c r="D3" s="233"/>
      <c r="E3" s="233"/>
      <c r="F3" s="233"/>
      <c r="G3" s="233"/>
      <c r="H3" s="233"/>
      <c r="I3" s="233"/>
      <c r="J3" s="233"/>
      <c r="K3" s="62"/>
    </row>
    <row r="4" spans="1:12" ht="50.25" customHeight="1">
      <c r="A4" s="230"/>
      <c r="B4" s="232"/>
      <c r="C4" s="160" t="s">
        <v>59</v>
      </c>
      <c r="D4" s="160" t="s">
        <v>60</v>
      </c>
      <c r="E4" s="160" t="s">
        <v>61</v>
      </c>
      <c r="F4" s="160" t="s">
        <v>62</v>
      </c>
      <c r="G4" s="160" t="s">
        <v>63</v>
      </c>
      <c r="H4" s="160" t="s">
        <v>64</v>
      </c>
      <c r="I4" s="203" t="s">
        <v>256</v>
      </c>
      <c r="J4" s="204" t="s">
        <v>257</v>
      </c>
      <c r="K4" s="63" t="s">
        <v>191</v>
      </c>
      <c r="L4" s="10"/>
    </row>
    <row r="5" spans="1:11" ht="27" customHeight="1">
      <c r="A5" s="136"/>
      <c r="B5" s="6" t="s">
        <v>95</v>
      </c>
      <c r="C5" s="161"/>
      <c r="D5" s="161"/>
      <c r="E5" s="161"/>
      <c r="F5" s="161"/>
      <c r="G5" s="161"/>
      <c r="H5" s="161"/>
      <c r="I5" s="161"/>
      <c r="J5" s="161"/>
      <c r="K5" s="64">
        <f>K6+K23</f>
        <v>11090.6</v>
      </c>
    </row>
    <row r="6" spans="1:11" ht="21.75" customHeight="1">
      <c r="A6" s="137" t="s">
        <v>65</v>
      </c>
      <c r="B6" s="71" t="s">
        <v>66</v>
      </c>
      <c r="C6" s="162" t="s">
        <v>67</v>
      </c>
      <c r="D6" s="162" t="s">
        <v>68</v>
      </c>
      <c r="E6" s="162" t="s">
        <v>69</v>
      </c>
      <c r="F6" s="162" t="s">
        <v>69</v>
      </c>
      <c r="G6" s="162" t="s">
        <v>67</v>
      </c>
      <c r="H6" s="162" t="s">
        <v>69</v>
      </c>
      <c r="I6" s="162" t="s">
        <v>70</v>
      </c>
      <c r="J6" s="162" t="s">
        <v>67</v>
      </c>
      <c r="K6" s="72">
        <f>K7+K11+K16+K21+K22</f>
        <v>8047.1</v>
      </c>
    </row>
    <row r="7" spans="1:11" ht="23.25" customHeight="1">
      <c r="A7" s="150" t="s">
        <v>71</v>
      </c>
      <c r="B7" s="152" t="s">
        <v>72</v>
      </c>
      <c r="C7" s="163" t="s">
        <v>73</v>
      </c>
      <c r="D7" s="163" t="s">
        <v>68</v>
      </c>
      <c r="E7" s="163" t="s">
        <v>7</v>
      </c>
      <c r="F7" s="163" t="s">
        <v>14</v>
      </c>
      <c r="G7" s="163" t="s">
        <v>67</v>
      </c>
      <c r="H7" s="163" t="s">
        <v>7</v>
      </c>
      <c r="I7" s="163" t="s">
        <v>70</v>
      </c>
      <c r="J7" s="163" t="s">
        <v>74</v>
      </c>
      <c r="K7" s="149">
        <f>SUM(K8:K10)</f>
        <v>1978</v>
      </c>
    </row>
    <row r="8" spans="1:11" ht="100.5" customHeight="1">
      <c r="A8" s="138" t="s">
        <v>75</v>
      </c>
      <c r="B8" s="97" t="s">
        <v>131</v>
      </c>
      <c r="C8" s="164" t="s">
        <v>73</v>
      </c>
      <c r="D8" s="164" t="s">
        <v>68</v>
      </c>
      <c r="E8" s="164" t="s">
        <v>7</v>
      </c>
      <c r="F8" s="164" t="s">
        <v>14</v>
      </c>
      <c r="G8" s="164" t="s">
        <v>76</v>
      </c>
      <c r="H8" s="164" t="s">
        <v>7</v>
      </c>
      <c r="I8" s="164" t="s">
        <v>70</v>
      </c>
      <c r="J8" s="164" t="s">
        <v>74</v>
      </c>
      <c r="K8" s="66">
        <v>1962</v>
      </c>
    </row>
    <row r="9" spans="1:11" ht="64.5" customHeight="1">
      <c r="A9" s="139" t="s">
        <v>184</v>
      </c>
      <c r="B9" s="97" t="s">
        <v>120</v>
      </c>
      <c r="C9" s="164" t="s">
        <v>73</v>
      </c>
      <c r="D9" s="164" t="s">
        <v>68</v>
      </c>
      <c r="E9" s="164" t="s">
        <v>7</v>
      </c>
      <c r="F9" s="164" t="s">
        <v>14</v>
      </c>
      <c r="G9" s="164" t="s">
        <v>78</v>
      </c>
      <c r="H9" s="164" t="s">
        <v>7</v>
      </c>
      <c r="I9" s="164" t="s">
        <v>70</v>
      </c>
      <c r="J9" s="164" t="s">
        <v>74</v>
      </c>
      <c r="K9" s="66">
        <v>13</v>
      </c>
    </row>
    <row r="10" spans="1:11" ht="124.5" customHeight="1">
      <c r="A10" s="139" t="s">
        <v>185</v>
      </c>
      <c r="B10" s="97" t="s">
        <v>118</v>
      </c>
      <c r="C10" s="164" t="s">
        <v>73</v>
      </c>
      <c r="D10" s="164" t="s">
        <v>68</v>
      </c>
      <c r="E10" s="164" t="s">
        <v>7</v>
      </c>
      <c r="F10" s="164" t="s">
        <v>14</v>
      </c>
      <c r="G10" s="164" t="s">
        <v>119</v>
      </c>
      <c r="H10" s="164" t="s">
        <v>7</v>
      </c>
      <c r="I10" s="164" t="s">
        <v>70</v>
      </c>
      <c r="J10" s="164" t="s">
        <v>74</v>
      </c>
      <c r="K10" s="66">
        <v>3</v>
      </c>
    </row>
    <row r="11" spans="1:11" ht="37.5" customHeight="1">
      <c r="A11" s="150">
        <v>2</v>
      </c>
      <c r="B11" s="151" t="s">
        <v>121</v>
      </c>
      <c r="C11" s="163" t="s">
        <v>165</v>
      </c>
      <c r="D11" s="163" t="s">
        <v>68</v>
      </c>
      <c r="E11" s="163" t="s">
        <v>19</v>
      </c>
      <c r="F11" s="163" t="s">
        <v>14</v>
      </c>
      <c r="G11" s="163" t="s">
        <v>67</v>
      </c>
      <c r="H11" s="163" t="s">
        <v>7</v>
      </c>
      <c r="I11" s="163" t="s">
        <v>70</v>
      </c>
      <c r="J11" s="163" t="s">
        <v>74</v>
      </c>
      <c r="K11" s="149">
        <f>SUM(K12:K15)</f>
        <v>965.5999999999999</v>
      </c>
    </row>
    <row r="12" spans="1:11" ht="92.25" customHeight="1">
      <c r="A12" s="139" t="s">
        <v>52</v>
      </c>
      <c r="B12" s="97" t="s">
        <v>122</v>
      </c>
      <c r="C12" s="164" t="s">
        <v>165</v>
      </c>
      <c r="D12" s="164" t="s">
        <v>68</v>
      </c>
      <c r="E12" s="164" t="s">
        <v>19</v>
      </c>
      <c r="F12" s="164" t="s">
        <v>14</v>
      </c>
      <c r="G12" s="164" t="s">
        <v>123</v>
      </c>
      <c r="H12" s="164" t="s">
        <v>7</v>
      </c>
      <c r="I12" s="164" t="s">
        <v>70</v>
      </c>
      <c r="J12" s="164" t="s">
        <v>74</v>
      </c>
      <c r="K12" s="65">
        <v>342.6</v>
      </c>
    </row>
    <row r="13" spans="1:11" ht="78.75" customHeight="1">
      <c r="A13" s="139" t="s">
        <v>162</v>
      </c>
      <c r="B13" s="97" t="s">
        <v>124</v>
      </c>
      <c r="C13" s="164" t="s">
        <v>165</v>
      </c>
      <c r="D13" s="164" t="s">
        <v>68</v>
      </c>
      <c r="E13" s="164" t="s">
        <v>19</v>
      </c>
      <c r="F13" s="164" t="s">
        <v>14</v>
      </c>
      <c r="G13" s="164" t="s">
        <v>125</v>
      </c>
      <c r="H13" s="164" t="s">
        <v>7</v>
      </c>
      <c r="I13" s="164" t="s">
        <v>70</v>
      </c>
      <c r="J13" s="164" t="s">
        <v>74</v>
      </c>
      <c r="K13" s="60">
        <v>5.2</v>
      </c>
    </row>
    <row r="14" spans="1:11" ht="91.5" customHeight="1">
      <c r="A14" s="139" t="s">
        <v>163</v>
      </c>
      <c r="B14" s="97" t="s">
        <v>126</v>
      </c>
      <c r="C14" s="164" t="s">
        <v>165</v>
      </c>
      <c r="D14" s="164" t="s">
        <v>68</v>
      </c>
      <c r="E14" s="164" t="s">
        <v>19</v>
      </c>
      <c r="F14" s="164" t="s">
        <v>14</v>
      </c>
      <c r="G14" s="164" t="s">
        <v>127</v>
      </c>
      <c r="H14" s="164" t="s">
        <v>7</v>
      </c>
      <c r="I14" s="164" t="s">
        <v>70</v>
      </c>
      <c r="J14" s="164" t="s">
        <v>74</v>
      </c>
      <c r="K14" s="67">
        <v>747.8</v>
      </c>
    </row>
    <row r="15" spans="1:11" ht="94.5" customHeight="1">
      <c r="A15" s="139" t="s">
        <v>164</v>
      </c>
      <c r="B15" s="97" t="s">
        <v>128</v>
      </c>
      <c r="C15" s="164" t="s">
        <v>165</v>
      </c>
      <c r="D15" s="164" t="s">
        <v>68</v>
      </c>
      <c r="E15" s="164" t="s">
        <v>19</v>
      </c>
      <c r="F15" s="164" t="s">
        <v>14</v>
      </c>
      <c r="G15" s="164" t="s">
        <v>129</v>
      </c>
      <c r="H15" s="164" t="s">
        <v>7</v>
      </c>
      <c r="I15" s="164" t="s">
        <v>70</v>
      </c>
      <c r="J15" s="164" t="s">
        <v>74</v>
      </c>
      <c r="K15" s="67">
        <v>-130</v>
      </c>
    </row>
    <row r="16" spans="1:11" ht="23.25" customHeight="1">
      <c r="A16" s="147">
        <v>3</v>
      </c>
      <c r="B16" s="148" t="s">
        <v>183</v>
      </c>
      <c r="C16" s="163" t="s">
        <v>73</v>
      </c>
      <c r="D16" s="163" t="s">
        <v>68</v>
      </c>
      <c r="E16" s="163" t="s">
        <v>81</v>
      </c>
      <c r="F16" s="163" t="s">
        <v>69</v>
      </c>
      <c r="G16" s="163" t="s">
        <v>67</v>
      </c>
      <c r="H16" s="163" t="s">
        <v>69</v>
      </c>
      <c r="I16" s="163" t="s">
        <v>70</v>
      </c>
      <c r="J16" s="163" t="s">
        <v>74</v>
      </c>
      <c r="K16" s="149">
        <f>K17+K18</f>
        <v>4833</v>
      </c>
    </row>
    <row r="17" spans="1:11" ht="62.25" customHeight="1">
      <c r="A17" s="140" t="s">
        <v>179</v>
      </c>
      <c r="B17" s="7" t="s">
        <v>210</v>
      </c>
      <c r="C17" s="165" t="s">
        <v>73</v>
      </c>
      <c r="D17" s="165" t="s">
        <v>68</v>
      </c>
      <c r="E17" s="165" t="s">
        <v>81</v>
      </c>
      <c r="F17" s="165" t="s">
        <v>7</v>
      </c>
      <c r="G17" s="165" t="s">
        <v>78</v>
      </c>
      <c r="H17" s="165" t="s">
        <v>16</v>
      </c>
      <c r="I17" s="165" t="s">
        <v>70</v>
      </c>
      <c r="J17" s="165" t="s">
        <v>74</v>
      </c>
      <c r="K17" s="66">
        <v>29</v>
      </c>
    </row>
    <row r="18" spans="1:11" s="134" customFormat="1" ht="23.25" customHeight="1">
      <c r="A18" s="131" t="s">
        <v>180</v>
      </c>
      <c r="B18" s="132" t="s">
        <v>84</v>
      </c>
      <c r="C18" s="166" t="s">
        <v>73</v>
      </c>
      <c r="D18" s="166" t="s">
        <v>68</v>
      </c>
      <c r="E18" s="166" t="s">
        <v>81</v>
      </c>
      <c r="F18" s="166" t="s">
        <v>81</v>
      </c>
      <c r="G18" s="166" t="s">
        <v>67</v>
      </c>
      <c r="H18" s="166" t="s">
        <v>69</v>
      </c>
      <c r="I18" s="166" t="s">
        <v>70</v>
      </c>
      <c r="J18" s="166" t="s">
        <v>67</v>
      </c>
      <c r="K18" s="133">
        <f>K19+K20</f>
        <v>4804</v>
      </c>
    </row>
    <row r="19" spans="1:11" ht="54" customHeight="1">
      <c r="A19" s="140" t="s">
        <v>181</v>
      </c>
      <c r="B19" s="7" t="s">
        <v>194</v>
      </c>
      <c r="C19" s="165" t="s">
        <v>73</v>
      </c>
      <c r="D19" s="165" t="s">
        <v>68</v>
      </c>
      <c r="E19" s="165" t="s">
        <v>81</v>
      </c>
      <c r="F19" s="165" t="s">
        <v>81</v>
      </c>
      <c r="G19" s="165" t="s">
        <v>177</v>
      </c>
      <c r="H19" s="165" t="s">
        <v>16</v>
      </c>
      <c r="I19" s="165" t="s">
        <v>70</v>
      </c>
      <c r="J19" s="165" t="s">
        <v>74</v>
      </c>
      <c r="K19" s="66">
        <v>3528</v>
      </c>
    </row>
    <row r="20" spans="1:11" ht="50.25" customHeight="1">
      <c r="A20" s="140" t="s">
        <v>182</v>
      </c>
      <c r="B20" s="7" t="s">
        <v>195</v>
      </c>
      <c r="C20" s="167" t="s">
        <v>73</v>
      </c>
      <c r="D20" s="167" t="s">
        <v>68</v>
      </c>
      <c r="E20" s="167" t="s">
        <v>81</v>
      </c>
      <c r="F20" s="167" t="s">
        <v>81</v>
      </c>
      <c r="G20" s="168" t="s">
        <v>196</v>
      </c>
      <c r="H20" s="167" t="s">
        <v>16</v>
      </c>
      <c r="I20" s="168">
        <v>1000</v>
      </c>
      <c r="J20" s="167" t="s">
        <v>74</v>
      </c>
      <c r="K20" s="66">
        <v>1276</v>
      </c>
    </row>
    <row r="21" spans="1:11" ht="116.25" customHeight="1">
      <c r="A21" s="142">
        <v>4</v>
      </c>
      <c r="B21" s="143" t="s">
        <v>203</v>
      </c>
      <c r="C21" s="169" t="s">
        <v>31</v>
      </c>
      <c r="D21" s="169" t="s">
        <v>68</v>
      </c>
      <c r="E21" s="170" t="s">
        <v>12</v>
      </c>
      <c r="F21" s="170" t="s">
        <v>15</v>
      </c>
      <c r="G21" s="170" t="s">
        <v>111</v>
      </c>
      <c r="H21" s="171">
        <v>10</v>
      </c>
      <c r="I21" s="170" t="s">
        <v>70</v>
      </c>
      <c r="J21" s="170" t="s">
        <v>87</v>
      </c>
      <c r="K21" s="144">
        <v>260.5</v>
      </c>
    </row>
    <row r="22" spans="1:11" ht="70.5" customHeight="1">
      <c r="A22" s="142">
        <v>5</v>
      </c>
      <c r="B22" s="145" t="s">
        <v>211</v>
      </c>
      <c r="C22" s="170" t="s">
        <v>31</v>
      </c>
      <c r="D22" s="170" t="s">
        <v>68</v>
      </c>
      <c r="E22" s="170">
        <v>16</v>
      </c>
      <c r="F22" s="170">
        <v>51</v>
      </c>
      <c r="G22" s="170" t="s">
        <v>119</v>
      </c>
      <c r="H22" s="170" t="s">
        <v>14</v>
      </c>
      <c r="I22" s="170" t="s">
        <v>70</v>
      </c>
      <c r="J22" s="170" t="s">
        <v>130</v>
      </c>
      <c r="K22" s="146" t="s">
        <v>16</v>
      </c>
    </row>
    <row r="23" spans="1:11" ht="23.25" customHeight="1">
      <c r="A23" s="137" t="s">
        <v>89</v>
      </c>
      <c r="B23" s="69" t="s">
        <v>90</v>
      </c>
      <c r="C23" s="172" t="s">
        <v>31</v>
      </c>
      <c r="D23" s="172" t="s">
        <v>91</v>
      </c>
      <c r="E23" s="172" t="s">
        <v>69</v>
      </c>
      <c r="F23" s="172" t="s">
        <v>69</v>
      </c>
      <c r="G23" s="172" t="s">
        <v>67</v>
      </c>
      <c r="H23" s="172" t="s">
        <v>69</v>
      </c>
      <c r="I23" s="172" t="s">
        <v>70</v>
      </c>
      <c r="J23" s="172" t="s">
        <v>92</v>
      </c>
      <c r="K23" s="70">
        <f>K24+K25+K26+K28+K27</f>
        <v>3043.5</v>
      </c>
    </row>
    <row r="24" spans="1:11" ht="36" customHeight="1">
      <c r="A24" s="183" t="s">
        <v>71</v>
      </c>
      <c r="B24" s="8" t="s">
        <v>200</v>
      </c>
      <c r="C24" s="173" t="s">
        <v>31</v>
      </c>
      <c r="D24" s="173" t="s">
        <v>91</v>
      </c>
      <c r="E24" s="173" t="s">
        <v>14</v>
      </c>
      <c r="F24" s="173" t="s">
        <v>7</v>
      </c>
      <c r="G24" s="173" t="s">
        <v>86</v>
      </c>
      <c r="H24" s="173" t="s">
        <v>16</v>
      </c>
      <c r="I24" s="173" t="s">
        <v>70</v>
      </c>
      <c r="J24" s="173" t="s">
        <v>92</v>
      </c>
      <c r="K24" s="61">
        <f>1952+0.5</f>
        <v>1952.5</v>
      </c>
    </row>
    <row r="25" spans="1:11" ht="51.75" customHeight="1">
      <c r="A25" s="183" t="s">
        <v>79</v>
      </c>
      <c r="B25" s="8" t="s">
        <v>201</v>
      </c>
      <c r="C25" s="173" t="s">
        <v>31</v>
      </c>
      <c r="D25" s="173" t="s">
        <v>91</v>
      </c>
      <c r="E25" s="173" t="s">
        <v>14</v>
      </c>
      <c r="F25" s="173" t="s">
        <v>19</v>
      </c>
      <c r="G25" s="173" t="s">
        <v>94</v>
      </c>
      <c r="H25" s="173" t="s">
        <v>16</v>
      </c>
      <c r="I25" s="173" t="s">
        <v>70</v>
      </c>
      <c r="J25" s="173" t="s">
        <v>92</v>
      </c>
      <c r="K25" s="73">
        <v>189</v>
      </c>
    </row>
    <row r="26" spans="1:11" ht="49.5" customHeight="1">
      <c r="A26" s="138" t="s">
        <v>80</v>
      </c>
      <c r="B26" s="8" t="s">
        <v>202</v>
      </c>
      <c r="C26" s="161" t="s">
        <v>31</v>
      </c>
      <c r="D26" s="161" t="s">
        <v>91</v>
      </c>
      <c r="E26" s="161" t="s">
        <v>14</v>
      </c>
      <c r="F26" s="161" t="s">
        <v>19</v>
      </c>
      <c r="G26" s="161" t="s">
        <v>93</v>
      </c>
      <c r="H26" s="161" t="s">
        <v>16</v>
      </c>
      <c r="I26" s="161" t="s">
        <v>70</v>
      </c>
      <c r="J26" s="161" t="s">
        <v>92</v>
      </c>
      <c r="K26" s="61">
        <v>2</v>
      </c>
    </row>
    <row r="27" spans="1:11" ht="24" customHeight="1">
      <c r="A27" s="141">
        <v>4</v>
      </c>
      <c r="B27" s="8" t="s">
        <v>209</v>
      </c>
      <c r="C27" s="173" t="s">
        <v>31</v>
      </c>
      <c r="D27" s="173" t="s">
        <v>91</v>
      </c>
      <c r="E27" s="173" t="s">
        <v>14</v>
      </c>
      <c r="F27" s="173" t="s">
        <v>14</v>
      </c>
      <c r="G27" s="173" t="s">
        <v>198</v>
      </c>
      <c r="H27" s="173" t="s">
        <v>16</v>
      </c>
      <c r="I27" s="173" t="s">
        <v>70</v>
      </c>
      <c r="J27" s="173" t="s">
        <v>92</v>
      </c>
      <c r="K27" s="73">
        <v>900</v>
      </c>
    </row>
    <row r="28" spans="1:11" ht="35.25" customHeight="1">
      <c r="A28" s="141">
        <v>5</v>
      </c>
      <c r="B28" s="8" t="s">
        <v>197</v>
      </c>
      <c r="C28" s="173" t="s">
        <v>31</v>
      </c>
      <c r="D28" s="173" t="s">
        <v>91</v>
      </c>
      <c r="E28" s="173" t="s">
        <v>14</v>
      </c>
      <c r="F28" s="173" t="s">
        <v>9</v>
      </c>
      <c r="G28" s="173" t="s">
        <v>198</v>
      </c>
      <c r="H28" s="173" t="s">
        <v>16</v>
      </c>
      <c r="I28" s="173" t="s">
        <v>70</v>
      </c>
      <c r="J28" s="173" t="s">
        <v>92</v>
      </c>
      <c r="K28" s="73">
        <v>0</v>
      </c>
    </row>
    <row r="29" spans="1:11" ht="17.25" customHeight="1">
      <c r="A29" s="153"/>
      <c r="B29" s="154" t="s">
        <v>95</v>
      </c>
      <c r="C29" s="174"/>
      <c r="D29" s="174"/>
      <c r="E29" s="174"/>
      <c r="F29" s="174"/>
      <c r="G29" s="174"/>
      <c r="H29" s="174"/>
      <c r="I29" s="174"/>
      <c r="J29" s="174"/>
      <c r="K29" s="155">
        <f>K6+K23</f>
        <v>11090.6</v>
      </c>
    </row>
    <row r="30" ht="17.25" customHeight="1"/>
    <row r="31" ht="30" customHeight="1"/>
    <row r="32" ht="33.75" customHeight="1"/>
    <row r="33" ht="29.25" customHeight="1"/>
    <row r="34" ht="27" customHeight="1"/>
    <row r="35" ht="31.5" customHeight="1"/>
    <row r="36" ht="39.75" customHeight="1"/>
    <row r="37" ht="32.25" customHeight="1"/>
    <row r="38" ht="30.75" customHeight="1"/>
    <row r="39" ht="24" customHeight="1"/>
    <row r="40" ht="18" customHeight="1"/>
    <row r="41" ht="33.75" customHeight="1"/>
    <row r="42" ht="27.75" customHeight="1"/>
    <row r="43" ht="32.25" customHeight="1"/>
    <row r="44" ht="30" customHeight="1"/>
    <row r="45" ht="29.25" customHeight="1"/>
    <row r="46" ht="25.5" customHeight="1"/>
    <row r="47" ht="26.25" customHeight="1"/>
    <row r="48" ht="27.75" customHeight="1"/>
    <row r="49" ht="30" customHeight="1"/>
    <row r="50" ht="27" customHeight="1"/>
    <row r="51" ht="30" customHeight="1"/>
    <row r="52" ht="28.5" customHeight="1"/>
    <row r="53" ht="29.25" customHeight="1"/>
    <row r="54" ht="22.5" customHeight="1"/>
    <row r="55" ht="33.75" customHeight="1"/>
    <row r="56" ht="30.75" customHeight="1"/>
    <row r="57" ht="30.75" customHeight="1"/>
    <row r="58" ht="57.75" customHeight="1"/>
    <row r="59" ht="19.5" customHeight="1"/>
    <row r="60" ht="37.5" customHeight="1"/>
    <row r="61" ht="30" customHeight="1"/>
    <row r="62" ht="30.75" customHeight="1"/>
    <row r="63" ht="30.75" customHeight="1"/>
  </sheetData>
  <sheetProtection/>
  <mergeCells count="6">
    <mergeCell ref="F1:K1"/>
    <mergeCell ref="P2:U2"/>
    <mergeCell ref="A2:K2"/>
    <mergeCell ref="A3:A4"/>
    <mergeCell ref="B3:B4"/>
    <mergeCell ref="C3:J3"/>
  </mergeCells>
  <printOptions/>
  <pageMargins left="0.6299212598425197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7"/>
  <sheetViews>
    <sheetView zoomScalePageLayoutView="0" workbookViewId="0" topLeftCell="A1">
      <selection activeCell="H59" sqref="H59"/>
    </sheetView>
  </sheetViews>
  <sheetFormatPr defaultColWidth="8.875" defaultRowHeight="12.75"/>
  <cols>
    <col min="1" max="1" width="3.125" style="11" customWidth="1"/>
    <col min="2" max="2" width="53.625" style="12" customWidth="1"/>
    <col min="3" max="3" width="4.00390625" style="12" customWidth="1"/>
    <col min="4" max="4" width="3.125" style="12" customWidth="1"/>
    <col min="5" max="5" width="3.875" style="12" customWidth="1"/>
    <col min="6" max="6" width="11.125" style="12" customWidth="1"/>
    <col min="7" max="7" width="6.125" style="12" customWidth="1"/>
    <col min="8" max="8" width="10.75390625" style="12" customWidth="1"/>
    <col min="9" max="16384" width="8.875" style="1" customWidth="1"/>
  </cols>
  <sheetData>
    <row r="1" spans="2:8" ht="97.5" customHeight="1">
      <c r="B1" s="130"/>
      <c r="C1" s="225" t="s">
        <v>290</v>
      </c>
      <c r="D1" s="225"/>
      <c r="E1" s="225"/>
      <c r="F1" s="225"/>
      <c r="G1" s="225"/>
      <c r="H1" s="225"/>
    </row>
    <row r="2" spans="1:8" ht="14.25" customHeight="1">
      <c r="A2" s="234" t="s">
        <v>1</v>
      </c>
      <c r="B2" s="234"/>
      <c r="C2" s="234"/>
      <c r="D2" s="234"/>
      <c r="E2" s="234"/>
      <c r="F2" s="234"/>
      <c r="G2" s="234"/>
      <c r="H2" s="234"/>
    </row>
    <row r="3" spans="1:8" ht="14.25" customHeight="1">
      <c r="A3" s="234" t="s">
        <v>237</v>
      </c>
      <c r="B3" s="234"/>
      <c r="C3" s="234"/>
      <c r="D3" s="234"/>
      <c r="E3" s="234"/>
      <c r="F3" s="234"/>
      <c r="G3" s="234"/>
      <c r="H3" s="234"/>
    </row>
    <row r="4" ht="9.75" customHeight="1">
      <c r="H4" s="13" t="s">
        <v>22</v>
      </c>
    </row>
    <row r="5" spans="1:8" ht="55.5" customHeight="1">
      <c r="A5" s="14" t="s">
        <v>29</v>
      </c>
      <c r="B5" s="15" t="s">
        <v>18</v>
      </c>
      <c r="C5" s="15" t="s">
        <v>110</v>
      </c>
      <c r="D5" s="16" t="s">
        <v>3</v>
      </c>
      <c r="E5" s="16" t="s">
        <v>4</v>
      </c>
      <c r="F5" s="17" t="s">
        <v>5</v>
      </c>
      <c r="G5" s="17" t="s">
        <v>0</v>
      </c>
      <c r="H5" s="175" t="s">
        <v>220</v>
      </c>
    </row>
    <row r="6" spans="1:8" ht="24" customHeight="1">
      <c r="A6" s="2"/>
      <c r="B6" s="111" t="s">
        <v>30</v>
      </c>
      <c r="C6" s="112" t="s">
        <v>31</v>
      </c>
      <c r="D6" s="113"/>
      <c r="E6" s="113"/>
      <c r="F6" s="114"/>
      <c r="G6" s="114"/>
      <c r="H6" s="115">
        <f>H73</f>
        <v>11790.6</v>
      </c>
    </row>
    <row r="7" spans="1:8" ht="18.75" customHeight="1">
      <c r="A7" s="2">
        <v>1</v>
      </c>
      <c r="B7" s="37" t="s">
        <v>6</v>
      </c>
      <c r="C7" s="38" t="s">
        <v>31</v>
      </c>
      <c r="D7" s="39" t="s">
        <v>7</v>
      </c>
      <c r="E7" s="40"/>
      <c r="F7" s="41"/>
      <c r="G7" s="42"/>
      <c r="H7" s="43">
        <f>H8+H13+H25+H28+H30</f>
        <v>3887</v>
      </c>
    </row>
    <row r="8" spans="1:8" ht="31.5" customHeight="1">
      <c r="A8" s="3" t="s">
        <v>50</v>
      </c>
      <c r="B8" s="21" t="s">
        <v>23</v>
      </c>
      <c r="C8" s="18" t="s">
        <v>31</v>
      </c>
      <c r="D8" s="22" t="s">
        <v>7</v>
      </c>
      <c r="E8" s="22" t="s">
        <v>14</v>
      </c>
      <c r="F8" s="23"/>
      <c r="G8" s="24"/>
      <c r="H8" s="108">
        <f>H9</f>
        <v>983</v>
      </c>
    </row>
    <row r="9" spans="1:8" ht="36" customHeight="1">
      <c r="A9" s="2"/>
      <c r="B9" s="25" t="s">
        <v>24</v>
      </c>
      <c r="C9" s="55" t="s">
        <v>31</v>
      </c>
      <c r="D9" s="19" t="s">
        <v>7</v>
      </c>
      <c r="E9" s="19" t="s">
        <v>14</v>
      </c>
      <c r="F9" s="26" t="s">
        <v>241</v>
      </c>
      <c r="G9" s="20"/>
      <c r="H9" s="27">
        <f>H10</f>
        <v>983</v>
      </c>
    </row>
    <row r="10" spans="1:8" ht="18.75" customHeight="1">
      <c r="A10" s="2"/>
      <c r="B10" s="25" t="s">
        <v>25</v>
      </c>
      <c r="C10" s="56" t="s">
        <v>31</v>
      </c>
      <c r="D10" s="19" t="s">
        <v>7</v>
      </c>
      <c r="E10" s="19" t="s">
        <v>14</v>
      </c>
      <c r="F10" s="26" t="s">
        <v>240</v>
      </c>
      <c r="G10" s="20"/>
      <c r="H10" s="27">
        <f>H11+H12</f>
        <v>983</v>
      </c>
    </row>
    <row r="11" spans="1:8" ht="18" customHeight="1">
      <c r="A11" s="2"/>
      <c r="B11" s="25" t="s">
        <v>267</v>
      </c>
      <c r="C11" s="55" t="s">
        <v>31</v>
      </c>
      <c r="D11" s="19" t="s">
        <v>7</v>
      </c>
      <c r="E11" s="19" t="s">
        <v>14</v>
      </c>
      <c r="F11" s="26" t="s">
        <v>242</v>
      </c>
      <c r="G11" s="20" t="s">
        <v>32</v>
      </c>
      <c r="H11" s="28">
        <f>692+63</f>
        <v>755</v>
      </c>
    </row>
    <row r="12" spans="1:8" ht="21" customHeight="1">
      <c r="A12" s="2"/>
      <c r="B12" s="25" t="s">
        <v>268</v>
      </c>
      <c r="C12" s="55" t="s">
        <v>31</v>
      </c>
      <c r="D12" s="19" t="s">
        <v>7</v>
      </c>
      <c r="E12" s="19" t="s">
        <v>14</v>
      </c>
      <c r="F12" s="26" t="s">
        <v>242</v>
      </c>
      <c r="G12" s="20" t="s">
        <v>269</v>
      </c>
      <c r="H12" s="28">
        <f>209+19</f>
        <v>228</v>
      </c>
    </row>
    <row r="13" spans="1:8" ht="41.25" customHeight="1">
      <c r="A13" s="3" t="s">
        <v>51</v>
      </c>
      <c r="B13" s="21" t="s">
        <v>8</v>
      </c>
      <c r="C13" s="18" t="s">
        <v>31</v>
      </c>
      <c r="D13" s="22" t="s">
        <v>7</v>
      </c>
      <c r="E13" s="22" t="s">
        <v>9</v>
      </c>
      <c r="F13" s="23"/>
      <c r="G13" s="24"/>
      <c r="H13" s="107">
        <f>H14+H23</f>
        <v>2282</v>
      </c>
    </row>
    <row r="14" spans="1:8" ht="37.5" customHeight="1">
      <c r="A14" s="2"/>
      <c r="B14" s="25" t="s">
        <v>24</v>
      </c>
      <c r="C14" s="55" t="s">
        <v>31</v>
      </c>
      <c r="D14" s="19" t="s">
        <v>7</v>
      </c>
      <c r="E14" s="19" t="s">
        <v>9</v>
      </c>
      <c r="F14" s="26" t="s">
        <v>241</v>
      </c>
      <c r="G14" s="20"/>
      <c r="H14" s="28">
        <f>H15+H16+H18+H19+H20+H21+H17+H22</f>
        <v>2280</v>
      </c>
    </row>
    <row r="15" spans="1:8" ht="15" customHeight="1">
      <c r="A15" s="2"/>
      <c r="B15" s="25" t="s">
        <v>33</v>
      </c>
      <c r="C15" s="56" t="s">
        <v>31</v>
      </c>
      <c r="D15" s="19" t="s">
        <v>7</v>
      </c>
      <c r="E15" s="19" t="s">
        <v>9</v>
      </c>
      <c r="F15" s="26" t="s">
        <v>244</v>
      </c>
      <c r="G15" s="20" t="s">
        <v>32</v>
      </c>
      <c r="H15" s="28">
        <v>1167</v>
      </c>
    </row>
    <row r="16" spans="1:8" ht="25.5" customHeight="1">
      <c r="A16" s="2"/>
      <c r="B16" s="25" t="s">
        <v>132</v>
      </c>
      <c r="C16" s="55" t="s">
        <v>31</v>
      </c>
      <c r="D16" s="19" t="s">
        <v>7</v>
      </c>
      <c r="E16" s="19" t="s">
        <v>9</v>
      </c>
      <c r="F16" s="26" t="s">
        <v>245</v>
      </c>
      <c r="G16" s="20" t="s">
        <v>34</v>
      </c>
      <c r="H16" s="28">
        <v>100</v>
      </c>
    </row>
    <row r="17" spans="1:8" ht="25.5" customHeight="1">
      <c r="A17" s="2"/>
      <c r="B17" s="25" t="s">
        <v>268</v>
      </c>
      <c r="C17" s="55" t="s">
        <v>31</v>
      </c>
      <c r="D17" s="19" t="s">
        <v>7</v>
      </c>
      <c r="E17" s="19" t="s">
        <v>9</v>
      </c>
      <c r="F17" s="26" t="s">
        <v>245</v>
      </c>
      <c r="G17" s="20" t="s">
        <v>269</v>
      </c>
      <c r="H17" s="28">
        <v>353</v>
      </c>
    </row>
    <row r="18" spans="1:8" ht="27.75" customHeight="1">
      <c r="A18" s="2"/>
      <c r="B18" s="25" t="s">
        <v>133</v>
      </c>
      <c r="C18" s="56" t="s">
        <v>31</v>
      </c>
      <c r="D18" s="19" t="s">
        <v>7</v>
      </c>
      <c r="E18" s="19" t="s">
        <v>9</v>
      </c>
      <c r="F18" s="26" t="s">
        <v>245</v>
      </c>
      <c r="G18" s="20" t="s">
        <v>35</v>
      </c>
      <c r="H18" s="28">
        <v>140</v>
      </c>
    </row>
    <row r="19" spans="1:8" ht="27" customHeight="1">
      <c r="A19" s="2"/>
      <c r="B19" s="25" t="s">
        <v>113</v>
      </c>
      <c r="C19" s="55" t="s">
        <v>31</v>
      </c>
      <c r="D19" s="19" t="s">
        <v>7</v>
      </c>
      <c r="E19" s="19" t="s">
        <v>9</v>
      </c>
      <c r="F19" s="26" t="s">
        <v>246</v>
      </c>
      <c r="G19" s="20" t="s">
        <v>36</v>
      </c>
      <c r="H19" s="28">
        <v>500</v>
      </c>
    </row>
    <row r="20" spans="1:8" ht="18" customHeight="1">
      <c r="A20" s="2"/>
      <c r="B20" s="25" t="s">
        <v>114</v>
      </c>
      <c r="C20" s="56" t="s">
        <v>31</v>
      </c>
      <c r="D20" s="19" t="s">
        <v>7</v>
      </c>
      <c r="E20" s="19" t="s">
        <v>9</v>
      </c>
      <c r="F20" s="26" t="s">
        <v>245</v>
      </c>
      <c r="G20" s="20" t="s">
        <v>37</v>
      </c>
      <c r="H20" s="28">
        <v>10</v>
      </c>
    </row>
    <row r="21" spans="1:8" ht="21.75" customHeight="1">
      <c r="A21" s="2"/>
      <c r="B21" s="25" t="s">
        <v>115</v>
      </c>
      <c r="C21" s="55" t="s">
        <v>31</v>
      </c>
      <c r="D21" s="19" t="s">
        <v>7</v>
      </c>
      <c r="E21" s="19" t="s">
        <v>9</v>
      </c>
      <c r="F21" s="26" t="s">
        <v>245</v>
      </c>
      <c r="G21" s="20" t="s">
        <v>38</v>
      </c>
      <c r="H21" s="28">
        <f>10-0.4</f>
        <v>9.6</v>
      </c>
    </row>
    <row r="22" spans="1:8" ht="21.75" customHeight="1">
      <c r="A22" s="2"/>
      <c r="B22" s="25" t="s">
        <v>286</v>
      </c>
      <c r="C22" s="55" t="s">
        <v>31</v>
      </c>
      <c r="D22" s="19" t="s">
        <v>7</v>
      </c>
      <c r="E22" s="19" t="s">
        <v>9</v>
      </c>
      <c r="F22" s="26" t="s">
        <v>245</v>
      </c>
      <c r="G22" s="20" t="s">
        <v>287</v>
      </c>
      <c r="H22" s="28">
        <v>0.4</v>
      </c>
    </row>
    <row r="23" spans="1:8" ht="21.75" customHeight="1">
      <c r="A23" s="2"/>
      <c r="B23" s="121" t="s">
        <v>205</v>
      </c>
      <c r="C23" s="122" t="s">
        <v>31</v>
      </c>
      <c r="D23" s="123" t="s">
        <v>7</v>
      </c>
      <c r="E23" s="123" t="s">
        <v>9</v>
      </c>
      <c r="F23" s="211" t="s">
        <v>274</v>
      </c>
      <c r="G23" s="124"/>
      <c r="H23" s="107">
        <v>2</v>
      </c>
    </row>
    <row r="24" spans="1:8" ht="23.25" customHeight="1">
      <c r="A24" s="2"/>
      <c r="B24" s="25" t="s">
        <v>39</v>
      </c>
      <c r="C24" s="56" t="s">
        <v>31</v>
      </c>
      <c r="D24" s="19" t="s">
        <v>7</v>
      </c>
      <c r="E24" s="19" t="s">
        <v>9</v>
      </c>
      <c r="F24" s="194" t="s">
        <v>243</v>
      </c>
      <c r="G24" s="20" t="s">
        <v>36</v>
      </c>
      <c r="H24" s="28">
        <v>2</v>
      </c>
    </row>
    <row r="25" spans="1:8" ht="34.5" customHeight="1">
      <c r="A25" s="3" t="s">
        <v>161</v>
      </c>
      <c r="B25" s="98" t="s">
        <v>166</v>
      </c>
      <c r="C25" s="99" t="s">
        <v>31</v>
      </c>
      <c r="D25" s="100" t="s">
        <v>7</v>
      </c>
      <c r="E25" s="100" t="s">
        <v>81</v>
      </c>
      <c r="F25" s="101"/>
      <c r="G25" s="102"/>
      <c r="H25" s="126">
        <f>H26</f>
        <v>122</v>
      </c>
    </row>
    <row r="26" spans="1:8" ht="18" customHeight="1">
      <c r="A26" s="2"/>
      <c r="B26" s="25" t="s">
        <v>167</v>
      </c>
      <c r="C26" s="55" t="s">
        <v>31</v>
      </c>
      <c r="D26" s="19" t="s">
        <v>7</v>
      </c>
      <c r="E26" s="19" t="s">
        <v>81</v>
      </c>
      <c r="F26" s="26" t="s">
        <v>270</v>
      </c>
      <c r="G26" s="20"/>
      <c r="H26" s="27">
        <f>H27</f>
        <v>122</v>
      </c>
    </row>
    <row r="27" spans="1:8" ht="25.5" customHeight="1">
      <c r="A27" s="2"/>
      <c r="B27" s="25" t="s">
        <v>168</v>
      </c>
      <c r="C27" s="103" t="s">
        <v>31</v>
      </c>
      <c r="D27" s="104" t="s">
        <v>7</v>
      </c>
      <c r="E27" s="104" t="s">
        <v>81</v>
      </c>
      <c r="F27" s="26" t="s">
        <v>270</v>
      </c>
      <c r="G27" s="106" t="s">
        <v>169</v>
      </c>
      <c r="H27" s="127">
        <v>122</v>
      </c>
    </row>
    <row r="28" spans="1:8" ht="20.25" customHeight="1">
      <c r="A28" s="3" t="s">
        <v>173</v>
      </c>
      <c r="B28" s="98" t="s">
        <v>174</v>
      </c>
      <c r="C28" s="99" t="s">
        <v>31</v>
      </c>
      <c r="D28" s="100" t="s">
        <v>7</v>
      </c>
      <c r="E28" s="100" t="s">
        <v>12</v>
      </c>
      <c r="F28" s="101"/>
      <c r="G28" s="102"/>
      <c r="H28" s="126">
        <f>H29</f>
        <v>100</v>
      </c>
    </row>
    <row r="29" spans="1:8" ht="20.25" customHeight="1">
      <c r="A29" s="3"/>
      <c r="B29" s="25" t="s">
        <v>175</v>
      </c>
      <c r="C29" s="103" t="s">
        <v>31</v>
      </c>
      <c r="D29" s="104" t="s">
        <v>7</v>
      </c>
      <c r="E29" s="104" t="s">
        <v>12</v>
      </c>
      <c r="F29" s="105" t="s">
        <v>271</v>
      </c>
      <c r="G29" s="106" t="s">
        <v>266</v>
      </c>
      <c r="H29" s="127">
        <v>100</v>
      </c>
    </row>
    <row r="30" spans="1:8" ht="20.25" customHeight="1">
      <c r="A30" s="3" t="s">
        <v>204</v>
      </c>
      <c r="B30" s="121" t="s">
        <v>205</v>
      </c>
      <c r="C30" s="184" t="s">
        <v>31</v>
      </c>
      <c r="D30" s="123" t="s">
        <v>7</v>
      </c>
      <c r="E30" s="123" t="s">
        <v>206</v>
      </c>
      <c r="F30" s="185"/>
      <c r="G30" s="124"/>
      <c r="H30" s="129">
        <f>H31+H32</f>
        <v>400</v>
      </c>
    </row>
    <row r="31" spans="1:8" ht="23.25" customHeight="1">
      <c r="A31" s="3"/>
      <c r="B31" s="25" t="s">
        <v>113</v>
      </c>
      <c r="C31" s="103" t="s">
        <v>31</v>
      </c>
      <c r="D31" s="104" t="s">
        <v>7</v>
      </c>
      <c r="E31" s="104" t="s">
        <v>206</v>
      </c>
      <c r="F31" s="105" t="s">
        <v>247</v>
      </c>
      <c r="G31" s="106" t="s">
        <v>36</v>
      </c>
      <c r="H31" s="127">
        <f>400-10.2</f>
        <v>389.8</v>
      </c>
    </row>
    <row r="32" spans="1:8" ht="23.25" customHeight="1">
      <c r="A32" s="3"/>
      <c r="B32" s="25" t="s">
        <v>113</v>
      </c>
      <c r="C32" s="103" t="s">
        <v>31</v>
      </c>
      <c r="D32" s="104" t="s">
        <v>7</v>
      </c>
      <c r="E32" s="104" t="s">
        <v>206</v>
      </c>
      <c r="F32" s="105" t="s">
        <v>247</v>
      </c>
      <c r="G32" s="106" t="s">
        <v>288</v>
      </c>
      <c r="H32" s="127">
        <v>10.2</v>
      </c>
    </row>
    <row r="33" spans="1:8" ht="24" customHeight="1">
      <c r="A33" s="2">
        <v>2</v>
      </c>
      <c r="B33" s="186" t="s">
        <v>40</v>
      </c>
      <c r="C33" s="187" t="s">
        <v>31</v>
      </c>
      <c r="D33" s="188" t="s">
        <v>14</v>
      </c>
      <c r="E33" s="188"/>
      <c r="F33" s="189"/>
      <c r="G33" s="190"/>
      <c r="H33" s="191">
        <f>H34</f>
        <v>189</v>
      </c>
    </row>
    <row r="34" spans="1:8" ht="22.5" customHeight="1">
      <c r="A34" s="3" t="s">
        <v>52</v>
      </c>
      <c r="B34" s="30" t="s">
        <v>41</v>
      </c>
      <c r="C34" s="18" t="s">
        <v>31</v>
      </c>
      <c r="D34" s="22" t="s">
        <v>14</v>
      </c>
      <c r="E34" s="22" t="s">
        <v>19</v>
      </c>
      <c r="F34" s="31"/>
      <c r="G34" s="24"/>
      <c r="H34" s="28">
        <f>H35</f>
        <v>189</v>
      </c>
    </row>
    <row r="35" spans="1:8" ht="28.5" customHeight="1">
      <c r="A35" s="2"/>
      <c r="B35" s="25" t="s">
        <v>42</v>
      </c>
      <c r="C35" s="55" t="s">
        <v>31</v>
      </c>
      <c r="D35" s="19" t="s">
        <v>14</v>
      </c>
      <c r="E35" s="19" t="s">
        <v>19</v>
      </c>
      <c r="F35" s="29" t="s">
        <v>249</v>
      </c>
      <c r="G35" s="20"/>
      <c r="H35" s="28">
        <f>H36+H38+H37</f>
        <v>189</v>
      </c>
    </row>
    <row r="36" spans="1:8" ht="19.5" customHeight="1">
      <c r="A36" s="2"/>
      <c r="B36" s="25" t="s">
        <v>272</v>
      </c>
      <c r="C36" s="18" t="s">
        <v>31</v>
      </c>
      <c r="D36" s="19" t="s">
        <v>14</v>
      </c>
      <c r="E36" s="19" t="s">
        <v>19</v>
      </c>
      <c r="F36" s="29" t="s">
        <v>248</v>
      </c>
      <c r="G36" s="20" t="s">
        <v>32</v>
      </c>
      <c r="H36" s="28">
        <v>141</v>
      </c>
    </row>
    <row r="37" spans="1:8" ht="20.25" customHeight="1">
      <c r="A37" s="2"/>
      <c r="B37" s="25" t="s">
        <v>273</v>
      </c>
      <c r="C37" s="18" t="s">
        <v>31</v>
      </c>
      <c r="D37" s="19" t="s">
        <v>14</v>
      </c>
      <c r="E37" s="19" t="s">
        <v>19</v>
      </c>
      <c r="F37" s="29" t="s">
        <v>248</v>
      </c>
      <c r="G37" s="20" t="s">
        <v>269</v>
      </c>
      <c r="H37" s="28">
        <v>43</v>
      </c>
    </row>
    <row r="38" spans="1:8" ht="18.75" customHeight="1">
      <c r="A38" s="2"/>
      <c r="B38" s="25" t="s">
        <v>235</v>
      </c>
      <c r="C38" s="18" t="s">
        <v>31</v>
      </c>
      <c r="D38" s="19" t="s">
        <v>14</v>
      </c>
      <c r="E38" s="19" t="s">
        <v>19</v>
      </c>
      <c r="F38" s="29" t="s">
        <v>248</v>
      </c>
      <c r="G38" s="20" t="s">
        <v>36</v>
      </c>
      <c r="H38" s="28">
        <v>5</v>
      </c>
    </row>
    <row r="39" spans="1:8" ht="28.5" customHeight="1">
      <c r="A39" s="2">
        <v>3</v>
      </c>
      <c r="B39" s="192" t="s">
        <v>21</v>
      </c>
      <c r="C39" s="187" t="s">
        <v>31</v>
      </c>
      <c r="D39" s="188" t="s">
        <v>19</v>
      </c>
      <c r="E39" s="188"/>
      <c r="F39" s="193"/>
      <c r="G39" s="190"/>
      <c r="H39" s="191">
        <f>H40+H43</f>
        <v>65</v>
      </c>
    </row>
    <row r="40" spans="1:8" ht="30.75" customHeight="1">
      <c r="A40" s="3" t="s">
        <v>53</v>
      </c>
      <c r="B40" s="30" t="s">
        <v>27</v>
      </c>
      <c r="C40" s="18" t="s">
        <v>31</v>
      </c>
      <c r="D40" s="22" t="s">
        <v>19</v>
      </c>
      <c r="E40" s="22" t="s">
        <v>15</v>
      </c>
      <c r="F40" s="23"/>
      <c r="G40" s="24"/>
      <c r="H40" s="28">
        <f>H41</f>
        <v>10</v>
      </c>
    </row>
    <row r="41" spans="1:8" ht="24" customHeight="1">
      <c r="A41" s="2"/>
      <c r="B41" s="25" t="s">
        <v>26</v>
      </c>
      <c r="C41" s="55" t="s">
        <v>31</v>
      </c>
      <c r="D41" s="19" t="s">
        <v>19</v>
      </c>
      <c r="E41" s="19" t="s">
        <v>15</v>
      </c>
      <c r="F41" s="26" t="s">
        <v>250</v>
      </c>
      <c r="G41" s="20"/>
      <c r="H41" s="28">
        <f>H42</f>
        <v>10</v>
      </c>
    </row>
    <row r="42" spans="1:8" ht="24.75" customHeight="1">
      <c r="A42" s="2"/>
      <c r="B42" s="25" t="s">
        <v>178</v>
      </c>
      <c r="C42" s="56" t="s">
        <v>31</v>
      </c>
      <c r="D42" s="19" t="s">
        <v>19</v>
      </c>
      <c r="E42" s="19" t="s">
        <v>15</v>
      </c>
      <c r="F42" s="26" t="s">
        <v>250</v>
      </c>
      <c r="G42" s="20" t="s">
        <v>36</v>
      </c>
      <c r="H42" s="28">
        <v>10</v>
      </c>
    </row>
    <row r="43" spans="1:8" ht="24" customHeight="1">
      <c r="A43" s="3" t="s">
        <v>54</v>
      </c>
      <c r="B43" s="21" t="s">
        <v>43</v>
      </c>
      <c r="C43" s="55" t="s">
        <v>31</v>
      </c>
      <c r="D43" s="22" t="s">
        <v>45</v>
      </c>
      <c r="E43" s="22" t="s">
        <v>88</v>
      </c>
      <c r="F43" s="31"/>
      <c r="G43" s="24"/>
      <c r="H43" s="107">
        <f>H44</f>
        <v>55</v>
      </c>
    </row>
    <row r="44" spans="1:8" ht="36.75" customHeight="1">
      <c r="A44" s="2"/>
      <c r="B44" s="25" t="s">
        <v>44</v>
      </c>
      <c r="C44" s="56" t="s">
        <v>31</v>
      </c>
      <c r="D44" s="19" t="s">
        <v>45</v>
      </c>
      <c r="E44" s="19" t="s">
        <v>88</v>
      </c>
      <c r="F44" s="29" t="s">
        <v>254</v>
      </c>
      <c r="G44" s="20"/>
      <c r="H44" s="28">
        <f>H45</f>
        <v>55</v>
      </c>
    </row>
    <row r="45" spans="1:8" ht="26.25" customHeight="1">
      <c r="A45" s="2"/>
      <c r="B45" s="25" t="s">
        <v>96</v>
      </c>
      <c r="C45" s="55" t="s">
        <v>31</v>
      </c>
      <c r="D45" s="19" t="s">
        <v>45</v>
      </c>
      <c r="E45" s="19" t="s">
        <v>88</v>
      </c>
      <c r="F45" s="29" t="s">
        <v>251</v>
      </c>
      <c r="G45" s="20" t="s">
        <v>36</v>
      </c>
      <c r="H45" s="28">
        <v>55</v>
      </c>
    </row>
    <row r="46" spans="1:8" ht="19.5" customHeight="1">
      <c r="A46" s="2">
        <v>4</v>
      </c>
      <c r="B46" s="37" t="s">
        <v>10</v>
      </c>
      <c r="C46" s="47" t="s">
        <v>31</v>
      </c>
      <c r="D46" s="39" t="s">
        <v>9</v>
      </c>
      <c r="E46" s="39"/>
      <c r="F46" s="45"/>
      <c r="G46" s="46"/>
      <c r="H46" s="109">
        <f>H47+H52</f>
        <v>965.6</v>
      </c>
    </row>
    <row r="47" spans="1:8" ht="23.25" customHeight="1">
      <c r="A47" s="3" t="s">
        <v>55</v>
      </c>
      <c r="B47" s="30" t="s">
        <v>116</v>
      </c>
      <c r="C47" s="55" t="s">
        <v>31</v>
      </c>
      <c r="D47" s="22" t="s">
        <v>9</v>
      </c>
      <c r="E47" s="22" t="s">
        <v>15</v>
      </c>
      <c r="F47" s="31"/>
      <c r="G47" s="24"/>
      <c r="H47" s="110">
        <f>H48+H49+H50+H51</f>
        <v>965.6</v>
      </c>
    </row>
    <row r="48" spans="1:8" ht="30.75" customHeight="1">
      <c r="A48" s="3"/>
      <c r="B48" s="25" t="s">
        <v>258</v>
      </c>
      <c r="C48" s="56" t="s">
        <v>31</v>
      </c>
      <c r="D48" s="19" t="s">
        <v>9</v>
      </c>
      <c r="E48" s="19" t="s">
        <v>15</v>
      </c>
      <c r="F48" s="202" t="s">
        <v>275</v>
      </c>
      <c r="G48" s="20" t="s">
        <v>36</v>
      </c>
      <c r="H48" s="28">
        <f>25-25</f>
        <v>0</v>
      </c>
    </row>
    <row r="49" spans="1:8" ht="24" customHeight="1">
      <c r="A49" s="3"/>
      <c r="B49" s="25" t="s">
        <v>259</v>
      </c>
      <c r="C49" s="56" t="s">
        <v>31</v>
      </c>
      <c r="D49" s="19" t="s">
        <v>9</v>
      </c>
      <c r="E49" s="19" t="s">
        <v>15</v>
      </c>
      <c r="F49" s="194" t="s">
        <v>265</v>
      </c>
      <c r="G49" s="20" t="s">
        <v>36</v>
      </c>
      <c r="H49" s="28">
        <f>832.6-19.5</f>
        <v>813.1</v>
      </c>
    </row>
    <row r="50" spans="1:8" ht="24" customHeight="1">
      <c r="A50" s="3"/>
      <c r="B50" s="25" t="s">
        <v>208</v>
      </c>
      <c r="C50" s="56" t="s">
        <v>31</v>
      </c>
      <c r="D50" s="19" t="s">
        <v>9</v>
      </c>
      <c r="E50" s="19" t="s">
        <v>15</v>
      </c>
      <c r="F50" s="194" t="s">
        <v>252</v>
      </c>
      <c r="G50" s="20" t="s">
        <v>36</v>
      </c>
      <c r="H50" s="28">
        <v>25</v>
      </c>
    </row>
    <row r="51" spans="1:8" ht="24" customHeight="1">
      <c r="A51" s="3"/>
      <c r="B51" s="25" t="s">
        <v>207</v>
      </c>
      <c r="C51" s="56" t="s">
        <v>31</v>
      </c>
      <c r="D51" s="19" t="s">
        <v>9</v>
      </c>
      <c r="E51" s="19" t="s">
        <v>15</v>
      </c>
      <c r="F51" s="194" t="s">
        <v>253</v>
      </c>
      <c r="G51" s="20" t="s">
        <v>36</v>
      </c>
      <c r="H51" s="28">
        <f>83+44.5</f>
        <v>127.5</v>
      </c>
    </row>
    <row r="52" spans="1:8" ht="24" customHeight="1">
      <c r="A52" s="3" t="s">
        <v>186</v>
      </c>
      <c r="B52" s="21" t="s">
        <v>187</v>
      </c>
      <c r="C52" s="55" t="s">
        <v>31</v>
      </c>
      <c r="D52" s="22" t="s">
        <v>9</v>
      </c>
      <c r="E52" s="22" t="s">
        <v>188</v>
      </c>
      <c r="F52" s="23"/>
      <c r="G52" s="24"/>
      <c r="H52" s="107">
        <f>H53</f>
        <v>0</v>
      </c>
    </row>
    <row r="53" spans="1:8" ht="24" customHeight="1">
      <c r="A53" s="2"/>
      <c r="B53" s="156" t="s">
        <v>189</v>
      </c>
      <c r="C53" s="56" t="s">
        <v>31</v>
      </c>
      <c r="D53" s="157" t="s">
        <v>9</v>
      </c>
      <c r="E53" s="157" t="s">
        <v>188</v>
      </c>
      <c r="F53" s="158" t="s">
        <v>255</v>
      </c>
      <c r="G53" s="159"/>
      <c r="H53" s="28">
        <f>H54</f>
        <v>0</v>
      </c>
    </row>
    <row r="54" spans="1:8" ht="24.75" customHeight="1">
      <c r="A54" s="2"/>
      <c r="B54" s="25" t="s">
        <v>190</v>
      </c>
      <c r="C54" s="55" t="s">
        <v>31</v>
      </c>
      <c r="D54" s="157" t="s">
        <v>9</v>
      </c>
      <c r="E54" s="157" t="s">
        <v>188</v>
      </c>
      <c r="F54" s="158" t="s">
        <v>255</v>
      </c>
      <c r="G54" s="159" t="s">
        <v>36</v>
      </c>
      <c r="H54" s="28">
        <v>0</v>
      </c>
    </row>
    <row r="55" spans="1:8" ht="24" customHeight="1">
      <c r="A55" s="3" t="s">
        <v>107</v>
      </c>
      <c r="B55" s="48" t="s">
        <v>2</v>
      </c>
      <c r="C55" s="38" t="s">
        <v>31</v>
      </c>
      <c r="D55" s="39" t="s">
        <v>13</v>
      </c>
      <c r="E55" s="39"/>
      <c r="F55" s="49"/>
      <c r="G55" s="46"/>
      <c r="H55" s="109">
        <f>H56</f>
        <v>4234</v>
      </c>
    </row>
    <row r="56" spans="1:8" ht="20.25" customHeight="1">
      <c r="A56" s="3" t="s">
        <v>108</v>
      </c>
      <c r="B56" s="21" t="s">
        <v>28</v>
      </c>
      <c r="C56" s="55" t="s">
        <v>31</v>
      </c>
      <c r="D56" s="22" t="s">
        <v>13</v>
      </c>
      <c r="E56" s="22" t="s">
        <v>19</v>
      </c>
      <c r="F56" s="32"/>
      <c r="G56" s="24"/>
      <c r="H56" s="110">
        <f>SUM(H57:H61)</f>
        <v>4234</v>
      </c>
    </row>
    <row r="57" spans="1:8" ht="20.25" customHeight="1">
      <c r="A57" s="2"/>
      <c r="B57" s="25" t="s">
        <v>49</v>
      </c>
      <c r="C57" s="56" t="s">
        <v>31</v>
      </c>
      <c r="D57" s="19" t="s">
        <v>13</v>
      </c>
      <c r="E57" s="19" t="s">
        <v>19</v>
      </c>
      <c r="F57" s="33" t="s">
        <v>276</v>
      </c>
      <c r="G57" s="20" t="s">
        <v>36</v>
      </c>
      <c r="H57" s="28">
        <v>1400</v>
      </c>
    </row>
    <row r="58" spans="1:10" ht="24.75" customHeight="1">
      <c r="A58" s="3"/>
      <c r="B58" s="25" t="s">
        <v>46</v>
      </c>
      <c r="C58" s="55" t="s">
        <v>31</v>
      </c>
      <c r="D58" s="19" t="s">
        <v>13</v>
      </c>
      <c r="E58" s="19" t="s">
        <v>19</v>
      </c>
      <c r="F58" s="33" t="s">
        <v>277</v>
      </c>
      <c r="G58" s="20" t="s">
        <v>36</v>
      </c>
      <c r="H58" s="28">
        <f>1722.5+543-150+0.5-100-50-100-82</f>
        <v>1784</v>
      </c>
      <c r="J58" s="54"/>
    </row>
    <row r="59" spans="1:10" ht="24.75" customHeight="1">
      <c r="A59" s="3"/>
      <c r="B59" s="25" t="s">
        <v>46</v>
      </c>
      <c r="C59" s="55" t="s">
        <v>31</v>
      </c>
      <c r="D59" s="19" t="s">
        <v>13</v>
      </c>
      <c r="E59" s="19" t="s">
        <v>19</v>
      </c>
      <c r="F59" s="33" t="s">
        <v>277</v>
      </c>
      <c r="G59" s="20" t="s">
        <v>288</v>
      </c>
      <c r="H59" s="28">
        <v>50</v>
      </c>
      <c r="J59" s="54"/>
    </row>
    <row r="60" spans="1:10" ht="24.75" customHeight="1">
      <c r="A60" s="3"/>
      <c r="B60" s="25" t="s">
        <v>297</v>
      </c>
      <c r="C60" s="55" t="s">
        <v>31</v>
      </c>
      <c r="D60" s="19" t="s">
        <v>13</v>
      </c>
      <c r="E60" s="19" t="s">
        <v>19</v>
      </c>
      <c r="F60" s="33" t="s">
        <v>298</v>
      </c>
      <c r="G60" s="20" t="s">
        <v>36</v>
      </c>
      <c r="H60" s="28">
        <v>100</v>
      </c>
      <c r="J60" s="54"/>
    </row>
    <row r="61" spans="1:10" ht="24.75" customHeight="1">
      <c r="A61" s="3"/>
      <c r="B61" s="25" t="s">
        <v>46</v>
      </c>
      <c r="C61" s="55" t="s">
        <v>31</v>
      </c>
      <c r="D61" s="19" t="s">
        <v>13</v>
      </c>
      <c r="E61" s="19" t="s">
        <v>19</v>
      </c>
      <c r="F61" s="33" t="s">
        <v>285</v>
      </c>
      <c r="G61" s="20" t="s">
        <v>36</v>
      </c>
      <c r="H61" s="28">
        <v>900</v>
      </c>
      <c r="J61" s="54"/>
    </row>
    <row r="62" spans="1:10" ht="24.75" customHeight="1">
      <c r="A62" s="3" t="s">
        <v>134</v>
      </c>
      <c r="B62" s="212" t="s">
        <v>281</v>
      </c>
      <c r="C62" s="213" t="s">
        <v>31</v>
      </c>
      <c r="D62" s="214" t="s">
        <v>282</v>
      </c>
      <c r="E62" s="214" t="s">
        <v>282</v>
      </c>
      <c r="F62" s="215" t="s">
        <v>284</v>
      </c>
      <c r="G62" s="216"/>
      <c r="H62" s="217">
        <f>H63</f>
        <v>100</v>
      </c>
      <c r="J62" s="54"/>
    </row>
    <row r="63" spans="1:10" ht="24.75" customHeight="1">
      <c r="A63" s="3"/>
      <c r="B63" s="25" t="s">
        <v>283</v>
      </c>
      <c r="C63" s="55" t="s">
        <v>31</v>
      </c>
      <c r="D63" s="19" t="s">
        <v>282</v>
      </c>
      <c r="E63" s="19" t="s">
        <v>282</v>
      </c>
      <c r="F63" s="105" t="s">
        <v>247</v>
      </c>
      <c r="G63" s="20" t="s">
        <v>36</v>
      </c>
      <c r="H63" s="28">
        <v>100</v>
      </c>
      <c r="J63" s="54"/>
    </row>
    <row r="64" spans="1:8" ht="24" customHeight="1">
      <c r="A64" s="2" t="s">
        <v>134</v>
      </c>
      <c r="B64" s="50" t="s">
        <v>47</v>
      </c>
      <c r="C64" s="38" t="s">
        <v>31</v>
      </c>
      <c r="D64" s="51" t="s">
        <v>20</v>
      </c>
      <c r="E64" s="52"/>
      <c r="F64" s="53"/>
      <c r="G64" s="46"/>
      <c r="H64" s="109">
        <f>H65</f>
        <v>2150</v>
      </c>
    </row>
    <row r="65" spans="1:8" ht="12.75">
      <c r="A65" s="3" t="s">
        <v>109</v>
      </c>
      <c r="B65" s="21" t="s">
        <v>48</v>
      </c>
      <c r="C65" s="18" t="s">
        <v>31</v>
      </c>
      <c r="D65" s="22" t="s">
        <v>11</v>
      </c>
      <c r="E65" s="22" t="s">
        <v>7</v>
      </c>
      <c r="F65" s="24"/>
      <c r="G65" s="24"/>
      <c r="H65" s="110">
        <f>H66</f>
        <v>2150</v>
      </c>
    </row>
    <row r="66" spans="1:8" ht="12.75">
      <c r="A66" s="2"/>
      <c r="B66" s="25" t="s">
        <v>17</v>
      </c>
      <c r="C66" s="56" t="s">
        <v>31</v>
      </c>
      <c r="D66" s="19" t="s">
        <v>11</v>
      </c>
      <c r="E66" s="19" t="s">
        <v>7</v>
      </c>
      <c r="F66" s="20" t="s">
        <v>278</v>
      </c>
      <c r="G66" s="20" t="s">
        <v>193</v>
      </c>
      <c r="H66" s="28">
        <v>2150</v>
      </c>
    </row>
    <row r="67" spans="1:8" ht="12.75">
      <c r="A67" s="3" t="s">
        <v>135</v>
      </c>
      <c r="B67" s="44" t="s">
        <v>117</v>
      </c>
      <c r="C67" s="47" t="s">
        <v>31</v>
      </c>
      <c r="D67" s="39" t="s">
        <v>12</v>
      </c>
      <c r="E67" s="39"/>
      <c r="F67" s="49"/>
      <c r="G67" s="46"/>
      <c r="H67" s="109">
        <f>H68</f>
        <v>100</v>
      </c>
    </row>
    <row r="68" spans="1:8" ht="24">
      <c r="A68" s="2"/>
      <c r="B68" s="30" t="s">
        <v>112</v>
      </c>
      <c r="C68" s="74" t="s">
        <v>31</v>
      </c>
      <c r="D68" s="22" t="s">
        <v>12</v>
      </c>
      <c r="E68" s="22" t="s">
        <v>14</v>
      </c>
      <c r="F68" s="24"/>
      <c r="G68" s="24"/>
      <c r="H68" s="110">
        <f>H69</f>
        <v>100</v>
      </c>
    </row>
    <row r="69" spans="1:8" ht="24">
      <c r="A69" s="2"/>
      <c r="B69" s="25" t="s">
        <v>112</v>
      </c>
      <c r="C69" s="56" t="s">
        <v>31</v>
      </c>
      <c r="D69" s="19" t="s">
        <v>12</v>
      </c>
      <c r="E69" s="19" t="s">
        <v>14</v>
      </c>
      <c r="F69" s="20" t="s">
        <v>279</v>
      </c>
      <c r="G69" s="20" t="s">
        <v>36</v>
      </c>
      <c r="H69" s="28">
        <v>100</v>
      </c>
    </row>
    <row r="70" spans="1:8" ht="12.75">
      <c r="A70" s="116">
        <v>8</v>
      </c>
      <c r="B70" s="117" t="s">
        <v>170</v>
      </c>
      <c r="C70" s="118" t="s">
        <v>31</v>
      </c>
      <c r="D70" s="119" t="s">
        <v>16</v>
      </c>
      <c r="E70" s="119"/>
      <c r="F70" s="120"/>
      <c r="G70" s="120"/>
      <c r="H70" s="128">
        <f>H71</f>
        <v>100</v>
      </c>
    </row>
    <row r="71" spans="1:8" ht="27.75" customHeight="1">
      <c r="A71" s="116"/>
      <c r="B71" s="121" t="s">
        <v>171</v>
      </c>
      <c r="C71" s="122" t="s">
        <v>31</v>
      </c>
      <c r="D71" s="123" t="s">
        <v>16</v>
      </c>
      <c r="E71" s="123" t="s">
        <v>19</v>
      </c>
      <c r="F71" s="124"/>
      <c r="G71" s="124"/>
      <c r="H71" s="129">
        <f>H72</f>
        <v>100</v>
      </c>
    </row>
    <row r="72" spans="1:8" ht="24">
      <c r="A72" s="116"/>
      <c r="B72" s="25" t="s">
        <v>199</v>
      </c>
      <c r="C72" s="125" t="s">
        <v>31</v>
      </c>
      <c r="D72" s="104" t="s">
        <v>16</v>
      </c>
      <c r="E72" s="104" t="s">
        <v>19</v>
      </c>
      <c r="F72" s="201" t="s">
        <v>280</v>
      </c>
      <c r="G72" s="106" t="s">
        <v>172</v>
      </c>
      <c r="H72" s="127">
        <v>100</v>
      </c>
    </row>
    <row r="73" spans="1:8" ht="12.75">
      <c r="A73" s="2"/>
      <c r="B73" s="57" t="s">
        <v>56</v>
      </c>
      <c r="C73" s="38" t="s">
        <v>31</v>
      </c>
      <c r="D73" s="58"/>
      <c r="E73" s="58"/>
      <c r="F73" s="59"/>
      <c r="G73" s="59"/>
      <c r="H73" s="109">
        <f>H7+H33+H39+H46+H55+H62+H64+H67+H70</f>
        <v>11790.6</v>
      </c>
    </row>
    <row r="74" spans="4:8" ht="12.75">
      <c r="D74" s="34"/>
      <c r="F74" s="35"/>
      <c r="G74" s="36"/>
      <c r="H74" s="35"/>
    </row>
    <row r="75" spans="4:8" ht="12.75">
      <c r="D75" s="34"/>
      <c r="F75" s="35"/>
      <c r="G75" s="36"/>
      <c r="H75" s="35"/>
    </row>
    <row r="76" spans="4:8" ht="12.75">
      <c r="D76" s="34"/>
      <c r="F76" s="35"/>
      <c r="G76" s="36"/>
      <c r="H76" s="35"/>
    </row>
    <row r="77" spans="4:8" ht="12.75">
      <c r="D77" s="34"/>
      <c r="F77" s="35"/>
      <c r="G77" s="36"/>
      <c r="H77" s="35"/>
    </row>
    <row r="78" spans="4:8" ht="12.75">
      <c r="D78" s="34"/>
      <c r="F78" s="35"/>
      <c r="G78" s="36"/>
      <c r="H78" s="35"/>
    </row>
    <row r="79" spans="4:8" ht="12.75">
      <c r="D79" s="34"/>
      <c r="F79" s="35"/>
      <c r="G79" s="36"/>
      <c r="H79" s="35"/>
    </row>
    <row r="80" spans="4:8" ht="12.75">
      <c r="D80" s="34"/>
      <c r="F80" s="35"/>
      <c r="G80" s="36"/>
      <c r="H80" s="35"/>
    </row>
    <row r="81" spans="4:8" ht="12.75">
      <c r="D81" s="34"/>
      <c r="F81" s="35"/>
      <c r="G81" s="36"/>
      <c r="H81" s="35"/>
    </row>
    <row r="82" spans="4:8" ht="12.75">
      <c r="D82" s="34"/>
      <c r="F82" s="35"/>
      <c r="G82" s="36"/>
      <c r="H82" s="35"/>
    </row>
    <row r="83" spans="4:8" ht="12.75">
      <c r="D83" s="34"/>
      <c r="F83" s="35"/>
      <c r="G83" s="36"/>
      <c r="H83" s="35"/>
    </row>
    <row r="84" spans="4:8" ht="12.75">
      <c r="D84" s="34"/>
      <c r="F84" s="35"/>
      <c r="G84" s="36"/>
      <c r="H84" s="35"/>
    </row>
    <row r="85" spans="4:8" ht="12.75">
      <c r="D85" s="34"/>
      <c r="F85" s="35"/>
      <c r="G85" s="36"/>
      <c r="H85" s="35"/>
    </row>
    <row r="86" spans="4:8" ht="12.75">
      <c r="D86" s="34"/>
      <c r="F86" s="35"/>
      <c r="G86" s="36"/>
      <c r="H86" s="35"/>
    </row>
    <row r="87" spans="4:8" ht="12.75">
      <c r="D87" s="34"/>
      <c r="F87" s="35"/>
      <c r="G87" s="36"/>
      <c r="H87" s="35"/>
    </row>
    <row r="88" spans="4:8" ht="12.75">
      <c r="D88" s="34"/>
      <c r="F88" s="35"/>
      <c r="G88" s="36"/>
      <c r="H88" s="35"/>
    </row>
    <row r="89" spans="4:8" ht="12.75">
      <c r="D89" s="34"/>
      <c r="F89" s="35"/>
      <c r="G89" s="36"/>
      <c r="H89" s="35"/>
    </row>
    <row r="90" spans="4:8" ht="12.75">
      <c r="D90" s="34"/>
      <c r="F90" s="35"/>
      <c r="G90" s="36"/>
      <c r="H90" s="35"/>
    </row>
    <row r="91" spans="4:8" ht="12.75">
      <c r="D91" s="34"/>
      <c r="F91" s="35"/>
      <c r="G91" s="36"/>
      <c r="H91" s="35"/>
    </row>
    <row r="92" spans="4:8" ht="12.75">
      <c r="D92" s="34"/>
      <c r="F92" s="35"/>
      <c r="G92" s="36"/>
      <c r="H92" s="35"/>
    </row>
    <row r="93" spans="4:8" ht="12.75">
      <c r="D93" s="34"/>
      <c r="F93" s="35"/>
      <c r="G93" s="36"/>
      <c r="H93" s="35"/>
    </row>
    <row r="94" spans="4:8" ht="12.75">
      <c r="D94" s="34"/>
      <c r="F94" s="35"/>
      <c r="G94" s="36"/>
      <c r="H94" s="35"/>
    </row>
    <row r="95" spans="4:8" ht="12.75">
      <c r="D95" s="34"/>
      <c r="F95" s="35"/>
      <c r="G95" s="36"/>
      <c r="H95" s="35"/>
    </row>
    <row r="96" spans="4:8" ht="12.75">
      <c r="D96" s="34"/>
      <c r="F96" s="35"/>
      <c r="G96" s="36"/>
      <c r="H96" s="35"/>
    </row>
    <row r="97" spans="4:8" ht="12.75">
      <c r="D97" s="34"/>
      <c r="F97" s="35"/>
      <c r="G97" s="36"/>
      <c r="H97" s="35"/>
    </row>
    <row r="98" spans="4:8" ht="12.75">
      <c r="D98" s="34"/>
      <c r="F98" s="35"/>
      <c r="G98" s="36"/>
      <c r="H98" s="35"/>
    </row>
    <row r="99" spans="4:8" ht="12.75">
      <c r="D99" s="34"/>
      <c r="F99" s="35"/>
      <c r="G99" s="36"/>
      <c r="H99" s="35"/>
    </row>
    <row r="100" spans="4:8" ht="12.75">
      <c r="D100" s="34"/>
      <c r="F100" s="35"/>
      <c r="G100" s="36"/>
      <c r="H100" s="35"/>
    </row>
    <row r="101" spans="4:8" ht="12.75">
      <c r="D101" s="34"/>
      <c r="F101" s="35"/>
      <c r="G101" s="36"/>
      <c r="H101" s="35"/>
    </row>
    <row r="102" spans="4:8" ht="12.75">
      <c r="D102" s="34"/>
      <c r="F102" s="35"/>
      <c r="G102" s="36"/>
      <c r="H102" s="35"/>
    </row>
    <row r="103" spans="4:8" ht="12.75">
      <c r="D103" s="34"/>
      <c r="F103" s="35"/>
      <c r="G103" s="36"/>
      <c r="H103" s="35"/>
    </row>
    <row r="104" spans="4:8" ht="12.75">
      <c r="D104" s="34"/>
      <c r="F104" s="35"/>
      <c r="G104" s="36"/>
      <c r="H104" s="35"/>
    </row>
    <row r="105" spans="4:8" ht="12.75">
      <c r="D105" s="34"/>
      <c r="F105" s="35"/>
      <c r="G105" s="36"/>
      <c r="H105" s="35"/>
    </row>
    <row r="106" spans="4:8" ht="12.75">
      <c r="D106" s="34"/>
      <c r="F106" s="35"/>
      <c r="G106" s="36"/>
      <c r="H106" s="35"/>
    </row>
    <row r="107" spans="4:8" ht="12.75">
      <c r="D107" s="34"/>
      <c r="F107" s="35"/>
      <c r="G107" s="36"/>
      <c r="H107" s="35"/>
    </row>
    <row r="108" spans="4:8" ht="12.75">
      <c r="D108" s="34"/>
      <c r="F108" s="35"/>
      <c r="G108" s="36"/>
      <c r="H108" s="35"/>
    </row>
    <row r="109" spans="4:8" ht="12.75">
      <c r="D109" s="34"/>
      <c r="F109" s="35"/>
      <c r="G109" s="36"/>
      <c r="H109" s="35"/>
    </row>
    <row r="110" spans="4:8" ht="12.75">
      <c r="D110" s="34"/>
      <c r="F110" s="35"/>
      <c r="G110" s="36"/>
      <c r="H110" s="35"/>
    </row>
    <row r="111" spans="4:8" ht="12.75">
      <c r="D111" s="34"/>
      <c r="F111" s="35"/>
      <c r="G111" s="36"/>
      <c r="H111" s="35"/>
    </row>
    <row r="112" spans="4:8" ht="12.75">
      <c r="D112" s="34"/>
      <c r="F112" s="35"/>
      <c r="G112" s="36"/>
      <c r="H112" s="35"/>
    </row>
    <row r="113" spans="4:8" ht="12.75">
      <c r="D113" s="34"/>
      <c r="F113" s="35"/>
      <c r="G113" s="36"/>
      <c r="H113" s="35"/>
    </row>
    <row r="114" spans="4:8" ht="12.75">
      <c r="D114" s="34"/>
      <c r="F114" s="35"/>
      <c r="G114" s="36"/>
      <c r="H114" s="35"/>
    </row>
    <row r="115" spans="4:8" ht="12.75">
      <c r="D115" s="34"/>
      <c r="F115" s="35"/>
      <c r="G115" s="36"/>
      <c r="H115" s="35"/>
    </row>
    <row r="116" spans="4:8" ht="12.75">
      <c r="D116" s="34"/>
      <c r="F116" s="35"/>
      <c r="G116" s="36"/>
      <c r="H116" s="35"/>
    </row>
    <row r="117" spans="4:8" ht="12.75">
      <c r="D117" s="34"/>
      <c r="F117" s="35"/>
      <c r="G117" s="36"/>
      <c r="H117" s="35"/>
    </row>
    <row r="118" spans="4:8" ht="12.75">
      <c r="D118" s="34"/>
      <c r="F118" s="35"/>
      <c r="G118" s="36"/>
      <c r="H118" s="35"/>
    </row>
    <row r="119" spans="4:8" ht="12.75">
      <c r="D119" s="34"/>
      <c r="F119" s="35"/>
      <c r="G119" s="36"/>
      <c r="H119" s="35"/>
    </row>
    <row r="120" spans="4:8" ht="12.75">
      <c r="D120" s="34"/>
      <c r="F120" s="35"/>
      <c r="G120" s="36"/>
      <c r="H120" s="35"/>
    </row>
    <row r="121" spans="4:8" ht="12.75">
      <c r="D121" s="34"/>
      <c r="F121" s="35"/>
      <c r="G121" s="36"/>
      <c r="H121" s="35"/>
    </row>
    <row r="122" spans="4:8" ht="12.75">
      <c r="D122" s="34"/>
      <c r="F122" s="35"/>
      <c r="G122" s="36"/>
      <c r="H122" s="35"/>
    </row>
    <row r="123" spans="4:8" ht="12.75">
      <c r="D123" s="34"/>
      <c r="F123" s="35"/>
      <c r="G123" s="36"/>
      <c r="H123" s="35"/>
    </row>
    <row r="124" spans="4:8" ht="12.75">
      <c r="D124" s="34"/>
      <c r="F124" s="35"/>
      <c r="G124" s="36"/>
      <c r="H124" s="35"/>
    </row>
    <row r="125" spans="4:8" ht="12.75">
      <c r="D125" s="34"/>
      <c r="F125" s="35"/>
      <c r="G125" s="36"/>
      <c r="H125" s="35"/>
    </row>
    <row r="126" spans="4:8" ht="12.75">
      <c r="D126" s="34"/>
      <c r="F126" s="35"/>
      <c r="G126" s="36"/>
      <c r="H126" s="35"/>
    </row>
    <row r="127" spans="4:8" ht="12.75">
      <c r="D127" s="34"/>
      <c r="F127" s="35"/>
      <c r="G127" s="36"/>
      <c r="H127" s="35"/>
    </row>
    <row r="128" spans="4:8" ht="12.75">
      <c r="D128" s="34"/>
      <c r="F128" s="35"/>
      <c r="G128" s="36"/>
      <c r="H128" s="35"/>
    </row>
    <row r="129" spans="4:8" ht="12.75">
      <c r="D129" s="34"/>
      <c r="F129" s="35"/>
      <c r="G129" s="36"/>
      <c r="H129" s="35"/>
    </row>
    <row r="130" spans="4:8" ht="12.75">
      <c r="D130" s="34"/>
      <c r="F130" s="35"/>
      <c r="G130" s="36"/>
      <c r="H130" s="35"/>
    </row>
    <row r="131" spans="4:8" ht="12.75">
      <c r="D131" s="34"/>
      <c r="F131" s="35"/>
      <c r="G131" s="36"/>
      <c r="H131" s="35"/>
    </row>
    <row r="132" spans="4:8" ht="12.75">
      <c r="D132" s="34"/>
      <c r="F132" s="35"/>
      <c r="G132" s="36"/>
      <c r="H132" s="35"/>
    </row>
    <row r="133" spans="4:8" ht="12.75">
      <c r="D133" s="34"/>
      <c r="F133" s="35"/>
      <c r="G133" s="36"/>
      <c r="H133" s="35"/>
    </row>
    <row r="134" spans="4:8" ht="12.75">
      <c r="D134" s="34"/>
      <c r="F134" s="35"/>
      <c r="G134" s="36"/>
      <c r="H134" s="35"/>
    </row>
    <row r="135" spans="4:8" ht="12.75">
      <c r="D135" s="34"/>
      <c r="F135" s="35"/>
      <c r="G135" s="36"/>
      <c r="H135" s="35"/>
    </row>
    <row r="136" spans="4:8" ht="12.75">
      <c r="D136" s="34"/>
      <c r="F136" s="35"/>
      <c r="G136" s="36"/>
      <c r="H136" s="35"/>
    </row>
    <row r="137" spans="4:8" ht="12.75">
      <c r="D137" s="34"/>
      <c r="F137" s="35"/>
      <c r="G137" s="36"/>
      <c r="H137" s="35"/>
    </row>
    <row r="138" spans="4:8" ht="12.75">
      <c r="D138" s="34"/>
      <c r="F138" s="35"/>
      <c r="G138" s="36"/>
      <c r="H138" s="35"/>
    </row>
    <row r="139" spans="4:8" ht="12.75">
      <c r="D139" s="34"/>
      <c r="F139" s="35"/>
      <c r="G139" s="36"/>
      <c r="H139" s="35"/>
    </row>
    <row r="140" spans="4:8" ht="12.75">
      <c r="D140" s="34"/>
      <c r="F140" s="35"/>
      <c r="G140" s="36"/>
      <c r="H140" s="35"/>
    </row>
    <row r="141" spans="4:8" ht="12.75">
      <c r="D141" s="34"/>
      <c r="F141" s="35"/>
      <c r="G141" s="36"/>
      <c r="H141" s="35"/>
    </row>
    <row r="142" spans="4:8" ht="12.75">
      <c r="D142" s="34"/>
      <c r="F142" s="35"/>
      <c r="G142" s="36"/>
      <c r="H142" s="35"/>
    </row>
    <row r="143" spans="4:8" ht="12.75">
      <c r="D143" s="34"/>
      <c r="F143" s="35"/>
      <c r="G143" s="36"/>
      <c r="H143" s="35"/>
    </row>
    <row r="144" spans="4:8" ht="12.75">
      <c r="D144" s="34"/>
      <c r="F144" s="35"/>
      <c r="G144" s="36"/>
      <c r="H144" s="35"/>
    </row>
    <row r="145" spans="4:8" ht="12.75">
      <c r="D145" s="34"/>
      <c r="F145" s="35"/>
      <c r="G145" s="36"/>
      <c r="H145" s="35"/>
    </row>
    <row r="146" spans="4:8" ht="12.75">
      <c r="D146" s="34"/>
      <c r="F146" s="35"/>
      <c r="G146" s="36"/>
      <c r="H146" s="35"/>
    </row>
    <row r="147" spans="4:8" ht="12.75">
      <c r="D147" s="34"/>
      <c r="F147" s="35"/>
      <c r="G147" s="36"/>
      <c r="H147" s="35"/>
    </row>
    <row r="148" spans="4:8" ht="12.75">
      <c r="D148" s="34"/>
      <c r="F148" s="35"/>
      <c r="G148" s="36"/>
      <c r="H148" s="35"/>
    </row>
    <row r="149" spans="4:8" ht="12.75">
      <c r="D149" s="34"/>
      <c r="F149" s="35"/>
      <c r="G149" s="36"/>
      <c r="H149" s="35"/>
    </row>
    <row r="150" spans="4:8" ht="12.75">
      <c r="D150" s="34"/>
      <c r="F150" s="35"/>
      <c r="G150" s="36"/>
      <c r="H150" s="35"/>
    </row>
    <row r="151" spans="4:8" ht="12.75">
      <c r="D151" s="34"/>
      <c r="F151" s="35"/>
      <c r="G151" s="36"/>
      <c r="H151" s="35"/>
    </row>
    <row r="152" spans="4:8" ht="12.75">
      <c r="D152" s="34"/>
      <c r="F152" s="35"/>
      <c r="G152" s="36"/>
      <c r="H152" s="35"/>
    </row>
    <row r="153" spans="4:8" ht="12.75">
      <c r="D153" s="34"/>
      <c r="F153" s="35"/>
      <c r="G153" s="36"/>
      <c r="H153" s="35"/>
    </row>
    <row r="154" spans="4:8" ht="12.75">
      <c r="D154" s="34"/>
      <c r="F154" s="35"/>
      <c r="G154" s="36"/>
      <c r="H154" s="35"/>
    </row>
    <row r="155" spans="4:8" ht="12.75">
      <c r="D155" s="34"/>
      <c r="F155" s="35"/>
      <c r="G155" s="36"/>
      <c r="H155" s="35"/>
    </row>
    <row r="156" spans="4:8" ht="12.75">
      <c r="D156" s="34"/>
      <c r="F156" s="35"/>
      <c r="G156" s="36"/>
      <c r="H156" s="35"/>
    </row>
    <row r="157" spans="4:8" ht="12.75">
      <c r="D157" s="34"/>
      <c r="F157" s="35"/>
      <c r="G157" s="36"/>
      <c r="H157" s="35"/>
    </row>
    <row r="158" spans="4:8" ht="12.75">
      <c r="D158" s="34"/>
      <c r="F158" s="35"/>
      <c r="G158" s="36"/>
      <c r="H158" s="35"/>
    </row>
    <row r="159" spans="4:8" ht="12.75">
      <c r="D159" s="34"/>
      <c r="F159" s="35"/>
      <c r="G159" s="36"/>
      <c r="H159" s="35"/>
    </row>
    <row r="160" spans="4:8" ht="12.75">
      <c r="D160" s="34"/>
      <c r="F160" s="35"/>
      <c r="G160" s="36"/>
      <c r="H160" s="35"/>
    </row>
    <row r="161" spans="4:8" ht="12.75">
      <c r="D161" s="34"/>
      <c r="F161" s="35"/>
      <c r="G161" s="36"/>
      <c r="H161" s="35"/>
    </row>
    <row r="162" spans="4:8" ht="12.75">
      <c r="D162" s="34"/>
      <c r="F162" s="35"/>
      <c r="G162" s="36"/>
      <c r="H162" s="35"/>
    </row>
    <row r="163" spans="4:8" ht="12.75">
      <c r="D163" s="34"/>
      <c r="F163" s="35"/>
      <c r="G163" s="36"/>
      <c r="H163" s="35"/>
    </row>
    <row r="164" spans="4:8" ht="12.75">
      <c r="D164" s="34"/>
      <c r="F164" s="35"/>
      <c r="G164" s="36"/>
      <c r="H164" s="35"/>
    </row>
    <row r="165" spans="4:8" ht="12.75">
      <c r="D165" s="34"/>
      <c r="F165" s="35"/>
      <c r="G165" s="36"/>
      <c r="H165" s="35"/>
    </row>
    <row r="166" spans="4:8" ht="12.75">
      <c r="D166" s="34"/>
      <c r="F166" s="35"/>
      <c r="G166" s="36"/>
      <c r="H166" s="35"/>
    </row>
    <row r="167" spans="4:8" ht="12.75">
      <c r="D167" s="34"/>
      <c r="F167" s="35"/>
      <c r="G167" s="36"/>
      <c r="H167" s="35"/>
    </row>
    <row r="168" spans="4:8" ht="12.75">
      <c r="D168" s="34"/>
      <c r="F168" s="35"/>
      <c r="G168" s="36"/>
      <c r="H168" s="35"/>
    </row>
    <row r="169" spans="4:8" ht="12.75">
      <c r="D169" s="34"/>
      <c r="F169" s="35"/>
      <c r="G169" s="36"/>
      <c r="H169" s="35"/>
    </row>
    <row r="170" spans="4:8" ht="12.75">
      <c r="D170" s="34"/>
      <c r="F170" s="35"/>
      <c r="G170" s="36"/>
      <c r="H170" s="35"/>
    </row>
    <row r="171" spans="4:8" ht="12.75">
      <c r="D171" s="34"/>
      <c r="F171" s="35"/>
      <c r="G171" s="36"/>
      <c r="H171" s="35"/>
    </row>
    <row r="172" spans="4:8" ht="12.75">
      <c r="D172" s="34"/>
      <c r="F172" s="35"/>
      <c r="G172" s="36"/>
      <c r="H172" s="35"/>
    </row>
    <row r="173" spans="4:8" ht="12.75">
      <c r="D173" s="34"/>
      <c r="F173" s="35"/>
      <c r="G173" s="36"/>
      <c r="H173" s="35"/>
    </row>
    <row r="174" spans="4:8" ht="12.75">
      <c r="D174" s="34"/>
      <c r="F174" s="35"/>
      <c r="G174" s="36"/>
      <c r="H174" s="35"/>
    </row>
    <row r="175" spans="4:8" ht="12.75">
      <c r="D175" s="34"/>
      <c r="F175" s="35"/>
      <c r="G175" s="36"/>
      <c r="H175" s="35"/>
    </row>
    <row r="176" spans="6:8" ht="12.75">
      <c r="F176" s="35"/>
      <c r="G176" s="36"/>
      <c r="H176" s="35"/>
    </row>
    <row r="177" spans="6:8" ht="12.75">
      <c r="F177" s="35"/>
      <c r="G177" s="36"/>
      <c r="H177" s="35"/>
    </row>
    <row r="178" spans="6:8" ht="12.75">
      <c r="F178" s="35"/>
      <c r="G178" s="36"/>
      <c r="H178" s="35"/>
    </row>
    <row r="179" spans="6:8" ht="12.75">
      <c r="F179" s="35"/>
      <c r="G179" s="36"/>
      <c r="H179" s="35"/>
    </row>
    <row r="180" spans="6:8" ht="12.75">
      <c r="F180" s="35"/>
      <c r="G180" s="36"/>
      <c r="H180" s="35"/>
    </row>
    <row r="181" spans="6:8" ht="12.75">
      <c r="F181" s="35"/>
      <c r="G181" s="36"/>
      <c r="H181" s="35"/>
    </row>
    <row r="182" spans="6:8" ht="12.75">
      <c r="F182" s="35"/>
      <c r="G182" s="36"/>
      <c r="H182" s="35"/>
    </row>
    <row r="183" spans="6:8" ht="12.75">
      <c r="F183" s="35"/>
      <c r="G183" s="36"/>
      <c r="H183" s="35"/>
    </row>
    <row r="184" spans="6:8" ht="12.75">
      <c r="F184" s="35"/>
      <c r="G184" s="36"/>
      <c r="H184" s="35"/>
    </row>
    <row r="185" spans="6:8" ht="12.75">
      <c r="F185" s="35"/>
      <c r="G185" s="36"/>
      <c r="H185" s="35"/>
    </row>
    <row r="186" spans="6:8" ht="12.75">
      <c r="F186" s="35"/>
      <c r="G186" s="36"/>
      <c r="H186" s="35"/>
    </row>
    <row r="187" spans="6:8" ht="12.75">
      <c r="F187" s="35"/>
      <c r="G187" s="36"/>
      <c r="H187" s="35"/>
    </row>
    <row r="188" spans="6:8" ht="12.75">
      <c r="F188" s="35"/>
      <c r="G188" s="36"/>
      <c r="H188" s="35"/>
    </row>
    <row r="189" spans="6:8" ht="12.75">
      <c r="F189" s="35"/>
      <c r="G189" s="36"/>
      <c r="H189" s="35"/>
    </row>
    <row r="190" spans="6:8" ht="12.75">
      <c r="F190" s="35"/>
      <c r="G190" s="36"/>
      <c r="H190" s="35"/>
    </row>
    <row r="191" spans="6:8" ht="12.75">
      <c r="F191" s="35"/>
      <c r="G191" s="36"/>
      <c r="H191" s="35"/>
    </row>
    <row r="192" spans="6:8" ht="12.75">
      <c r="F192" s="35"/>
      <c r="G192" s="36"/>
      <c r="H192" s="35"/>
    </row>
    <row r="193" spans="6:8" ht="12.75">
      <c r="F193" s="35"/>
      <c r="G193" s="36"/>
      <c r="H193" s="35"/>
    </row>
    <row r="194" spans="6:8" ht="12.75">
      <c r="F194" s="35"/>
      <c r="G194" s="36"/>
      <c r="H194" s="35"/>
    </row>
    <row r="195" spans="6:8" ht="12.75">
      <c r="F195" s="35"/>
      <c r="G195" s="36"/>
      <c r="H195" s="35"/>
    </row>
    <row r="196" spans="6:8" ht="12.75">
      <c r="F196" s="35"/>
      <c r="G196" s="36"/>
      <c r="H196" s="35"/>
    </row>
    <row r="197" spans="6:8" ht="12.75">
      <c r="F197" s="35"/>
      <c r="G197" s="36"/>
      <c r="H197" s="35"/>
    </row>
    <row r="198" spans="6:8" ht="12.75">
      <c r="F198" s="35"/>
      <c r="G198" s="36"/>
      <c r="H198" s="35"/>
    </row>
    <row r="199" spans="6:8" ht="12.75">
      <c r="F199" s="35"/>
      <c r="G199" s="36"/>
      <c r="H199" s="35"/>
    </row>
    <row r="200" spans="6:8" ht="12.75">
      <c r="F200" s="35"/>
      <c r="G200" s="36"/>
      <c r="H200" s="35"/>
    </row>
    <row r="201" spans="6:8" ht="12.75">
      <c r="F201" s="35"/>
      <c r="G201" s="36"/>
      <c r="H201" s="35"/>
    </row>
    <row r="202" spans="6:8" ht="12.75">
      <c r="F202" s="35"/>
      <c r="G202" s="36"/>
      <c r="H202" s="35"/>
    </row>
    <row r="203" spans="6:8" ht="12.75">
      <c r="F203" s="35"/>
      <c r="G203" s="36"/>
      <c r="H203" s="35"/>
    </row>
    <row r="204" spans="6:8" ht="12.75">
      <c r="F204" s="35"/>
      <c r="G204" s="36"/>
      <c r="H204" s="35"/>
    </row>
    <row r="205" spans="6:8" ht="12.75">
      <c r="F205" s="35"/>
      <c r="G205" s="36"/>
      <c r="H205" s="35"/>
    </row>
    <row r="206" spans="6:8" ht="12.75">
      <c r="F206" s="35"/>
      <c r="G206" s="36"/>
      <c r="H206" s="35"/>
    </row>
    <row r="207" spans="6:8" ht="12.75">
      <c r="F207" s="35"/>
      <c r="G207" s="36"/>
      <c r="H207" s="35"/>
    </row>
    <row r="208" spans="6:8" ht="12.75">
      <c r="F208" s="35"/>
      <c r="G208" s="36"/>
      <c r="H208" s="35"/>
    </row>
    <row r="209" spans="6:8" ht="12.75">
      <c r="F209" s="35"/>
      <c r="G209" s="36"/>
      <c r="H209" s="35"/>
    </row>
    <row r="210" spans="6:8" ht="12.75">
      <c r="F210" s="35"/>
      <c r="G210" s="36"/>
      <c r="H210" s="35"/>
    </row>
    <row r="211" spans="6:8" ht="12.75">
      <c r="F211" s="35"/>
      <c r="G211" s="36"/>
      <c r="H211" s="35"/>
    </row>
    <row r="212" spans="6:8" ht="12.75">
      <c r="F212" s="35"/>
      <c r="G212" s="36"/>
      <c r="H212" s="35"/>
    </row>
    <row r="213" spans="6:8" ht="12.75">
      <c r="F213" s="35"/>
      <c r="G213" s="36"/>
      <c r="H213" s="35"/>
    </row>
    <row r="214" spans="6:8" ht="12.75">
      <c r="F214" s="35"/>
      <c r="G214" s="36"/>
      <c r="H214" s="35"/>
    </row>
    <row r="215" spans="6:8" ht="12.75">
      <c r="F215" s="35"/>
      <c r="G215" s="36"/>
      <c r="H215" s="35"/>
    </row>
    <row r="216" spans="6:8" ht="12.75">
      <c r="F216" s="35"/>
      <c r="G216" s="36"/>
      <c r="H216" s="35"/>
    </row>
    <row r="217" spans="6:8" ht="12.75">
      <c r="F217" s="35"/>
      <c r="G217" s="36"/>
      <c r="H217" s="35"/>
    </row>
    <row r="218" spans="6:8" ht="12.75">
      <c r="F218" s="35"/>
      <c r="G218" s="36"/>
      <c r="H218" s="35"/>
    </row>
    <row r="219" spans="6:8" ht="12.75">
      <c r="F219" s="35"/>
      <c r="G219" s="36"/>
      <c r="H219" s="35"/>
    </row>
    <row r="220" spans="6:8" ht="12.75">
      <c r="F220" s="35"/>
      <c r="G220" s="36"/>
      <c r="H220" s="35"/>
    </row>
    <row r="221" spans="6:8" ht="12.75">
      <c r="F221" s="35"/>
      <c r="G221" s="36"/>
      <c r="H221" s="35"/>
    </row>
    <row r="222" spans="6:8" ht="12.75">
      <c r="F222" s="35"/>
      <c r="G222" s="36"/>
      <c r="H222" s="35"/>
    </row>
    <row r="223" spans="6:8" ht="12.75">
      <c r="F223" s="35"/>
      <c r="G223" s="36"/>
      <c r="H223" s="35"/>
    </row>
    <row r="224" spans="6:8" ht="12.75">
      <c r="F224" s="35"/>
      <c r="G224" s="36"/>
      <c r="H224" s="35"/>
    </row>
    <row r="225" spans="6:8" ht="12.75">
      <c r="F225" s="35"/>
      <c r="G225" s="36"/>
      <c r="H225" s="35"/>
    </row>
    <row r="226" spans="6:8" ht="12.75">
      <c r="F226" s="35"/>
      <c r="G226" s="36"/>
      <c r="H226" s="35"/>
    </row>
    <row r="227" spans="6:8" ht="12.75">
      <c r="F227" s="35"/>
      <c r="G227" s="36"/>
      <c r="H227" s="35"/>
    </row>
    <row r="228" spans="6:8" ht="12.75">
      <c r="F228" s="35"/>
      <c r="G228" s="36"/>
      <c r="H228" s="35"/>
    </row>
    <row r="229" spans="6:8" ht="12.75">
      <c r="F229" s="35"/>
      <c r="G229" s="36"/>
      <c r="H229" s="35"/>
    </row>
    <row r="230" spans="6:8" ht="12.75">
      <c r="F230" s="35"/>
      <c r="G230" s="36"/>
      <c r="H230" s="35"/>
    </row>
    <row r="231" spans="6:8" ht="12.75">
      <c r="F231" s="35"/>
      <c r="G231" s="36"/>
      <c r="H231" s="35"/>
    </row>
    <row r="232" spans="6:8" ht="12.75">
      <c r="F232" s="35"/>
      <c r="G232" s="36"/>
      <c r="H232" s="35"/>
    </row>
    <row r="233" spans="6:8" ht="12.75">
      <c r="F233" s="35"/>
      <c r="G233" s="36"/>
      <c r="H233" s="35"/>
    </row>
    <row r="234" spans="6:8" ht="12.75">
      <c r="F234" s="35"/>
      <c r="G234" s="36"/>
      <c r="H234" s="35"/>
    </row>
    <row r="235" spans="6:8" ht="12.75">
      <c r="F235" s="35"/>
      <c r="G235" s="36"/>
      <c r="H235" s="35"/>
    </row>
    <row r="236" spans="6:8" ht="12.75">
      <c r="F236" s="35"/>
      <c r="G236" s="36"/>
      <c r="H236" s="35"/>
    </row>
    <row r="237" spans="6:8" ht="12.75">
      <c r="F237" s="35"/>
      <c r="G237" s="36"/>
      <c r="H237" s="35"/>
    </row>
    <row r="238" spans="6:8" ht="12.75">
      <c r="F238" s="35"/>
      <c r="G238" s="36"/>
      <c r="H238" s="35"/>
    </row>
    <row r="239" spans="6:8" ht="12.75">
      <c r="F239" s="35"/>
      <c r="G239" s="36"/>
      <c r="H239" s="35"/>
    </row>
    <row r="240" spans="6:8" ht="12.75">
      <c r="F240" s="35"/>
      <c r="G240" s="36"/>
      <c r="H240" s="35"/>
    </row>
    <row r="241" spans="6:8" ht="12.75">
      <c r="F241" s="35"/>
      <c r="G241" s="36"/>
      <c r="H241" s="35"/>
    </row>
    <row r="242" spans="6:8" ht="12.75">
      <c r="F242" s="35"/>
      <c r="G242" s="36"/>
      <c r="H242" s="35"/>
    </row>
    <row r="243" spans="6:8" ht="12.75">
      <c r="F243" s="35"/>
      <c r="G243" s="36"/>
      <c r="H243" s="35"/>
    </row>
    <row r="244" spans="6:8" ht="12.75">
      <c r="F244" s="35"/>
      <c r="G244" s="36"/>
      <c r="H244" s="35"/>
    </row>
    <row r="245" spans="6:8" ht="12.75">
      <c r="F245" s="35"/>
      <c r="G245" s="36"/>
      <c r="H245" s="35"/>
    </row>
    <row r="246" spans="6:8" ht="12.75">
      <c r="F246" s="35"/>
      <c r="G246" s="36"/>
      <c r="H246" s="35"/>
    </row>
    <row r="247" spans="6:8" ht="12.75">
      <c r="F247" s="35"/>
      <c r="G247" s="36"/>
      <c r="H247" s="35"/>
    </row>
    <row r="248" spans="6:8" ht="12.75">
      <c r="F248" s="35"/>
      <c r="G248" s="36"/>
      <c r="H248" s="35"/>
    </row>
    <row r="249" spans="6:8" ht="12.75">
      <c r="F249" s="35"/>
      <c r="G249" s="36"/>
      <c r="H249" s="35"/>
    </row>
    <row r="250" spans="6:8" ht="12.75">
      <c r="F250" s="35"/>
      <c r="G250" s="36"/>
      <c r="H250" s="35"/>
    </row>
    <row r="251" spans="6:8" ht="12.75">
      <c r="F251" s="35"/>
      <c r="G251" s="36"/>
      <c r="H251" s="35"/>
    </row>
    <row r="252" spans="6:8" ht="12.75">
      <c r="F252" s="35"/>
      <c r="G252" s="36"/>
      <c r="H252" s="35"/>
    </row>
    <row r="253" spans="6:8" ht="12.75">
      <c r="F253" s="35"/>
      <c r="G253" s="36"/>
      <c r="H253" s="35"/>
    </row>
    <row r="254" spans="6:8" ht="12.75">
      <c r="F254" s="35"/>
      <c r="G254" s="36"/>
      <c r="H254" s="35"/>
    </row>
    <row r="255" spans="6:8" ht="12.75">
      <c r="F255" s="35"/>
      <c r="G255" s="36"/>
      <c r="H255" s="35"/>
    </row>
    <row r="256" spans="6:8" ht="12.75">
      <c r="F256" s="35"/>
      <c r="G256" s="36"/>
      <c r="H256" s="35"/>
    </row>
    <row r="257" spans="6:8" ht="12.75">
      <c r="F257" s="35"/>
      <c r="G257" s="36"/>
      <c r="H257" s="35"/>
    </row>
    <row r="258" spans="6:8" ht="12.75">
      <c r="F258" s="35"/>
      <c r="G258" s="36"/>
      <c r="H258" s="35"/>
    </row>
    <row r="259" spans="6:8" ht="12.75">
      <c r="F259" s="35"/>
      <c r="G259" s="36"/>
      <c r="H259" s="35"/>
    </row>
    <row r="260" spans="6:8" ht="12.75">
      <c r="F260" s="35"/>
      <c r="G260" s="36"/>
      <c r="H260" s="35"/>
    </row>
    <row r="261" spans="6:8" ht="12.75">
      <c r="F261" s="35"/>
      <c r="G261" s="36"/>
      <c r="H261" s="35"/>
    </row>
    <row r="262" spans="6:8" ht="12.75">
      <c r="F262" s="35"/>
      <c r="G262" s="36"/>
      <c r="H262" s="35"/>
    </row>
    <row r="263" spans="6:8" ht="12.75">
      <c r="F263" s="35"/>
      <c r="G263" s="36"/>
      <c r="H263" s="35"/>
    </row>
    <row r="264" spans="6:8" ht="12.75">
      <c r="F264" s="35"/>
      <c r="G264" s="36"/>
      <c r="H264" s="35"/>
    </row>
    <row r="265" spans="6:8" ht="12.75">
      <c r="F265" s="35"/>
      <c r="G265" s="36"/>
      <c r="H265" s="35"/>
    </row>
    <row r="266" spans="6:8" ht="12.75">
      <c r="F266" s="35"/>
      <c r="G266" s="36"/>
      <c r="H266" s="35"/>
    </row>
    <row r="267" spans="6:8" ht="12.75">
      <c r="F267" s="35"/>
      <c r="G267" s="36"/>
      <c r="H267" s="35"/>
    </row>
    <row r="268" spans="6:8" ht="12.75">
      <c r="F268" s="35"/>
      <c r="G268" s="36"/>
      <c r="H268" s="35"/>
    </row>
    <row r="269" spans="6:8" ht="12.75">
      <c r="F269" s="35"/>
      <c r="G269" s="36"/>
      <c r="H269" s="35"/>
    </row>
    <row r="270" spans="6:8" ht="12.75">
      <c r="F270" s="35"/>
      <c r="G270" s="36"/>
      <c r="H270" s="35"/>
    </row>
    <row r="271" spans="6:8" ht="12.75">
      <c r="F271" s="35"/>
      <c r="G271" s="36"/>
      <c r="H271" s="35"/>
    </row>
    <row r="272" spans="6:8" ht="12.75">
      <c r="F272" s="35"/>
      <c r="G272" s="36"/>
      <c r="H272" s="35"/>
    </row>
    <row r="273" spans="6:8" ht="12.75">
      <c r="F273" s="35"/>
      <c r="G273" s="36"/>
      <c r="H273" s="35"/>
    </row>
    <row r="274" spans="6:8" ht="12.75">
      <c r="F274" s="35"/>
      <c r="G274" s="36"/>
      <c r="H274" s="35"/>
    </row>
    <row r="275" spans="6:8" ht="12.75">
      <c r="F275" s="35"/>
      <c r="G275" s="36"/>
      <c r="H275" s="35"/>
    </row>
    <row r="276" spans="6:8" ht="12.75">
      <c r="F276" s="35"/>
      <c r="G276" s="36"/>
      <c r="H276" s="35"/>
    </row>
    <row r="277" spans="6:8" ht="12.75">
      <c r="F277" s="35"/>
      <c r="G277" s="36"/>
      <c r="H277" s="35"/>
    </row>
    <row r="278" spans="6:8" ht="12.75">
      <c r="F278" s="35"/>
      <c r="G278" s="36"/>
      <c r="H278" s="35"/>
    </row>
    <row r="279" spans="6:8" ht="12.75">
      <c r="F279" s="35"/>
      <c r="G279" s="36"/>
      <c r="H279" s="35"/>
    </row>
    <row r="280" spans="6:8" ht="12.75">
      <c r="F280" s="35"/>
      <c r="G280" s="36"/>
      <c r="H280" s="35"/>
    </row>
    <row r="281" spans="6:8" ht="12.75">
      <c r="F281" s="35"/>
      <c r="G281" s="36"/>
      <c r="H281" s="35"/>
    </row>
    <row r="282" spans="6:8" ht="12.75">
      <c r="F282" s="35"/>
      <c r="G282" s="36"/>
      <c r="H282" s="35"/>
    </row>
    <row r="283" spans="6:8" ht="12.75">
      <c r="F283" s="35"/>
      <c r="G283" s="36"/>
      <c r="H283" s="35"/>
    </row>
    <row r="284" spans="6:8" ht="12.75">
      <c r="F284" s="35"/>
      <c r="G284" s="36"/>
      <c r="H284" s="35"/>
    </row>
    <row r="285" spans="6:8" ht="12.75">
      <c r="F285" s="35"/>
      <c r="G285" s="36"/>
      <c r="H285" s="35"/>
    </row>
    <row r="286" spans="6:8" ht="12.75">
      <c r="F286" s="35"/>
      <c r="G286" s="36"/>
      <c r="H286" s="35"/>
    </row>
    <row r="287" spans="6:8" ht="12.75">
      <c r="F287" s="35"/>
      <c r="G287" s="36"/>
      <c r="H287" s="35"/>
    </row>
    <row r="288" spans="6:8" ht="12.75">
      <c r="F288" s="35"/>
      <c r="G288" s="36"/>
      <c r="H288" s="35"/>
    </row>
    <row r="289" spans="6:8" ht="12.75">
      <c r="F289" s="35"/>
      <c r="G289" s="36"/>
      <c r="H289" s="35"/>
    </row>
    <row r="290" spans="6:8" ht="12.75">
      <c r="F290" s="35"/>
      <c r="G290" s="36"/>
      <c r="H290" s="35"/>
    </row>
    <row r="291" spans="6:8" ht="12.75">
      <c r="F291" s="35"/>
      <c r="G291" s="36"/>
      <c r="H291" s="35"/>
    </row>
    <row r="292" spans="6:8" ht="12.75">
      <c r="F292" s="35"/>
      <c r="G292" s="36"/>
      <c r="H292" s="35"/>
    </row>
    <row r="293" spans="6:8" ht="12.75">
      <c r="F293" s="35"/>
      <c r="G293" s="36"/>
      <c r="H293" s="35"/>
    </row>
    <row r="294" spans="6:8" ht="12.75">
      <c r="F294" s="35"/>
      <c r="G294" s="36"/>
      <c r="H294" s="35"/>
    </row>
    <row r="295" spans="6:8" ht="12.75">
      <c r="F295" s="35"/>
      <c r="G295" s="36"/>
      <c r="H295" s="35"/>
    </row>
    <row r="296" spans="6:8" ht="12.75">
      <c r="F296" s="35"/>
      <c r="G296" s="36"/>
      <c r="H296" s="35"/>
    </row>
    <row r="297" spans="6:8" ht="12.75">
      <c r="F297" s="35"/>
      <c r="G297" s="36"/>
      <c r="H297" s="35"/>
    </row>
    <row r="298" spans="6:8" ht="12.75">
      <c r="F298" s="35"/>
      <c r="G298" s="36"/>
      <c r="H298" s="35"/>
    </row>
    <row r="299" spans="6:8" ht="12.75">
      <c r="F299" s="35"/>
      <c r="G299" s="36"/>
      <c r="H299" s="35"/>
    </row>
    <row r="300" spans="6:8" ht="12.75">
      <c r="F300" s="35"/>
      <c r="G300" s="36"/>
      <c r="H300" s="35"/>
    </row>
    <row r="301" spans="6:8" ht="12.75">
      <c r="F301" s="35"/>
      <c r="G301" s="36"/>
      <c r="H301" s="35"/>
    </row>
    <row r="302" spans="6:8" ht="12.75">
      <c r="F302" s="35"/>
      <c r="G302" s="36"/>
      <c r="H302" s="35"/>
    </row>
    <row r="303" spans="6:8" ht="12.75">
      <c r="F303" s="35"/>
      <c r="G303" s="36"/>
      <c r="H303" s="35"/>
    </row>
    <row r="304" spans="6:8" ht="12.75">
      <c r="F304" s="35"/>
      <c r="G304" s="36"/>
      <c r="H304" s="35"/>
    </row>
    <row r="305" spans="6:8" ht="12.75">
      <c r="F305" s="35"/>
      <c r="G305" s="36"/>
      <c r="H305" s="35"/>
    </row>
    <row r="306" spans="6:8" ht="12.75">
      <c r="F306" s="35"/>
      <c r="G306" s="36"/>
      <c r="H306" s="35"/>
    </row>
    <row r="307" spans="6:8" ht="12.75">
      <c r="F307" s="35"/>
      <c r="G307" s="36"/>
      <c r="H307" s="35"/>
    </row>
    <row r="308" spans="6:8" ht="12.75">
      <c r="F308" s="35"/>
      <c r="G308" s="36"/>
      <c r="H308" s="35"/>
    </row>
    <row r="309" spans="6:8" ht="12.75">
      <c r="F309" s="35"/>
      <c r="G309" s="36"/>
      <c r="H309" s="35"/>
    </row>
    <row r="310" spans="6:8" ht="12.75">
      <c r="F310" s="35"/>
      <c r="G310" s="36"/>
      <c r="H310" s="35"/>
    </row>
    <row r="311" spans="6:8" ht="12.75">
      <c r="F311" s="35"/>
      <c r="G311" s="36"/>
      <c r="H311" s="35"/>
    </row>
    <row r="312" spans="6:8" ht="12.75">
      <c r="F312" s="35"/>
      <c r="G312" s="36"/>
      <c r="H312" s="35"/>
    </row>
    <row r="313" spans="6:8" ht="12.75">
      <c r="F313" s="35"/>
      <c r="G313" s="36"/>
      <c r="H313" s="35"/>
    </row>
    <row r="314" spans="6:8" ht="12.75">
      <c r="F314" s="35"/>
      <c r="G314" s="36"/>
      <c r="H314" s="35"/>
    </row>
    <row r="315" spans="6:8" ht="12.75">
      <c r="F315" s="35"/>
      <c r="G315" s="36"/>
      <c r="H315" s="35"/>
    </row>
    <row r="316" spans="6:8" ht="12.75">
      <c r="F316" s="35"/>
      <c r="G316" s="36"/>
      <c r="H316" s="35"/>
    </row>
    <row r="317" spans="6:8" ht="12.75">
      <c r="F317" s="35"/>
      <c r="G317" s="36"/>
      <c r="H317" s="35"/>
    </row>
    <row r="318" spans="6:8" ht="12.75">
      <c r="F318" s="35"/>
      <c r="G318" s="36"/>
      <c r="H318" s="35"/>
    </row>
    <row r="319" spans="6:8" ht="12.75">
      <c r="F319" s="35"/>
      <c r="G319" s="36"/>
      <c r="H319" s="35"/>
    </row>
    <row r="320" spans="6:8" ht="12.75">
      <c r="F320" s="35"/>
      <c r="G320" s="36"/>
      <c r="H320" s="35"/>
    </row>
    <row r="321" spans="6:8" ht="12.75">
      <c r="F321" s="35"/>
      <c r="G321" s="36"/>
      <c r="H321" s="35"/>
    </row>
    <row r="322" spans="6:8" ht="12.75">
      <c r="F322" s="35"/>
      <c r="G322" s="36"/>
      <c r="H322" s="35"/>
    </row>
    <row r="323" spans="6:8" ht="12.75">
      <c r="F323" s="35"/>
      <c r="G323" s="36"/>
      <c r="H323" s="35"/>
    </row>
    <row r="324" spans="6:8" ht="12.75">
      <c r="F324" s="35"/>
      <c r="G324" s="36"/>
      <c r="H324" s="35"/>
    </row>
    <row r="325" spans="7:8" ht="12.75">
      <c r="G325" s="36"/>
      <c r="H325" s="35"/>
    </row>
    <row r="326" spans="7:8" ht="12.75">
      <c r="G326" s="36"/>
      <c r="H326" s="35"/>
    </row>
    <row r="327" spans="7:8" ht="12.75">
      <c r="G327" s="36"/>
      <c r="H327" s="35"/>
    </row>
    <row r="328" spans="7:8" ht="12.75">
      <c r="G328" s="36"/>
      <c r="H328" s="35"/>
    </row>
    <row r="329" spans="7:8" ht="12.75">
      <c r="G329" s="36"/>
      <c r="H329" s="35"/>
    </row>
    <row r="330" spans="7:8" ht="12.75">
      <c r="G330" s="36"/>
      <c r="H330" s="35"/>
    </row>
    <row r="331" spans="7:8" ht="12.75">
      <c r="G331" s="36"/>
      <c r="H331" s="35"/>
    </row>
    <row r="332" spans="7:8" ht="12.75">
      <c r="G332" s="36"/>
      <c r="H332" s="35"/>
    </row>
    <row r="333" spans="7:8" ht="12.75">
      <c r="G333" s="36"/>
      <c r="H333" s="35"/>
    </row>
    <row r="334" spans="7:8" ht="12.75">
      <c r="G334" s="36"/>
      <c r="H334" s="35"/>
    </row>
    <row r="335" spans="7:8" ht="12.75">
      <c r="G335" s="36"/>
      <c r="H335" s="35"/>
    </row>
    <row r="336" spans="7:8" ht="12.75">
      <c r="G336" s="36"/>
      <c r="H336" s="35"/>
    </row>
    <row r="337" spans="7:8" ht="12.75">
      <c r="G337" s="36"/>
      <c r="H337" s="35"/>
    </row>
    <row r="338" spans="7:8" ht="12.75">
      <c r="G338" s="36"/>
      <c r="H338" s="35"/>
    </row>
    <row r="339" spans="7:8" ht="12.75">
      <c r="G339" s="36"/>
      <c r="H339" s="35"/>
    </row>
    <row r="340" spans="7:8" ht="12.75">
      <c r="G340" s="36"/>
      <c r="H340" s="35"/>
    </row>
    <row r="341" spans="7:8" ht="12.75">
      <c r="G341" s="36"/>
      <c r="H341" s="35"/>
    </row>
    <row r="342" spans="7:8" ht="12.75">
      <c r="G342" s="36"/>
      <c r="H342" s="35"/>
    </row>
    <row r="343" spans="7:8" ht="12.75">
      <c r="G343" s="36"/>
      <c r="H343" s="35"/>
    </row>
    <row r="344" spans="7:8" ht="12.75">
      <c r="G344" s="36"/>
      <c r="H344" s="35"/>
    </row>
    <row r="345" spans="7:8" ht="12.75">
      <c r="G345" s="36"/>
      <c r="H345" s="35"/>
    </row>
    <row r="346" spans="7:8" ht="12.75">
      <c r="G346" s="36"/>
      <c r="H346" s="35"/>
    </row>
    <row r="347" spans="7:8" ht="12.75">
      <c r="G347" s="36"/>
      <c r="H347" s="35"/>
    </row>
    <row r="348" spans="7:8" ht="12.75">
      <c r="G348" s="36"/>
      <c r="H348" s="35"/>
    </row>
    <row r="349" spans="7:8" ht="12.75">
      <c r="G349" s="36"/>
      <c r="H349" s="35"/>
    </row>
    <row r="350" spans="7:8" ht="12.75">
      <c r="G350" s="36"/>
      <c r="H350" s="35"/>
    </row>
    <row r="351" spans="7:8" ht="12.75">
      <c r="G351" s="36"/>
      <c r="H351" s="35"/>
    </row>
    <row r="352" spans="7:8" ht="12.75">
      <c r="G352" s="36"/>
      <c r="H352" s="35"/>
    </row>
    <row r="353" spans="7:8" ht="12.75">
      <c r="G353" s="36"/>
      <c r="H353" s="35"/>
    </row>
    <row r="354" spans="7:8" ht="12.75">
      <c r="G354" s="36"/>
      <c r="H354" s="35"/>
    </row>
    <row r="355" spans="7:8" ht="12.75">
      <c r="G355" s="36"/>
      <c r="H355" s="35"/>
    </row>
    <row r="356" spans="7:8" ht="12.75">
      <c r="G356" s="36"/>
      <c r="H356" s="35"/>
    </row>
    <row r="357" spans="7:8" ht="12.75">
      <c r="G357" s="36"/>
      <c r="H357" s="35"/>
    </row>
    <row r="358" spans="7:8" ht="12.75">
      <c r="G358" s="36"/>
      <c r="H358" s="35"/>
    </row>
    <row r="359" spans="7:8" ht="12.75">
      <c r="G359" s="36"/>
      <c r="H359" s="35"/>
    </row>
    <row r="360" spans="7:8" ht="12.75">
      <c r="G360" s="36"/>
      <c r="H360" s="35"/>
    </row>
    <row r="361" spans="7:8" ht="12.75">
      <c r="G361" s="36"/>
      <c r="H361" s="35"/>
    </row>
    <row r="362" spans="7:8" ht="12.75">
      <c r="G362" s="36"/>
      <c r="H362" s="35"/>
    </row>
    <row r="363" spans="7:8" ht="12.75">
      <c r="G363" s="36"/>
      <c r="H363" s="35"/>
    </row>
    <row r="364" spans="7:8" ht="12.75">
      <c r="G364" s="36"/>
      <c r="H364" s="35"/>
    </row>
    <row r="365" spans="7:8" ht="12.75">
      <c r="G365" s="36"/>
      <c r="H365" s="35"/>
    </row>
    <row r="366" spans="7:8" ht="12.75">
      <c r="G366" s="36"/>
      <c r="H366" s="35"/>
    </row>
    <row r="367" spans="7:8" ht="12.75">
      <c r="G367" s="36"/>
      <c r="H367" s="35"/>
    </row>
    <row r="368" spans="7:8" ht="12.75">
      <c r="G368" s="36"/>
      <c r="H368" s="35"/>
    </row>
    <row r="369" spans="7:8" ht="12.75">
      <c r="G369" s="36"/>
      <c r="H369" s="35"/>
    </row>
    <row r="370" spans="7:8" ht="12.75">
      <c r="G370" s="36"/>
      <c r="H370" s="35"/>
    </row>
    <row r="371" spans="7:8" ht="12.75">
      <c r="G371" s="36"/>
      <c r="H371" s="35"/>
    </row>
    <row r="372" spans="7:8" ht="12.75">
      <c r="G372" s="36"/>
      <c r="H372" s="35"/>
    </row>
    <row r="373" spans="7:8" ht="12.75">
      <c r="G373" s="36"/>
      <c r="H373" s="35"/>
    </row>
    <row r="374" spans="7:8" ht="12.75">
      <c r="G374" s="36"/>
      <c r="H374" s="35"/>
    </row>
    <row r="375" spans="7:8" ht="12.75">
      <c r="G375" s="36"/>
      <c r="H375" s="35"/>
    </row>
    <row r="376" spans="7:8" ht="12.75">
      <c r="G376" s="36"/>
      <c r="H376" s="35"/>
    </row>
    <row r="377" spans="7:8" ht="12.75">
      <c r="G377" s="36"/>
      <c r="H377" s="35"/>
    </row>
    <row r="378" spans="7:8" ht="12.75">
      <c r="G378" s="36"/>
      <c r="H378" s="35"/>
    </row>
    <row r="379" spans="7:8" ht="12.75">
      <c r="G379" s="36"/>
      <c r="H379" s="35"/>
    </row>
    <row r="380" spans="7:8" ht="12.75">
      <c r="G380" s="36"/>
      <c r="H380" s="35"/>
    </row>
    <row r="381" spans="7:8" ht="12.75">
      <c r="G381" s="36"/>
      <c r="H381" s="35"/>
    </row>
    <row r="382" spans="7:8" ht="12.75">
      <c r="G382" s="36"/>
      <c r="H382" s="35"/>
    </row>
    <row r="383" spans="7:8" ht="12.75">
      <c r="G383" s="36"/>
      <c r="H383" s="35"/>
    </row>
    <row r="384" spans="7:8" ht="12.75">
      <c r="G384" s="36"/>
      <c r="H384" s="35"/>
    </row>
    <row r="385" spans="7:8" ht="12.75">
      <c r="G385" s="36"/>
      <c r="H385" s="35"/>
    </row>
    <row r="386" spans="7:8" ht="12.75">
      <c r="G386" s="36"/>
      <c r="H386" s="35"/>
    </row>
    <row r="387" spans="7:8" ht="12.75">
      <c r="G387" s="36"/>
      <c r="H387" s="35"/>
    </row>
    <row r="388" spans="7:8" ht="12.75">
      <c r="G388" s="36"/>
      <c r="H388" s="35"/>
    </row>
    <row r="389" spans="7:8" ht="12.75">
      <c r="G389" s="36"/>
      <c r="H389" s="35"/>
    </row>
    <row r="390" spans="7:8" ht="12.75">
      <c r="G390" s="36"/>
      <c r="H390" s="35"/>
    </row>
    <row r="391" spans="7:8" ht="12.75">
      <c r="G391" s="36"/>
      <c r="H391" s="35"/>
    </row>
    <row r="392" spans="7:8" ht="12.75">
      <c r="G392" s="36"/>
      <c r="H392" s="35"/>
    </row>
    <row r="393" spans="7:8" ht="12.75">
      <c r="G393" s="36"/>
      <c r="H393" s="35"/>
    </row>
    <row r="394" spans="7:8" ht="12.75">
      <c r="G394" s="36"/>
      <c r="H394" s="35"/>
    </row>
    <row r="395" spans="7:8" ht="12.75">
      <c r="G395" s="36"/>
      <c r="H395" s="35"/>
    </row>
    <row r="396" spans="7:8" ht="12.75">
      <c r="G396" s="36"/>
      <c r="H396" s="35"/>
    </row>
    <row r="397" spans="7:8" ht="12.75">
      <c r="G397" s="36"/>
      <c r="H397" s="35"/>
    </row>
    <row r="398" spans="7:8" ht="12.75">
      <c r="G398" s="36"/>
      <c r="H398" s="35"/>
    </row>
    <row r="399" spans="7:8" ht="12.75">
      <c r="G399" s="36"/>
      <c r="H399" s="35"/>
    </row>
    <row r="400" spans="7:8" ht="12.75">
      <c r="G400" s="36"/>
      <c r="H400" s="35"/>
    </row>
    <row r="401" spans="7:8" ht="12.75">
      <c r="G401" s="36"/>
      <c r="H401" s="35"/>
    </row>
    <row r="402" spans="7:8" ht="12.75">
      <c r="G402" s="36"/>
      <c r="H402" s="35"/>
    </row>
    <row r="403" spans="7:8" ht="12.75">
      <c r="G403" s="36"/>
      <c r="H403" s="35"/>
    </row>
    <row r="404" spans="7:8" ht="12.75">
      <c r="G404" s="36"/>
      <c r="H404" s="35"/>
    </row>
    <row r="405" spans="7:8" ht="12.75">
      <c r="G405" s="36"/>
      <c r="H405" s="35"/>
    </row>
    <row r="406" spans="7:8" ht="12.75">
      <c r="G406" s="36"/>
      <c r="H406" s="35"/>
    </row>
    <row r="407" spans="7:8" ht="12.75">
      <c r="G407" s="36"/>
      <c r="H407" s="35"/>
    </row>
    <row r="408" spans="7:8" ht="12.75">
      <c r="G408" s="36"/>
      <c r="H408" s="35"/>
    </row>
    <row r="409" spans="7:8" ht="12.75">
      <c r="G409" s="36"/>
      <c r="H409" s="35"/>
    </row>
    <row r="410" spans="7:8" ht="12.75">
      <c r="G410" s="36"/>
      <c r="H410" s="35"/>
    </row>
    <row r="411" spans="7:8" ht="12.75">
      <c r="G411" s="36"/>
      <c r="H411" s="35"/>
    </row>
    <row r="412" spans="7:8" ht="12.75">
      <c r="G412" s="36"/>
      <c r="H412" s="35"/>
    </row>
    <row r="413" spans="7:8" ht="12.75">
      <c r="G413" s="36"/>
      <c r="H413" s="35"/>
    </row>
    <row r="414" spans="7:8" ht="12.75">
      <c r="G414" s="36"/>
      <c r="H414" s="35"/>
    </row>
    <row r="415" spans="7:8" ht="12.75">
      <c r="G415" s="36"/>
      <c r="H415" s="35"/>
    </row>
    <row r="416" spans="7:8" ht="12.75">
      <c r="G416" s="36"/>
      <c r="H416" s="35"/>
    </row>
    <row r="417" spans="7:8" ht="12.75">
      <c r="G417" s="36"/>
      <c r="H417" s="35"/>
    </row>
    <row r="418" spans="7:8" ht="12.75">
      <c r="G418" s="36"/>
      <c r="H418" s="35"/>
    </row>
    <row r="419" spans="7:8" ht="12.75">
      <c r="G419" s="36"/>
      <c r="H419" s="35"/>
    </row>
    <row r="420" spans="7:8" ht="12.75">
      <c r="G420" s="36"/>
      <c r="H420" s="35"/>
    </row>
    <row r="421" spans="7:8" ht="12.75">
      <c r="G421" s="36"/>
      <c r="H421" s="35"/>
    </row>
    <row r="422" spans="7:8" ht="12.75">
      <c r="G422" s="36"/>
      <c r="H422" s="35"/>
    </row>
    <row r="423" spans="7:8" ht="12.75">
      <c r="G423" s="36"/>
      <c r="H423" s="35"/>
    </row>
    <row r="424" spans="7:8" ht="12.75">
      <c r="G424" s="36"/>
      <c r="H424" s="35"/>
    </row>
    <row r="425" spans="7:8" ht="12.75">
      <c r="G425" s="36"/>
      <c r="H425" s="35"/>
    </row>
    <row r="426" spans="7:8" ht="12.75">
      <c r="G426" s="36"/>
      <c r="H426" s="35"/>
    </row>
    <row r="427" spans="7:8" ht="12.75">
      <c r="G427" s="36"/>
      <c r="H427" s="35"/>
    </row>
    <row r="428" spans="7:8" ht="12.75">
      <c r="G428" s="36"/>
      <c r="H428" s="35"/>
    </row>
    <row r="429" spans="7:8" ht="12.75">
      <c r="G429" s="36"/>
      <c r="H429" s="35"/>
    </row>
    <row r="430" spans="7:8" ht="12.75">
      <c r="G430" s="36"/>
      <c r="H430" s="35"/>
    </row>
    <row r="431" spans="7:8" ht="12.75">
      <c r="G431" s="36"/>
      <c r="H431" s="35"/>
    </row>
    <row r="432" spans="7:8" ht="12.75">
      <c r="G432" s="36"/>
      <c r="H432" s="35"/>
    </row>
    <row r="433" spans="7:8" ht="12.75">
      <c r="G433" s="36"/>
      <c r="H433" s="35"/>
    </row>
    <row r="434" spans="7:8" ht="12.75">
      <c r="G434" s="36"/>
      <c r="H434" s="35"/>
    </row>
    <row r="435" spans="7:8" ht="12.75">
      <c r="G435" s="36"/>
      <c r="H435" s="35"/>
    </row>
    <row r="436" spans="7:8" ht="12.75">
      <c r="G436" s="36"/>
      <c r="H436" s="35"/>
    </row>
    <row r="437" spans="7:8" ht="12.75">
      <c r="G437" s="36"/>
      <c r="H437" s="35"/>
    </row>
    <row r="438" spans="7:8" ht="12.75">
      <c r="G438" s="36"/>
      <c r="H438" s="35"/>
    </row>
    <row r="439" spans="7:8" ht="12.75">
      <c r="G439" s="36"/>
      <c r="H439" s="35"/>
    </row>
    <row r="440" spans="7:8" ht="12.75">
      <c r="G440" s="36"/>
      <c r="H440" s="35"/>
    </row>
    <row r="441" spans="7:8" ht="12.75">
      <c r="G441" s="36"/>
      <c r="H441" s="35"/>
    </row>
    <row r="442" spans="7:8" ht="12.75">
      <c r="G442" s="36"/>
      <c r="H442" s="35"/>
    </row>
    <row r="443" spans="7:8" ht="12.75">
      <c r="G443" s="36"/>
      <c r="H443" s="35"/>
    </row>
    <row r="444" spans="7:8" ht="12.75">
      <c r="G444" s="36"/>
      <c r="H444" s="35"/>
    </row>
    <row r="445" spans="7:8" ht="12.75">
      <c r="G445" s="36"/>
      <c r="H445" s="35"/>
    </row>
    <row r="446" spans="7:8" ht="12.75">
      <c r="G446" s="36"/>
      <c r="H446" s="35"/>
    </row>
    <row r="447" spans="7:8" ht="12.75">
      <c r="G447" s="36"/>
      <c r="H447" s="35"/>
    </row>
    <row r="448" spans="7:8" ht="12.75">
      <c r="G448" s="36"/>
      <c r="H448" s="35"/>
    </row>
    <row r="449" spans="7:8" ht="12.75">
      <c r="G449" s="36"/>
      <c r="H449" s="35"/>
    </row>
    <row r="450" spans="7:8" ht="12.75">
      <c r="G450" s="36"/>
      <c r="H450" s="35"/>
    </row>
    <row r="451" spans="7:8" ht="12.75">
      <c r="G451" s="36"/>
      <c r="H451" s="35"/>
    </row>
    <row r="452" spans="7:8" ht="12.75">
      <c r="G452" s="36"/>
      <c r="H452" s="35"/>
    </row>
    <row r="453" spans="7:8" ht="12.75">
      <c r="G453" s="36"/>
      <c r="H453" s="35"/>
    </row>
    <row r="454" spans="7:8" ht="12.75">
      <c r="G454" s="36"/>
      <c r="H454" s="35"/>
    </row>
    <row r="455" spans="7:8" ht="12.75">
      <c r="G455" s="36"/>
      <c r="H455" s="35"/>
    </row>
    <row r="456" spans="7:8" ht="12.75">
      <c r="G456" s="36"/>
      <c r="H456" s="35"/>
    </row>
    <row r="457" spans="7:8" ht="12.75">
      <c r="G457" s="36"/>
      <c r="H457" s="35"/>
    </row>
    <row r="458" spans="7:8" ht="12.75">
      <c r="G458" s="36"/>
      <c r="H458" s="35"/>
    </row>
    <row r="459" spans="7:8" ht="12.75">
      <c r="G459" s="36"/>
      <c r="H459" s="35"/>
    </row>
    <row r="460" spans="7:8" ht="12.75">
      <c r="G460" s="36"/>
      <c r="H460" s="35"/>
    </row>
    <row r="461" spans="7:8" ht="12.75">
      <c r="G461" s="36"/>
      <c r="H461" s="35"/>
    </row>
    <row r="462" spans="7:8" ht="12.75">
      <c r="G462" s="36"/>
      <c r="H462" s="35"/>
    </row>
    <row r="463" spans="7:8" ht="12.75">
      <c r="G463" s="36"/>
      <c r="H463" s="35"/>
    </row>
    <row r="464" spans="7:8" ht="12.75">
      <c r="G464" s="36"/>
      <c r="H464" s="35"/>
    </row>
    <row r="465" spans="7:8" ht="12.75">
      <c r="G465" s="36"/>
      <c r="H465" s="35"/>
    </row>
    <row r="466" spans="7:8" ht="12.75">
      <c r="G466" s="36"/>
      <c r="H466" s="35"/>
    </row>
    <row r="467" spans="7:8" ht="12.75">
      <c r="G467" s="36"/>
      <c r="H467" s="35"/>
    </row>
    <row r="468" spans="7:8" ht="12.75">
      <c r="G468" s="36"/>
      <c r="H468" s="35"/>
    </row>
    <row r="469" spans="7:8" ht="12.75">
      <c r="G469" s="36"/>
      <c r="H469" s="35"/>
    </row>
    <row r="470" spans="7:8" ht="12.75">
      <c r="G470" s="36"/>
      <c r="H470" s="35"/>
    </row>
    <row r="471" spans="7:8" ht="12.75">
      <c r="G471" s="36"/>
      <c r="H471" s="35"/>
    </row>
    <row r="472" spans="7:8" ht="12.75">
      <c r="G472" s="36"/>
      <c r="H472" s="35"/>
    </row>
    <row r="473" spans="7:8" ht="12.75">
      <c r="G473" s="36"/>
      <c r="H473" s="35"/>
    </row>
    <row r="474" spans="7:8" ht="12.75">
      <c r="G474" s="36"/>
      <c r="H474" s="35"/>
    </row>
    <row r="475" spans="7:8" ht="12.75">
      <c r="G475" s="36"/>
      <c r="H475" s="35"/>
    </row>
    <row r="476" spans="7:8" ht="12.75">
      <c r="G476" s="36"/>
      <c r="H476" s="35"/>
    </row>
    <row r="477" spans="7:8" ht="12.75">
      <c r="G477" s="36"/>
      <c r="H477" s="35"/>
    </row>
    <row r="478" spans="7:8" ht="12.75">
      <c r="G478" s="36"/>
      <c r="H478" s="35"/>
    </row>
    <row r="479" spans="7:8" ht="12.75">
      <c r="G479" s="36"/>
      <c r="H479" s="35"/>
    </row>
    <row r="480" spans="7:8" ht="12.75">
      <c r="G480" s="36"/>
      <c r="H480" s="35"/>
    </row>
    <row r="481" spans="7:8" ht="12.75">
      <c r="G481" s="36"/>
      <c r="H481" s="35"/>
    </row>
    <row r="482" spans="7:8" ht="12.75">
      <c r="G482" s="36"/>
      <c r="H482" s="35"/>
    </row>
    <row r="483" spans="7:8" ht="12.75">
      <c r="G483" s="36"/>
      <c r="H483" s="35"/>
    </row>
    <row r="484" spans="7:8" ht="12.75">
      <c r="G484" s="36"/>
      <c r="H484" s="35"/>
    </row>
    <row r="485" spans="7:8" ht="12.75">
      <c r="G485" s="36"/>
      <c r="H485" s="35"/>
    </row>
    <row r="486" spans="7:8" ht="12.75">
      <c r="G486" s="36"/>
      <c r="H486" s="35"/>
    </row>
    <row r="487" spans="7:8" ht="12.75">
      <c r="G487" s="36"/>
      <c r="H487" s="35"/>
    </row>
    <row r="488" spans="7:8" ht="12.75">
      <c r="G488" s="36"/>
      <c r="H488" s="35"/>
    </row>
    <row r="489" spans="7:8" ht="12.75">
      <c r="G489" s="36"/>
      <c r="H489" s="35"/>
    </row>
    <row r="490" spans="7:8" ht="12.75">
      <c r="G490" s="36"/>
      <c r="H490" s="35"/>
    </row>
    <row r="491" spans="7:8" ht="12.75">
      <c r="G491" s="36"/>
      <c r="H491" s="35"/>
    </row>
    <row r="492" spans="7:8" ht="12.75">
      <c r="G492" s="36"/>
      <c r="H492" s="35"/>
    </row>
    <row r="493" spans="7:8" ht="12.75">
      <c r="G493" s="36"/>
      <c r="H493" s="35"/>
    </row>
    <row r="494" spans="7:8" ht="12.75">
      <c r="G494" s="36"/>
      <c r="H494" s="35"/>
    </row>
    <row r="495" spans="7:8" ht="12.75">
      <c r="G495" s="36"/>
      <c r="H495" s="35"/>
    </row>
    <row r="496" spans="7:8" ht="12.75">
      <c r="G496" s="36"/>
      <c r="H496" s="35"/>
    </row>
    <row r="497" spans="7:8" ht="12.75">
      <c r="G497" s="36"/>
      <c r="H497" s="35"/>
    </row>
    <row r="498" spans="7:8" ht="12.75">
      <c r="G498" s="36"/>
      <c r="H498" s="35"/>
    </row>
    <row r="499" spans="7:8" ht="12.75">
      <c r="G499" s="36"/>
      <c r="H499" s="35"/>
    </row>
    <row r="500" spans="7:8" ht="12.75">
      <c r="G500" s="36"/>
      <c r="H500" s="35"/>
    </row>
    <row r="501" spans="7:8" ht="12.75">
      <c r="G501" s="36"/>
      <c r="H501" s="35"/>
    </row>
    <row r="502" spans="7:8" ht="12.75">
      <c r="G502" s="36"/>
      <c r="H502" s="35"/>
    </row>
    <row r="503" spans="7:8" ht="12.75">
      <c r="G503" s="36"/>
      <c r="H503" s="35"/>
    </row>
    <row r="504" spans="7:8" ht="12.75">
      <c r="G504" s="36"/>
      <c r="H504" s="35"/>
    </row>
    <row r="505" spans="7:8" ht="12.75">
      <c r="G505" s="36"/>
      <c r="H505" s="35"/>
    </row>
    <row r="506" spans="7:8" ht="12.75">
      <c r="G506" s="36"/>
      <c r="H506" s="35"/>
    </row>
    <row r="507" spans="7:8" ht="12.75">
      <c r="G507" s="36"/>
      <c r="H507" s="35"/>
    </row>
    <row r="508" spans="7:8" ht="12.75">
      <c r="G508" s="36"/>
      <c r="H508" s="35"/>
    </row>
    <row r="509" spans="7:8" ht="12.75">
      <c r="G509" s="36"/>
      <c r="H509" s="35"/>
    </row>
    <row r="510" spans="7:8" ht="12.75">
      <c r="G510" s="36"/>
      <c r="H510" s="35"/>
    </row>
    <row r="511" spans="7:8" ht="12.75">
      <c r="G511" s="36"/>
      <c r="H511" s="35"/>
    </row>
    <row r="512" spans="7:8" ht="12.75">
      <c r="G512" s="36"/>
      <c r="H512" s="35"/>
    </row>
    <row r="513" spans="7:8" ht="12.75">
      <c r="G513" s="36"/>
      <c r="H513" s="35"/>
    </row>
    <row r="514" spans="7:8" ht="12.75">
      <c r="G514" s="36"/>
      <c r="H514" s="35"/>
    </row>
    <row r="515" spans="7:8" ht="12.75">
      <c r="G515" s="36"/>
      <c r="H515" s="35"/>
    </row>
    <row r="516" spans="7:8" ht="12.75">
      <c r="G516" s="36"/>
      <c r="H516" s="35"/>
    </row>
    <row r="517" spans="7:8" ht="12.75">
      <c r="G517" s="36"/>
      <c r="H517" s="35"/>
    </row>
    <row r="518" spans="7:8" ht="12.75">
      <c r="G518" s="36"/>
      <c r="H518" s="35"/>
    </row>
    <row r="519" spans="7:8" ht="12.75">
      <c r="G519" s="36"/>
      <c r="H519" s="35"/>
    </row>
    <row r="520" spans="7:8" ht="12.75">
      <c r="G520" s="36"/>
      <c r="H520" s="35"/>
    </row>
    <row r="521" spans="7:8" ht="12.75">
      <c r="G521" s="36"/>
      <c r="H521" s="35"/>
    </row>
    <row r="522" spans="7:8" ht="12.75">
      <c r="G522" s="36"/>
      <c r="H522" s="35"/>
    </row>
    <row r="523" spans="7:8" ht="12.75">
      <c r="G523" s="36"/>
      <c r="H523" s="35"/>
    </row>
    <row r="524" spans="7:8" ht="12.75">
      <c r="G524" s="36"/>
      <c r="H524" s="35"/>
    </row>
    <row r="525" spans="7:8" ht="12.75">
      <c r="G525" s="36"/>
      <c r="H525" s="35"/>
    </row>
    <row r="526" spans="7:8" ht="12.75">
      <c r="G526" s="36"/>
      <c r="H526" s="35"/>
    </row>
    <row r="527" spans="7:8" ht="12.75">
      <c r="G527" s="36"/>
      <c r="H527" s="35"/>
    </row>
    <row r="528" spans="7:8" ht="12.75">
      <c r="G528" s="36"/>
      <c r="H528" s="35"/>
    </row>
    <row r="529" spans="7:8" ht="12.75">
      <c r="G529" s="36"/>
      <c r="H529" s="35"/>
    </row>
    <row r="530" spans="7:8" ht="12.75">
      <c r="G530" s="36"/>
      <c r="H530" s="35"/>
    </row>
    <row r="531" spans="7:8" ht="12.75">
      <c r="G531" s="36"/>
      <c r="H531" s="35"/>
    </row>
    <row r="532" spans="7:8" ht="12.75">
      <c r="G532" s="36"/>
      <c r="H532" s="35"/>
    </row>
    <row r="533" spans="7:8" ht="12.75">
      <c r="G533" s="36"/>
      <c r="H533" s="35"/>
    </row>
    <row r="534" spans="7:8" ht="12.75">
      <c r="G534" s="36"/>
      <c r="H534" s="35"/>
    </row>
    <row r="535" spans="7:8" ht="12.75">
      <c r="G535" s="36"/>
      <c r="H535" s="35"/>
    </row>
    <row r="536" spans="7:8" ht="12.75">
      <c r="G536" s="36"/>
      <c r="H536" s="35"/>
    </row>
    <row r="537" spans="7:8" ht="12.75">
      <c r="G537" s="36"/>
      <c r="H537" s="35"/>
    </row>
    <row r="538" spans="7:8" ht="12.75">
      <c r="G538" s="36"/>
      <c r="H538" s="35"/>
    </row>
    <row r="539" spans="7:8" ht="12.75">
      <c r="G539" s="36"/>
      <c r="H539" s="35"/>
    </row>
    <row r="540" spans="7:8" ht="12.75">
      <c r="G540" s="36"/>
      <c r="H540" s="35"/>
    </row>
    <row r="541" spans="7:8" ht="12.75">
      <c r="G541" s="36"/>
      <c r="H541" s="35"/>
    </row>
    <row r="542" spans="7:8" ht="12.75">
      <c r="G542" s="36"/>
      <c r="H542" s="35"/>
    </row>
    <row r="543" spans="7:8" ht="12.75">
      <c r="G543" s="36"/>
      <c r="H543" s="35"/>
    </row>
    <row r="544" spans="7:8" ht="12.75">
      <c r="G544" s="36"/>
      <c r="H544" s="35"/>
    </row>
    <row r="545" spans="7:8" ht="12.75">
      <c r="G545" s="36"/>
      <c r="H545" s="35"/>
    </row>
    <row r="546" spans="7:8" ht="12.75">
      <c r="G546" s="36"/>
      <c r="H546" s="35"/>
    </row>
    <row r="547" spans="7:8" ht="12.75">
      <c r="G547" s="36"/>
      <c r="H547" s="35"/>
    </row>
    <row r="548" spans="7:8" ht="12.75">
      <c r="G548" s="36"/>
      <c r="H548" s="35"/>
    </row>
    <row r="549" spans="7:8" ht="12.75">
      <c r="G549" s="36"/>
      <c r="H549" s="35"/>
    </row>
    <row r="550" spans="7:8" ht="12.75">
      <c r="G550" s="36"/>
      <c r="H550" s="35"/>
    </row>
    <row r="551" spans="7:8" ht="12.75">
      <c r="G551" s="36"/>
      <c r="H551" s="35"/>
    </row>
    <row r="552" spans="7:8" ht="12.75">
      <c r="G552" s="36"/>
      <c r="H552" s="35"/>
    </row>
    <row r="553" spans="7:8" ht="12.75">
      <c r="G553" s="36"/>
      <c r="H553" s="35"/>
    </row>
    <row r="554" spans="7:8" ht="12.75">
      <c r="G554" s="36"/>
      <c r="H554" s="35"/>
    </row>
    <row r="555" spans="7:8" ht="12.75">
      <c r="G555" s="36"/>
      <c r="H555" s="35"/>
    </row>
    <row r="556" spans="7:8" ht="12.75">
      <c r="G556" s="36"/>
      <c r="H556" s="35"/>
    </row>
    <row r="557" spans="7:8" ht="12.75">
      <c r="G557" s="36"/>
      <c r="H557" s="35"/>
    </row>
    <row r="558" spans="7:8" ht="12.75">
      <c r="G558" s="36"/>
      <c r="H558" s="35"/>
    </row>
    <row r="559" spans="7:8" ht="12.75">
      <c r="G559" s="36"/>
      <c r="H559" s="35"/>
    </row>
    <row r="560" spans="7:8" ht="12.75">
      <c r="G560" s="36"/>
      <c r="H560" s="35"/>
    </row>
    <row r="561" spans="7:8" ht="12.75">
      <c r="G561" s="36"/>
      <c r="H561" s="35"/>
    </row>
    <row r="562" spans="7:8" ht="12.75">
      <c r="G562" s="36"/>
      <c r="H562" s="35"/>
    </row>
    <row r="563" spans="7:8" ht="12.75">
      <c r="G563" s="36"/>
      <c r="H563" s="35"/>
    </row>
    <row r="564" spans="7:8" ht="12.75">
      <c r="G564" s="36"/>
      <c r="H564" s="35"/>
    </row>
    <row r="565" spans="7:8" ht="12.75">
      <c r="G565" s="36"/>
      <c r="H565" s="35"/>
    </row>
    <row r="566" spans="7:8" ht="12.75">
      <c r="G566" s="36"/>
      <c r="H566" s="35"/>
    </row>
    <row r="567" spans="7:8" ht="12.75">
      <c r="G567" s="36"/>
      <c r="H567" s="35"/>
    </row>
    <row r="568" spans="7:8" ht="12.75">
      <c r="G568" s="36"/>
      <c r="H568" s="35"/>
    </row>
    <row r="569" spans="7:8" ht="12.75">
      <c r="G569" s="36"/>
      <c r="H569" s="35"/>
    </row>
    <row r="570" spans="7:8" ht="12.75">
      <c r="G570" s="36"/>
      <c r="H570" s="35"/>
    </row>
    <row r="571" spans="7:8" ht="12.75">
      <c r="G571" s="36"/>
      <c r="H571" s="35"/>
    </row>
    <row r="572" spans="7:8" ht="12.75">
      <c r="G572" s="36"/>
      <c r="H572" s="35"/>
    </row>
    <row r="573" spans="7:8" ht="12.75">
      <c r="G573" s="36"/>
      <c r="H573" s="35"/>
    </row>
    <row r="574" spans="7:8" ht="12.75">
      <c r="G574" s="36"/>
      <c r="H574" s="35"/>
    </row>
    <row r="575" spans="7:8" ht="12.75">
      <c r="G575" s="36"/>
      <c r="H575" s="35"/>
    </row>
    <row r="576" spans="7:8" ht="12.75">
      <c r="G576" s="36"/>
      <c r="H576" s="35"/>
    </row>
    <row r="577" spans="7:8" ht="12.75">
      <c r="G577" s="36"/>
      <c r="H577" s="35"/>
    </row>
    <row r="578" spans="7:8" ht="12.75">
      <c r="G578" s="36"/>
      <c r="H578" s="35"/>
    </row>
    <row r="579" spans="7:8" ht="12.75">
      <c r="G579" s="36"/>
      <c r="H579" s="35"/>
    </row>
    <row r="580" spans="7:8" ht="12.75">
      <c r="G580" s="36"/>
      <c r="H580" s="35"/>
    </row>
    <row r="581" spans="7:8" ht="12.75">
      <c r="G581" s="36"/>
      <c r="H581" s="35"/>
    </row>
    <row r="582" spans="7:8" ht="12.75">
      <c r="G582" s="36"/>
      <c r="H582" s="35"/>
    </row>
    <row r="583" spans="7:8" ht="12.75">
      <c r="G583" s="36"/>
      <c r="H583" s="35"/>
    </row>
    <row r="584" spans="7:8" ht="12.75">
      <c r="G584" s="36"/>
      <c r="H584" s="35"/>
    </row>
    <row r="585" spans="7:8" ht="12.75">
      <c r="G585" s="36"/>
      <c r="H585" s="35"/>
    </row>
    <row r="586" spans="7:8" ht="12.75">
      <c r="G586" s="36"/>
      <c r="H586" s="35"/>
    </row>
    <row r="587" spans="7:8" ht="12.75">
      <c r="G587" s="36"/>
      <c r="H587" s="35"/>
    </row>
    <row r="588" spans="7:8" ht="12.75">
      <c r="G588" s="36"/>
      <c r="H588" s="35"/>
    </row>
    <row r="589" spans="7:8" ht="12.75">
      <c r="G589" s="36"/>
      <c r="H589" s="35"/>
    </row>
    <row r="590" spans="7:8" ht="12.75">
      <c r="G590" s="36"/>
      <c r="H590" s="35"/>
    </row>
    <row r="591" spans="7:8" ht="12.75">
      <c r="G591" s="36"/>
      <c r="H591" s="35"/>
    </row>
    <row r="592" spans="7:8" ht="12.75">
      <c r="G592" s="36"/>
      <c r="H592" s="35"/>
    </row>
    <row r="593" spans="7:8" ht="12.75">
      <c r="G593" s="36"/>
      <c r="H593" s="35"/>
    </row>
    <row r="594" spans="7:8" ht="12.75">
      <c r="G594" s="36"/>
      <c r="H594" s="35"/>
    </row>
    <row r="595" spans="7:8" ht="12.75">
      <c r="G595" s="36"/>
      <c r="H595" s="35"/>
    </row>
    <row r="596" spans="7:8" ht="12.75">
      <c r="G596" s="36"/>
      <c r="H596" s="35"/>
    </row>
    <row r="597" spans="7:8" ht="12.75">
      <c r="G597" s="36"/>
      <c r="H597" s="35"/>
    </row>
    <row r="598" spans="7:8" ht="12.75">
      <c r="G598" s="36"/>
      <c r="H598" s="35"/>
    </row>
    <row r="599" spans="7:8" ht="12.75">
      <c r="G599" s="36"/>
      <c r="H599" s="35"/>
    </row>
    <row r="600" spans="7:8" ht="12.75">
      <c r="G600" s="36"/>
      <c r="H600" s="35"/>
    </row>
    <row r="601" spans="7:8" ht="12.75">
      <c r="G601" s="36"/>
      <c r="H601" s="35"/>
    </row>
    <row r="602" spans="7:8" ht="12.75">
      <c r="G602" s="36"/>
      <c r="H602" s="35"/>
    </row>
    <row r="603" spans="7:8" ht="12.75">
      <c r="G603" s="36"/>
      <c r="H603" s="35"/>
    </row>
    <row r="604" spans="7:8" ht="12.75">
      <c r="G604" s="36"/>
      <c r="H604" s="35"/>
    </row>
    <row r="605" spans="7:8" ht="12.75">
      <c r="G605" s="36"/>
      <c r="H605" s="35"/>
    </row>
    <row r="606" spans="7:8" ht="12.75">
      <c r="G606" s="36"/>
      <c r="H606" s="35"/>
    </row>
    <row r="607" spans="7:8" ht="12.75">
      <c r="G607" s="36"/>
      <c r="H607" s="35"/>
    </row>
    <row r="608" spans="7:8" ht="12.75">
      <c r="G608" s="36"/>
      <c r="H608" s="35"/>
    </row>
    <row r="609" spans="7:8" ht="12.75">
      <c r="G609" s="36"/>
      <c r="H609" s="35"/>
    </row>
    <row r="610" spans="7:8" ht="12.75">
      <c r="G610" s="36"/>
      <c r="H610" s="35"/>
    </row>
    <row r="611" spans="7:8" ht="12.75">
      <c r="G611" s="36"/>
      <c r="H611" s="35"/>
    </row>
    <row r="612" spans="7:8" ht="12.75">
      <c r="G612" s="36"/>
      <c r="H612" s="35"/>
    </row>
    <row r="613" spans="7:8" ht="12.75">
      <c r="G613" s="36"/>
      <c r="H613" s="35"/>
    </row>
    <row r="614" spans="7:8" ht="12.75">
      <c r="G614" s="36"/>
      <c r="H614" s="35"/>
    </row>
    <row r="615" spans="7:8" ht="12.75">
      <c r="G615" s="36"/>
      <c r="H615" s="35"/>
    </row>
    <row r="616" spans="7:8" ht="12.75">
      <c r="G616" s="36"/>
      <c r="H616" s="35"/>
    </row>
    <row r="617" spans="7:8" ht="12.75">
      <c r="G617" s="36"/>
      <c r="H617" s="35"/>
    </row>
    <row r="618" spans="7:8" ht="12.75">
      <c r="G618" s="36"/>
      <c r="H618" s="35"/>
    </row>
    <row r="619" spans="7:8" ht="12.75">
      <c r="G619" s="36"/>
      <c r="H619" s="35"/>
    </row>
    <row r="620" spans="7:8" ht="12.75">
      <c r="G620" s="36"/>
      <c r="H620" s="35"/>
    </row>
    <row r="621" spans="7:8" ht="12.75">
      <c r="G621" s="36"/>
      <c r="H621" s="35"/>
    </row>
    <row r="622" spans="7:8" ht="12.75">
      <c r="G622" s="36"/>
      <c r="H622" s="35"/>
    </row>
    <row r="623" spans="7:8" ht="12.75">
      <c r="G623" s="36"/>
      <c r="H623" s="35"/>
    </row>
    <row r="624" spans="7:8" ht="12.75">
      <c r="G624" s="36"/>
      <c r="H624" s="35"/>
    </row>
    <row r="625" spans="7:8" ht="12.75">
      <c r="G625" s="36"/>
      <c r="H625" s="35"/>
    </row>
    <row r="626" spans="7:8" ht="12.75">
      <c r="G626" s="36"/>
      <c r="H626" s="35"/>
    </row>
    <row r="627" spans="7:8" ht="12.75">
      <c r="G627" s="36"/>
      <c r="H627" s="35"/>
    </row>
    <row r="628" spans="7:8" ht="12.75">
      <c r="G628" s="36"/>
      <c r="H628" s="35"/>
    </row>
    <row r="629" spans="7:8" ht="12.75">
      <c r="G629" s="36"/>
      <c r="H629" s="35"/>
    </row>
    <row r="630" spans="7:8" ht="12.75">
      <c r="G630" s="36"/>
      <c r="H630" s="35"/>
    </row>
    <row r="631" spans="7:8" ht="12.75">
      <c r="G631" s="36"/>
      <c r="H631" s="35"/>
    </row>
    <row r="632" spans="7:8" ht="12.75">
      <c r="G632" s="36"/>
      <c r="H632" s="35"/>
    </row>
    <row r="633" spans="7:8" ht="12.75">
      <c r="G633" s="36"/>
      <c r="H633" s="35"/>
    </row>
    <row r="634" spans="7:8" ht="12.75">
      <c r="G634" s="36"/>
      <c r="H634" s="35"/>
    </row>
    <row r="635" spans="7:8" ht="12.75">
      <c r="G635" s="36"/>
      <c r="H635" s="35"/>
    </row>
    <row r="636" spans="7:8" ht="12.75">
      <c r="G636" s="36"/>
      <c r="H636" s="35"/>
    </row>
    <row r="637" spans="7:8" ht="12.75">
      <c r="G637" s="36"/>
      <c r="H637" s="35"/>
    </row>
    <row r="638" spans="7:8" ht="12.75">
      <c r="G638" s="36"/>
      <c r="H638" s="35"/>
    </row>
    <row r="639" spans="7:8" ht="12.75">
      <c r="G639" s="36"/>
      <c r="H639" s="35"/>
    </row>
    <row r="640" spans="7:8" ht="12.75">
      <c r="G640" s="36"/>
      <c r="H640" s="35"/>
    </row>
    <row r="641" spans="7:8" ht="12.75">
      <c r="G641" s="36"/>
      <c r="H641" s="35"/>
    </row>
    <row r="642" spans="7:8" ht="12.75">
      <c r="G642" s="36"/>
      <c r="H642" s="35"/>
    </row>
    <row r="643" spans="7:8" ht="12.75">
      <c r="G643" s="36"/>
      <c r="H643" s="35"/>
    </row>
    <row r="644" spans="7:8" ht="12.75">
      <c r="G644" s="36"/>
      <c r="H644" s="35"/>
    </row>
    <row r="645" spans="7:8" ht="12.75">
      <c r="G645" s="36"/>
      <c r="H645" s="35"/>
    </row>
    <row r="646" spans="7:8" ht="12.75">
      <c r="G646" s="36"/>
      <c r="H646" s="35"/>
    </row>
    <row r="647" spans="7:8" ht="12.75">
      <c r="G647" s="36"/>
      <c r="H647" s="35"/>
    </row>
    <row r="648" spans="7:8" ht="12.75">
      <c r="G648" s="36"/>
      <c r="H648" s="35"/>
    </row>
    <row r="649" spans="7:8" ht="12.75">
      <c r="G649" s="36"/>
      <c r="H649" s="35"/>
    </row>
    <row r="650" spans="7:8" ht="12.75">
      <c r="G650" s="36"/>
      <c r="H650" s="35"/>
    </row>
    <row r="651" spans="7:8" ht="12.75">
      <c r="G651" s="36"/>
      <c r="H651" s="35"/>
    </row>
    <row r="652" spans="7:8" ht="12.75">
      <c r="G652" s="36"/>
      <c r="H652" s="35"/>
    </row>
    <row r="653" spans="7:8" ht="12.75">
      <c r="G653" s="36"/>
      <c r="H653" s="35"/>
    </row>
    <row r="654" spans="7:8" ht="12.75">
      <c r="G654" s="36"/>
      <c r="H654" s="35"/>
    </row>
    <row r="655" spans="7:8" ht="12.75">
      <c r="G655" s="36"/>
      <c r="H655" s="35"/>
    </row>
    <row r="656" spans="7:8" ht="12.75">
      <c r="G656" s="36"/>
      <c r="H656" s="35"/>
    </row>
    <row r="657" spans="7:8" ht="12.75">
      <c r="G657" s="36"/>
      <c r="H657" s="35"/>
    </row>
    <row r="658" spans="7:8" ht="12.75">
      <c r="G658" s="36"/>
      <c r="H658" s="35"/>
    </row>
    <row r="659" spans="7:8" ht="12.75">
      <c r="G659" s="36"/>
      <c r="H659" s="35"/>
    </row>
    <row r="660" spans="7:8" ht="12.75">
      <c r="G660" s="36"/>
      <c r="H660" s="35"/>
    </row>
    <row r="661" spans="7:8" ht="12.75">
      <c r="G661" s="36"/>
      <c r="H661" s="35"/>
    </row>
    <row r="662" spans="7:8" ht="12.75">
      <c r="G662" s="36"/>
      <c r="H662" s="35"/>
    </row>
    <row r="663" spans="7:8" ht="12.75">
      <c r="G663" s="36"/>
      <c r="H663" s="35"/>
    </row>
    <row r="664" spans="7:8" ht="12.75">
      <c r="G664" s="36"/>
      <c r="H664" s="35"/>
    </row>
    <row r="665" spans="7:8" ht="12.75">
      <c r="G665" s="36"/>
      <c r="H665" s="35"/>
    </row>
    <row r="666" spans="7:8" ht="12.75">
      <c r="G666" s="36"/>
      <c r="H666" s="35"/>
    </row>
    <row r="667" spans="7:8" ht="12.75">
      <c r="G667" s="36"/>
      <c r="H667" s="35"/>
    </row>
    <row r="668" spans="7:8" ht="12.75">
      <c r="G668" s="36"/>
      <c r="H668" s="35"/>
    </row>
    <row r="669" spans="7:8" ht="12.75">
      <c r="G669" s="36"/>
      <c r="H669" s="35"/>
    </row>
    <row r="670" spans="7:8" ht="12.75">
      <c r="G670" s="36"/>
      <c r="H670" s="35"/>
    </row>
    <row r="671" spans="7:8" ht="12.75">
      <c r="G671" s="36"/>
      <c r="H671" s="35"/>
    </row>
    <row r="672" spans="7:8" ht="12.75">
      <c r="G672" s="36"/>
      <c r="H672" s="35"/>
    </row>
    <row r="673" spans="7:8" ht="12.75">
      <c r="G673" s="36"/>
      <c r="H673" s="35"/>
    </row>
    <row r="674" spans="7:8" ht="12.75">
      <c r="G674" s="36"/>
      <c r="H674" s="35"/>
    </row>
    <row r="675" spans="7:8" ht="12.75">
      <c r="G675" s="36"/>
      <c r="H675" s="35"/>
    </row>
    <row r="676" spans="7:8" ht="12.75">
      <c r="G676" s="36"/>
      <c r="H676" s="35"/>
    </row>
    <row r="677" spans="7:8" ht="12.75">
      <c r="G677" s="36"/>
      <c r="H677" s="35"/>
    </row>
    <row r="678" spans="7:8" ht="12.75">
      <c r="G678" s="36"/>
      <c r="H678" s="35"/>
    </row>
    <row r="679" spans="7:8" ht="12.75">
      <c r="G679" s="36"/>
      <c r="H679" s="35"/>
    </row>
    <row r="680" spans="7:8" ht="12.75">
      <c r="G680" s="36"/>
      <c r="H680" s="35"/>
    </row>
    <row r="681" spans="7:8" ht="12.75">
      <c r="G681" s="36"/>
      <c r="H681" s="35"/>
    </row>
    <row r="682" spans="7:8" ht="12.75">
      <c r="G682" s="36"/>
      <c r="H682" s="35"/>
    </row>
    <row r="683" spans="7:8" ht="12.75">
      <c r="G683" s="36"/>
      <c r="H683" s="35"/>
    </row>
    <row r="684" spans="7:8" ht="12.75">
      <c r="G684" s="36"/>
      <c r="H684" s="35"/>
    </row>
    <row r="685" spans="7:8" ht="12.75">
      <c r="G685" s="36"/>
      <c r="H685" s="35"/>
    </row>
    <row r="686" spans="7:8" ht="12.75">
      <c r="G686" s="36"/>
      <c r="H686" s="35"/>
    </row>
    <row r="687" spans="7:8" ht="12.75">
      <c r="G687" s="36"/>
      <c r="H687" s="35"/>
    </row>
    <row r="688" spans="7:8" ht="12.75">
      <c r="G688" s="36"/>
      <c r="H688" s="35"/>
    </row>
    <row r="689" spans="7:8" ht="12.75">
      <c r="G689" s="36"/>
      <c r="H689" s="35"/>
    </row>
    <row r="690" spans="7:8" ht="12.75">
      <c r="G690" s="36"/>
      <c r="H690" s="35"/>
    </row>
    <row r="691" spans="7:8" ht="12.75">
      <c r="G691" s="36"/>
      <c r="H691" s="35"/>
    </row>
    <row r="692" spans="7:8" ht="12.75">
      <c r="G692" s="36"/>
      <c r="H692" s="35"/>
    </row>
    <row r="693" spans="7:8" ht="12.75">
      <c r="G693" s="36"/>
      <c r="H693" s="35"/>
    </row>
    <row r="694" spans="7:8" ht="12.75">
      <c r="G694" s="36"/>
      <c r="H694" s="35"/>
    </row>
    <row r="695" spans="7:8" ht="12.75">
      <c r="G695" s="36"/>
      <c r="H695" s="35"/>
    </row>
    <row r="696" spans="7:8" ht="12.75">
      <c r="G696" s="36"/>
      <c r="H696" s="35"/>
    </row>
    <row r="697" spans="7:8" ht="12.75">
      <c r="G697" s="36"/>
      <c r="H697" s="35"/>
    </row>
    <row r="698" spans="7:8" ht="12.75">
      <c r="G698" s="36"/>
      <c r="H698" s="35"/>
    </row>
    <row r="699" spans="7:8" ht="12.75">
      <c r="G699" s="36"/>
      <c r="H699" s="35"/>
    </row>
    <row r="700" spans="7:8" ht="12.75">
      <c r="G700" s="36"/>
      <c r="H700" s="35"/>
    </row>
    <row r="701" spans="7:8" ht="12.75">
      <c r="G701" s="36"/>
      <c r="H701" s="35"/>
    </row>
    <row r="702" spans="7:8" ht="12.75">
      <c r="G702" s="36"/>
      <c r="H702" s="35"/>
    </row>
    <row r="703" spans="7:8" ht="12.75">
      <c r="G703" s="36"/>
      <c r="H703" s="35"/>
    </row>
    <row r="704" spans="7:8" ht="12.75">
      <c r="G704" s="36"/>
      <c r="H704" s="35"/>
    </row>
    <row r="705" spans="7:8" ht="12.75">
      <c r="G705" s="36"/>
      <c r="H705" s="35"/>
    </row>
    <row r="706" spans="7:8" ht="12.75">
      <c r="G706" s="36"/>
      <c r="H706" s="35"/>
    </row>
    <row r="707" spans="7:8" ht="12.75">
      <c r="G707" s="36"/>
      <c r="H707" s="35"/>
    </row>
    <row r="708" spans="7:8" ht="12.75">
      <c r="G708" s="36"/>
      <c r="H708" s="35"/>
    </row>
    <row r="709" spans="7:8" ht="12.75">
      <c r="G709" s="36"/>
      <c r="H709" s="35"/>
    </row>
    <row r="710" spans="7:8" ht="12.75">
      <c r="G710" s="36"/>
      <c r="H710" s="35"/>
    </row>
    <row r="711" spans="7:8" ht="12.75">
      <c r="G711" s="36"/>
      <c r="H711" s="35"/>
    </row>
    <row r="712" spans="7:8" ht="12.75">
      <c r="G712" s="36"/>
      <c r="H712" s="35"/>
    </row>
    <row r="713" spans="7:8" ht="12.75">
      <c r="G713" s="36"/>
      <c r="H713" s="35"/>
    </row>
    <row r="714" spans="7:8" ht="12.75">
      <c r="G714" s="36"/>
      <c r="H714" s="35"/>
    </row>
    <row r="715" spans="7:8" ht="12.75">
      <c r="G715" s="36"/>
      <c r="H715" s="35"/>
    </row>
    <row r="716" spans="7:8" ht="12.75">
      <c r="G716" s="36"/>
      <c r="H716" s="35"/>
    </row>
    <row r="717" spans="7:8" ht="12.75">
      <c r="G717" s="36"/>
      <c r="H717" s="35"/>
    </row>
    <row r="718" spans="7:8" ht="12.75">
      <c r="G718" s="36"/>
      <c r="H718" s="35"/>
    </row>
    <row r="719" spans="7:8" ht="12.75">
      <c r="G719" s="36"/>
      <c r="H719" s="35"/>
    </row>
    <row r="720" spans="7:8" ht="12.75">
      <c r="G720" s="36"/>
      <c r="H720" s="35"/>
    </row>
    <row r="721" spans="7:8" ht="12.75">
      <c r="G721" s="36"/>
      <c r="H721" s="35"/>
    </row>
    <row r="722" spans="7:8" ht="12.75">
      <c r="G722" s="36"/>
      <c r="H722" s="35"/>
    </row>
    <row r="723" spans="7:8" ht="12.75">
      <c r="G723" s="36"/>
      <c r="H723" s="35"/>
    </row>
    <row r="724" spans="7:8" ht="12.75">
      <c r="G724" s="36"/>
      <c r="H724" s="35"/>
    </row>
    <row r="725" spans="7:8" ht="12.75">
      <c r="G725" s="36"/>
      <c r="H725" s="35"/>
    </row>
    <row r="726" spans="7:8" ht="12.75">
      <c r="G726" s="36"/>
      <c r="H726" s="35"/>
    </row>
    <row r="727" spans="7:8" ht="12.75">
      <c r="G727" s="36"/>
      <c r="H727" s="35"/>
    </row>
    <row r="728" spans="7:8" ht="12.75">
      <c r="G728" s="36"/>
      <c r="H728" s="35"/>
    </row>
    <row r="729" spans="7:8" ht="12.75">
      <c r="G729" s="36"/>
      <c r="H729" s="35"/>
    </row>
    <row r="730" spans="7:8" ht="12.75">
      <c r="G730" s="36"/>
      <c r="H730" s="35"/>
    </row>
    <row r="731" spans="7:8" ht="12.75">
      <c r="G731" s="36"/>
      <c r="H731" s="35"/>
    </row>
    <row r="732" spans="7:8" ht="12.75">
      <c r="G732" s="36"/>
      <c r="H732" s="35"/>
    </row>
    <row r="733" spans="7:8" ht="12.75">
      <c r="G733" s="36"/>
      <c r="H733" s="35"/>
    </row>
    <row r="734" spans="7:8" ht="12.75">
      <c r="G734" s="36"/>
      <c r="H734" s="35"/>
    </row>
    <row r="735" spans="7:8" ht="12.75">
      <c r="G735" s="36"/>
      <c r="H735" s="35"/>
    </row>
    <row r="736" spans="7:8" ht="12.75">
      <c r="G736" s="36"/>
      <c r="H736" s="35"/>
    </row>
    <row r="737" spans="7:8" ht="12.75">
      <c r="G737" s="36"/>
      <c r="H737" s="35"/>
    </row>
    <row r="738" spans="7:8" ht="12.75">
      <c r="G738" s="36"/>
      <c r="H738" s="35"/>
    </row>
    <row r="739" spans="7:8" ht="12.75">
      <c r="G739" s="36"/>
      <c r="H739" s="35"/>
    </row>
    <row r="740" spans="7:8" ht="12.75">
      <c r="G740" s="36"/>
      <c r="H740" s="35"/>
    </row>
    <row r="741" spans="7:8" ht="12.75">
      <c r="G741" s="36"/>
      <c r="H741" s="35"/>
    </row>
    <row r="742" spans="7:8" ht="12.75">
      <c r="G742" s="36"/>
      <c r="H742" s="35"/>
    </row>
    <row r="743" spans="7:8" ht="12.75">
      <c r="G743" s="36"/>
      <c r="H743" s="35"/>
    </row>
    <row r="744" spans="7:8" ht="12.75">
      <c r="G744" s="36"/>
      <c r="H744" s="35"/>
    </row>
    <row r="745" spans="7:8" ht="12.75">
      <c r="G745" s="36"/>
      <c r="H745" s="35"/>
    </row>
    <row r="746" spans="7:8" ht="12.75">
      <c r="G746" s="36"/>
      <c r="H746" s="35"/>
    </row>
    <row r="747" spans="7:8" ht="12.75">
      <c r="G747" s="36"/>
      <c r="H747" s="35"/>
    </row>
    <row r="748" spans="7:8" ht="12.75">
      <c r="G748" s="36"/>
      <c r="H748" s="35"/>
    </row>
    <row r="749" spans="7:8" ht="12.75">
      <c r="G749" s="36"/>
      <c r="H749" s="35"/>
    </row>
    <row r="750" spans="7:8" ht="12.75">
      <c r="G750" s="36"/>
      <c r="H750" s="35"/>
    </row>
    <row r="751" spans="7:8" ht="12.75">
      <c r="G751" s="36"/>
      <c r="H751" s="35"/>
    </row>
    <row r="752" spans="7:8" ht="12.75">
      <c r="G752" s="36"/>
      <c r="H752" s="35"/>
    </row>
    <row r="753" spans="7:8" ht="12.75">
      <c r="G753" s="36"/>
      <c r="H753" s="35"/>
    </row>
    <row r="754" spans="7:8" ht="12.75">
      <c r="G754" s="36"/>
      <c r="H754" s="35"/>
    </row>
    <row r="755" spans="7:8" ht="12.75">
      <c r="G755" s="36"/>
      <c r="H755" s="35"/>
    </row>
    <row r="756" spans="7:8" ht="12.75">
      <c r="G756" s="36"/>
      <c r="H756" s="35"/>
    </row>
    <row r="757" spans="7:8" ht="12.75">
      <c r="G757" s="36"/>
      <c r="H757" s="35"/>
    </row>
    <row r="758" spans="7:8" ht="12.75">
      <c r="G758" s="36"/>
      <c r="H758" s="35"/>
    </row>
    <row r="759" spans="7:8" ht="12.75">
      <c r="G759" s="36"/>
      <c r="H759" s="35"/>
    </row>
    <row r="760" spans="7:8" ht="12.75">
      <c r="G760" s="36"/>
      <c r="H760" s="35"/>
    </row>
    <row r="761" spans="7:8" ht="12.75">
      <c r="G761" s="36"/>
      <c r="H761" s="35"/>
    </row>
    <row r="762" spans="7:8" ht="12.75">
      <c r="G762" s="36"/>
      <c r="H762" s="35"/>
    </row>
    <row r="763" spans="7:8" ht="12.75">
      <c r="G763" s="36"/>
      <c r="H763" s="35"/>
    </row>
    <row r="764" spans="7:8" ht="12.75">
      <c r="G764" s="36"/>
      <c r="H764" s="35"/>
    </row>
    <row r="765" spans="7:8" ht="12.75">
      <c r="G765" s="36"/>
      <c r="H765" s="35"/>
    </row>
    <row r="766" spans="7:8" ht="12.75">
      <c r="G766" s="36"/>
      <c r="H766" s="35"/>
    </row>
    <row r="767" spans="7:8" ht="12.75">
      <c r="G767" s="36"/>
      <c r="H767" s="35"/>
    </row>
    <row r="768" spans="7:8" ht="12.75">
      <c r="G768" s="36"/>
      <c r="H768" s="35"/>
    </row>
    <row r="769" spans="7:8" ht="12.75">
      <c r="G769" s="36"/>
      <c r="H769" s="35"/>
    </row>
    <row r="770" spans="7:8" ht="12.75">
      <c r="G770" s="36"/>
      <c r="H770" s="35"/>
    </row>
    <row r="771" spans="7:8" ht="12.75">
      <c r="G771" s="36"/>
      <c r="H771" s="35"/>
    </row>
    <row r="772" spans="7:8" ht="12.75">
      <c r="G772" s="36"/>
      <c r="H772" s="35"/>
    </row>
    <row r="773" spans="7:8" ht="12.75">
      <c r="G773" s="36"/>
      <c r="H773" s="35"/>
    </row>
    <row r="774" spans="7:8" ht="12.75">
      <c r="G774" s="36"/>
      <c r="H774" s="35"/>
    </row>
    <row r="775" spans="7:8" ht="12.75">
      <c r="G775" s="36"/>
      <c r="H775" s="35"/>
    </row>
    <row r="776" spans="7:8" ht="12.75">
      <c r="G776" s="36"/>
      <c r="H776" s="35"/>
    </row>
    <row r="777" spans="7:8" ht="12.75">
      <c r="G777" s="36"/>
      <c r="H777" s="35"/>
    </row>
    <row r="778" spans="7:8" ht="12.75">
      <c r="G778" s="36"/>
      <c r="H778" s="35"/>
    </row>
    <row r="779" spans="7:8" ht="12.75">
      <c r="G779" s="36"/>
      <c r="H779" s="35"/>
    </row>
    <row r="780" spans="7:8" ht="12.75">
      <c r="G780" s="36"/>
      <c r="H780" s="35"/>
    </row>
    <row r="781" spans="7:8" ht="12.75">
      <c r="G781" s="36"/>
      <c r="H781" s="35"/>
    </row>
    <row r="782" spans="7:8" ht="12.75">
      <c r="G782" s="36"/>
      <c r="H782" s="35"/>
    </row>
    <row r="783" spans="7:8" ht="12.75">
      <c r="G783" s="36"/>
      <c r="H783" s="35"/>
    </row>
    <row r="784" spans="7:8" ht="12.75">
      <c r="G784" s="36"/>
      <c r="H784" s="35"/>
    </row>
    <row r="785" spans="7:8" ht="12.75">
      <c r="G785" s="36"/>
      <c r="H785" s="35"/>
    </row>
    <row r="786" spans="7:8" ht="12.75">
      <c r="G786" s="36"/>
      <c r="H786" s="35"/>
    </row>
    <row r="787" spans="7:8" ht="12.75">
      <c r="G787" s="36"/>
      <c r="H787" s="35"/>
    </row>
    <row r="788" spans="7:8" ht="12.75">
      <c r="G788" s="36"/>
      <c r="H788" s="35"/>
    </row>
    <row r="789" spans="7:8" ht="12.75">
      <c r="G789" s="36"/>
      <c r="H789" s="35"/>
    </row>
    <row r="790" spans="7:8" ht="12.75">
      <c r="G790" s="36"/>
      <c r="H790" s="35"/>
    </row>
    <row r="791" spans="7:8" ht="12.75">
      <c r="G791" s="36"/>
      <c r="H791" s="35"/>
    </row>
    <row r="792" spans="7:8" ht="12.75">
      <c r="G792" s="36"/>
      <c r="H792" s="35"/>
    </row>
    <row r="793" spans="7:8" ht="12.75">
      <c r="G793" s="36"/>
      <c r="H793" s="35"/>
    </row>
    <row r="794" spans="7:8" ht="12.75">
      <c r="G794" s="36"/>
      <c r="H794" s="35"/>
    </row>
    <row r="795" spans="7:8" ht="12.75">
      <c r="G795" s="36"/>
      <c r="H795" s="35"/>
    </row>
    <row r="796" spans="7:8" ht="12.75">
      <c r="G796" s="36"/>
      <c r="H796" s="35"/>
    </row>
    <row r="797" spans="7:8" ht="12.75">
      <c r="G797" s="36"/>
      <c r="H797" s="35"/>
    </row>
    <row r="798" spans="7:8" ht="12.75">
      <c r="G798" s="36"/>
      <c r="H798" s="35"/>
    </row>
    <row r="799" spans="7:8" ht="12.75">
      <c r="G799" s="36"/>
      <c r="H799" s="35"/>
    </row>
    <row r="800" spans="7:8" ht="12.75">
      <c r="G800" s="36"/>
      <c r="H800" s="35"/>
    </row>
    <row r="801" spans="7:8" ht="12.75">
      <c r="G801" s="36"/>
      <c r="H801" s="35"/>
    </row>
    <row r="802" spans="7:8" ht="12.75">
      <c r="G802" s="36"/>
      <c r="H802" s="35"/>
    </row>
    <row r="803" spans="7:8" ht="12.75">
      <c r="G803" s="36"/>
      <c r="H803" s="35"/>
    </row>
    <row r="804" spans="7:8" ht="12.75">
      <c r="G804" s="36"/>
      <c r="H804" s="35"/>
    </row>
    <row r="805" spans="7:8" ht="12.75">
      <c r="G805" s="36"/>
      <c r="H805" s="35"/>
    </row>
    <row r="806" spans="7:8" ht="12.75">
      <c r="G806" s="36"/>
      <c r="H806" s="35"/>
    </row>
    <row r="807" spans="7:8" ht="12.75">
      <c r="G807" s="36"/>
      <c r="H807" s="35"/>
    </row>
    <row r="808" spans="7:8" ht="12.75">
      <c r="G808" s="36"/>
      <c r="H808" s="35"/>
    </row>
    <row r="809" spans="7:8" ht="12.75">
      <c r="G809" s="36"/>
      <c r="H809" s="35"/>
    </row>
    <row r="810" spans="7:8" ht="12.75">
      <c r="G810" s="36"/>
      <c r="H810" s="35"/>
    </row>
    <row r="811" spans="7:8" ht="12.75">
      <c r="G811" s="36"/>
      <c r="H811" s="35"/>
    </row>
    <row r="812" spans="7:8" ht="12.75">
      <c r="G812" s="36"/>
      <c r="H812" s="35"/>
    </row>
    <row r="813" spans="7:8" ht="12.75">
      <c r="G813" s="36"/>
      <c r="H813" s="35"/>
    </row>
    <row r="814" spans="7:8" ht="12.75">
      <c r="G814" s="36"/>
      <c r="H814" s="35"/>
    </row>
    <row r="815" spans="7:8" ht="12.75">
      <c r="G815" s="36"/>
      <c r="H815" s="35"/>
    </row>
    <row r="816" spans="7:8" ht="12.75">
      <c r="G816" s="36"/>
      <c r="H816" s="35"/>
    </row>
    <row r="817" spans="7:8" ht="12.75">
      <c r="G817" s="36"/>
      <c r="H817" s="35"/>
    </row>
    <row r="818" spans="7:8" ht="12.75">
      <c r="G818" s="36"/>
      <c r="H818" s="35"/>
    </row>
    <row r="819" spans="7:8" ht="12.75">
      <c r="G819" s="36"/>
      <c r="H819" s="35"/>
    </row>
    <row r="820" spans="7:8" ht="12.75">
      <c r="G820" s="36"/>
      <c r="H820" s="35"/>
    </row>
    <row r="821" spans="7:8" ht="12.75">
      <c r="G821" s="36"/>
      <c r="H821" s="35"/>
    </row>
    <row r="822" spans="7:8" ht="12.75">
      <c r="G822" s="36"/>
      <c r="H822" s="35"/>
    </row>
    <row r="823" spans="7:8" ht="12.75">
      <c r="G823" s="36"/>
      <c r="H823" s="35"/>
    </row>
    <row r="824" spans="7:8" ht="12.75">
      <c r="G824" s="36"/>
      <c r="H824" s="35"/>
    </row>
    <row r="825" spans="7:8" ht="12.75">
      <c r="G825" s="36"/>
      <c r="H825" s="35"/>
    </row>
    <row r="826" spans="7:8" ht="12.75">
      <c r="G826" s="36"/>
      <c r="H826" s="35"/>
    </row>
    <row r="827" spans="7:8" ht="12.75">
      <c r="G827" s="36"/>
      <c r="H827" s="35"/>
    </row>
    <row r="828" spans="7:8" ht="12.75">
      <c r="G828" s="36"/>
      <c r="H828" s="35"/>
    </row>
    <row r="829" spans="7:8" ht="12.75">
      <c r="G829" s="36"/>
      <c r="H829" s="35"/>
    </row>
    <row r="830" spans="7:8" ht="12.75">
      <c r="G830" s="36"/>
      <c r="H830" s="35"/>
    </row>
    <row r="831" spans="7:8" ht="12.75">
      <c r="G831" s="36"/>
      <c r="H831" s="35"/>
    </row>
    <row r="832" spans="7:8" ht="12.75">
      <c r="G832" s="36"/>
      <c r="H832" s="35"/>
    </row>
    <row r="833" spans="7:8" ht="12.75">
      <c r="G833" s="36"/>
      <c r="H833" s="35"/>
    </row>
    <row r="834" spans="7:8" ht="12.75">
      <c r="G834" s="36"/>
      <c r="H834" s="35"/>
    </row>
    <row r="835" spans="7:8" ht="12.75">
      <c r="G835" s="36"/>
      <c r="H835" s="35"/>
    </row>
    <row r="836" spans="7:8" ht="12.75">
      <c r="G836" s="36"/>
      <c r="H836" s="35"/>
    </row>
    <row r="837" spans="7:8" ht="12.75">
      <c r="G837" s="36"/>
      <c r="H837" s="35"/>
    </row>
    <row r="838" spans="7:8" ht="12.75">
      <c r="G838" s="36"/>
      <c r="H838" s="35"/>
    </row>
    <row r="839" spans="7:8" ht="12.75">
      <c r="G839" s="36"/>
      <c r="H839" s="35"/>
    </row>
    <row r="840" spans="7:8" ht="12.75">
      <c r="G840" s="36"/>
      <c r="H840" s="35"/>
    </row>
    <row r="841" spans="7:8" ht="12.75">
      <c r="G841" s="36"/>
      <c r="H841" s="35"/>
    </row>
    <row r="842" spans="7:8" ht="12.75">
      <c r="G842" s="36"/>
      <c r="H842" s="35"/>
    </row>
    <row r="843" spans="7:8" ht="12.75">
      <c r="G843" s="36"/>
      <c r="H843" s="35"/>
    </row>
    <row r="844" spans="7:8" ht="12.75">
      <c r="G844" s="36"/>
      <c r="H844" s="35"/>
    </row>
    <row r="845" spans="7:8" ht="12.75">
      <c r="G845" s="36"/>
      <c r="H845" s="35"/>
    </row>
    <row r="846" spans="7:8" ht="12.75">
      <c r="G846" s="36"/>
      <c r="H846" s="35"/>
    </row>
    <row r="847" spans="7:8" ht="12.75">
      <c r="G847" s="36"/>
      <c r="H847" s="35"/>
    </row>
    <row r="848" spans="7:8" ht="12.75">
      <c r="G848" s="36"/>
      <c r="H848" s="35"/>
    </row>
    <row r="849" spans="7:8" ht="12.75">
      <c r="G849" s="36"/>
      <c r="H849" s="35"/>
    </row>
    <row r="850" spans="7:8" ht="12.75">
      <c r="G850" s="36"/>
      <c r="H850" s="35"/>
    </row>
    <row r="851" spans="7:8" ht="12.75">
      <c r="G851" s="36"/>
      <c r="H851" s="35"/>
    </row>
    <row r="852" spans="7:8" ht="12.75">
      <c r="G852" s="36"/>
      <c r="H852" s="35"/>
    </row>
    <row r="853" spans="7:8" ht="12.75">
      <c r="G853" s="36"/>
      <c r="H853" s="35"/>
    </row>
    <row r="854" spans="7:8" ht="12.75">
      <c r="G854" s="36"/>
      <c r="H854" s="35"/>
    </row>
    <row r="855" spans="7:8" ht="12.75">
      <c r="G855" s="36"/>
      <c r="H855" s="35"/>
    </row>
    <row r="856" spans="7:8" ht="12.75">
      <c r="G856" s="36"/>
      <c r="H856" s="35"/>
    </row>
    <row r="857" spans="7:8" ht="12.75">
      <c r="G857" s="36"/>
      <c r="H857" s="35"/>
    </row>
    <row r="858" spans="7:8" ht="12.75">
      <c r="G858" s="36"/>
      <c r="H858" s="35"/>
    </row>
    <row r="859" spans="7:8" ht="12.75">
      <c r="G859" s="36"/>
      <c r="H859" s="35"/>
    </row>
    <row r="860" spans="7:8" ht="12.75">
      <c r="G860" s="36"/>
      <c r="H860" s="35"/>
    </row>
    <row r="861" spans="7:8" ht="12.75">
      <c r="G861" s="36"/>
      <c r="H861" s="35"/>
    </row>
    <row r="862" spans="7:8" ht="12.75">
      <c r="G862" s="36"/>
      <c r="H862" s="35"/>
    </row>
    <row r="863" spans="7:8" ht="12.75">
      <c r="G863" s="36"/>
      <c r="H863" s="35"/>
    </row>
    <row r="864" spans="7:8" ht="12.75">
      <c r="G864" s="36"/>
      <c r="H864" s="35"/>
    </row>
    <row r="865" spans="7:8" ht="12.75">
      <c r="G865" s="36"/>
      <c r="H865" s="35"/>
    </row>
    <row r="866" spans="7:8" ht="12.75">
      <c r="G866" s="36"/>
      <c r="H866" s="35"/>
    </row>
    <row r="867" spans="7:8" ht="12.75">
      <c r="G867" s="36"/>
      <c r="H867" s="35"/>
    </row>
    <row r="868" spans="7:8" ht="12.75">
      <c r="G868" s="36"/>
      <c r="H868" s="35"/>
    </row>
    <row r="869" spans="7:8" ht="12.75">
      <c r="G869" s="36"/>
      <c r="H869" s="35"/>
    </row>
    <row r="870" spans="7:8" ht="12.75">
      <c r="G870" s="36"/>
      <c r="H870" s="35"/>
    </row>
    <row r="871" spans="7:8" ht="12.75">
      <c r="G871" s="36"/>
      <c r="H871" s="35"/>
    </row>
    <row r="872" spans="7:8" ht="12.75">
      <c r="G872" s="36"/>
      <c r="H872" s="35"/>
    </row>
    <row r="873" spans="7:8" ht="12.75">
      <c r="G873" s="36"/>
      <c r="H873" s="35"/>
    </row>
    <row r="874" spans="7:8" ht="12.75">
      <c r="G874" s="36"/>
      <c r="H874" s="35"/>
    </row>
    <row r="875" spans="7:8" ht="12.75">
      <c r="G875" s="36"/>
      <c r="H875" s="35"/>
    </row>
    <row r="876" spans="7:8" ht="12.75">
      <c r="G876" s="36"/>
      <c r="H876" s="35"/>
    </row>
    <row r="877" spans="7:8" ht="12.75">
      <c r="G877" s="36"/>
      <c r="H877" s="35"/>
    </row>
    <row r="878" spans="7:8" ht="12.75">
      <c r="G878" s="36"/>
      <c r="H878" s="35"/>
    </row>
    <row r="879" spans="7:8" ht="12.75">
      <c r="G879" s="36"/>
      <c r="H879" s="35"/>
    </row>
    <row r="880" spans="7:8" ht="12.75">
      <c r="G880" s="36"/>
      <c r="H880" s="35"/>
    </row>
    <row r="881" spans="7:8" ht="12.75">
      <c r="G881" s="36"/>
      <c r="H881" s="35"/>
    </row>
    <row r="882" spans="7:8" ht="12.75">
      <c r="G882" s="36"/>
      <c r="H882" s="35"/>
    </row>
    <row r="883" spans="7:8" ht="12.75">
      <c r="G883" s="36"/>
      <c r="H883" s="35"/>
    </row>
    <row r="884" spans="7:8" ht="12.75">
      <c r="G884" s="36"/>
      <c r="H884" s="35"/>
    </row>
    <row r="885" spans="7:8" ht="12.75">
      <c r="G885" s="36"/>
      <c r="H885" s="35"/>
    </row>
    <row r="886" spans="7:8" ht="12.75">
      <c r="G886" s="36"/>
      <c r="H886" s="35"/>
    </row>
    <row r="887" spans="7:8" ht="12.75">
      <c r="G887" s="36"/>
      <c r="H887" s="35"/>
    </row>
    <row r="888" spans="7:8" ht="12.75">
      <c r="G888" s="36"/>
      <c r="H888" s="35"/>
    </row>
    <row r="889" spans="7:8" ht="12.75">
      <c r="G889" s="36"/>
      <c r="H889" s="35"/>
    </row>
    <row r="890" spans="7:8" ht="12.75">
      <c r="G890" s="36"/>
      <c r="H890" s="35"/>
    </row>
    <row r="891" spans="7:8" ht="12.75">
      <c r="G891" s="36"/>
      <c r="H891" s="35"/>
    </row>
    <row r="892" spans="7:8" ht="12.75">
      <c r="G892" s="36"/>
      <c r="H892" s="35"/>
    </row>
    <row r="893" spans="7:8" ht="12.75">
      <c r="G893" s="36"/>
      <c r="H893" s="35"/>
    </row>
    <row r="894" spans="7:8" ht="12.75">
      <c r="G894" s="36"/>
      <c r="H894" s="35"/>
    </row>
    <row r="895" spans="7:8" ht="12.75">
      <c r="G895" s="36"/>
      <c r="H895" s="35"/>
    </row>
    <row r="896" spans="7:8" ht="12.75">
      <c r="G896" s="36"/>
      <c r="H896" s="35"/>
    </row>
    <row r="897" spans="7:8" ht="12.75">
      <c r="G897" s="36"/>
      <c r="H897" s="35"/>
    </row>
    <row r="898" spans="7:8" ht="12.75">
      <c r="G898" s="36"/>
      <c r="H898" s="35"/>
    </row>
    <row r="899" spans="7:8" ht="12.75">
      <c r="G899" s="36"/>
      <c r="H899" s="35"/>
    </row>
    <row r="900" spans="7:8" ht="12.75">
      <c r="G900" s="36"/>
      <c r="H900" s="35"/>
    </row>
    <row r="901" spans="7:8" ht="12.75">
      <c r="G901" s="36"/>
      <c r="H901" s="35"/>
    </row>
    <row r="902" spans="7:8" ht="12.75">
      <c r="G902" s="36"/>
      <c r="H902" s="35"/>
    </row>
    <row r="903" spans="7:8" ht="12.75">
      <c r="G903" s="36"/>
      <c r="H903" s="35"/>
    </row>
    <row r="904" spans="7:8" ht="12.75">
      <c r="G904" s="36"/>
      <c r="H904" s="35"/>
    </row>
    <row r="905" spans="7:8" ht="12.75">
      <c r="G905" s="36"/>
      <c r="H905" s="35"/>
    </row>
    <row r="906" spans="7:8" ht="12.75">
      <c r="G906" s="36"/>
      <c r="H906" s="35"/>
    </row>
    <row r="907" spans="7:8" ht="12.75">
      <c r="G907" s="36"/>
      <c r="H907" s="35"/>
    </row>
    <row r="908" spans="7:8" ht="12.75">
      <c r="G908" s="36"/>
      <c r="H908" s="35"/>
    </row>
    <row r="909" spans="7:8" ht="12.75">
      <c r="G909" s="36"/>
      <c r="H909" s="35"/>
    </row>
    <row r="910" spans="7:8" ht="12.75">
      <c r="G910" s="36"/>
      <c r="H910" s="35"/>
    </row>
    <row r="911" spans="7:8" ht="12.75">
      <c r="G911" s="36"/>
      <c r="H911" s="35"/>
    </row>
    <row r="912" spans="7:8" ht="12.75">
      <c r="G912" s="36"/>
      <c r="H912" s="35"/>
    </row>
    <row r="913" spans="7:8" ht="12.75">
      <c r="G913" s="36"/>
      <c r="H913" s="35"/>
    </row>
    <row r="914" spans="7:8" ht="12.75">
      <c r="G914" s="36"/>
      <c r="H914" s="35"/>
    </row>
    <row r="915" spans="7:8" ht="12.75">
      <c r="G915" s="36"/>
      <c r="H915" s="35"/>
    </row>
    <row r="916" spans="7:8" ht="12.75">
      <c r="G916" s="36"/>
      <c r="H916" s="35"/>
    </row>
    <row r="917" spans="7:8" ht="12.75">
      <c r="G917" s="36"/>
      <c r="H917" s="35"/>
    </row>
    <row r="918" spans="7:8" ht="12.75">
      <c r="G918" s="36"/>
      <c r="H918" s="35"/>
    </row>
    <row r="919" spans="7:8" ht="12.75">
      <c r="G919" s="36"/>
      <c r="H919" s="35"/>
    </row>
    <row r="920" spans="7:8" ht="12.75">
      <c r="G920" s="36"/>
      <c r="H920" s="35"/>
    </row>
    <row r="921" spans="7:8" ht="12.75">
      <c r="G921" s="36"/>
      <c r="H921" s="35"/>
    </row>
    <row r="922" spans="7:8" ht="12.75">
      <c r="G922" s="36"/>
      <c r="H922" s="35"/>
    </row>
    <row r="923" spans="7:8" ht="12.75">
      <c r="G923" s="36"/>
      <c r="H923" s="35"/>
    </row>
    <row r="924" spans="7:8" ht="12.75">
      <c r="G924" s="36"/>
      <c r="H924" s="35"/>
    </row>
    <row r="925" spans="7:8" ht="12.75">
      <c r="G925" s="36"/>
      <c r="H925" s="35"/>
    </row>
    <row r="926" spans="7:8" ht="12.75">
      <c r="G926" s="36"/>
      <c r="H926" s="35"/>
    </row>
    <row r="927" spans="7:8" ht="12.75">
      <c r="G927" s="36"/>
      <c r="H927" s="35"/>
    </row>
    <row r="928" spans="7:8" ht="12.75">
      <c r="G928" s="36"/>
      <c r="H928" s="35"/>
    </row>
    <row r="929" spans="7:8" ht="12.75">
      <c r="G929" s="36"/>
      <c r="H929" s="35"/>
    </row>
    <row r="930" spans="7:8" ht="12.75">
      <c r="G930" s="36"/>
      <c r="H930" s="35"/>
    </row>
    <row r="931" spans="7:8" ht="12.75">
      <c r="G931" s="36"/>
      <c r="H931" s="35"/>
    </row>
    <row r="932" spans="7:8" ht="12.75">
      <c r="G932" s="36"/>
      <c r="H932" s="35"/>
    </row>
    <row r="933" spans="7:8" ht="12.75">
      <c r="G933" s="36"/>
      <c r="H933" s="35"/>
    </row>
    <row r="934" spans="7:8" ht="12.75">
      <c r="G934" s="36"/>
      <c r="H934" s="35"/>
    </row>
    <row r="935" spans="7:8" ht="12.75">
      <c r="G935" s="36"/>
      <c r="H935" s="35"/>
    </row>
    <row r="936" spans="7:8" ht="12.75">
      <c r="G936" s="36"/>
      <c r="H936" s="35"/>
    </row>
    <row r="937" spans="7:8" ht="12.75">
      <c r="G937" s="36"/>
      <c r="H937" s="35"/>
    </row>
    <row r="938" spans="7:8" ht="12.75">
      <c r="G938" s="36"/>
      <c r="H938" s="35"/>
    </row>
    <row r="939" spans="7:8" ht="12.75">
      <c r="G939" s="36"/>
      <c r="H939" s="35"/>
    </row>
    <row r="940" spans="7:8" ht="12.75">
      <c r="G940" s="36"/>
      <c r="H940" s="35"/>
    </row>
    <row r="941" spans="7:8" ht="12.75">
      <c r="G941" s="36"/>
      <c r="H941" s="35"/>
    </row>
    <row r="942" spans="7:8" ht="12.75">
      <c r="G942" s="36"/>
      <c r="H942" s="35"/>
    </row>
    <row r="943" spans="7:8" ht="12.75">
      <c r="G943" s="36"/>
      <c r="H943" s="35"/>
    </row>
    <row r="944" spans="7:8" ht="12.75">
      <c r="G944" s="36"/>
      <c r="H944" s="35"/>
    </row>
    <row r="945" spans="7:8" ht="12.75">
      <c r="G945" s="36"/>
      <c r="H945" s="35"/>
    </row>
    <row r="946" spans="7:8" ht="12.75">
      <c r="G946" s="36"/>
      <c r="H946" s="35"/>
    </row>
    <row r="947" spans="7:8" ht="12.75">
      <c r="G947" s="36"/>
      <c r="H947" s="35"/>
    </row>
    <row r="948" spans="7:8" ht="12.75">
      <c r="G948" s="36"/>
      <c r="H948" s="35"/>
    </row>
    <row r="949" spans="7:8" ht="12.75">
      <c r="G949" s="36"/>
      <c r="H949" s="35"/>
    </row>
    <row r="950" spans="7:8" ht="12.75">
      <c r="G950" s="36"/>
      <c r="H950" s="35"/>
    </row>
    <row r="951" spans="7:8" ht="12.75">
      <c r="G951" s="36"/>
      <c r="H951" s="35"/>
    </row>
    <row r="952" spans="7:8" ht="12.75">
      <c r="G952" s="36"/>
      <c r="H952" s="35"/>
    </row>
    <row r="953" spans="7:8" ht="12.75">
      <c r="G953" s="36"/>
      <c r="H953" s="35"/>
    </row>
    <row r="954" spans="7:8" ht="12.75">
      <c r="G954" s="36"/>
      <c r="H954" s="35"/>
    </row>
    <row r="955" spans="7:8" ht="12.75">
      <c r="G955" s="36"/>
      <c r="H955" s="35"/>
    </row>
    <row r="956" spans="7:8" ht="12.75">
      <c r="G956" s="36"/>
      <c r="H956" s="35"/>
    </row>
    <row r="957" spans="7:8" ht="12.75">
      <c r="G957" s="36"/>
      <c r="H957" s="35"/>
    </row>
    <row r="958" spans="7:8" ht="12.75">
      <c r="G958" s="36"/>
      <c r="H958" s="35"/>
    </row>
    <row r="959" spans="7:8" ht="12.75">
      <c r="G959" s="36"/>
      <c r="H959" s="35"/>
    </row>
    <row r="960" spans="7:8" ht="12.75">
      <c r="G960" s="36"/>
      <c r="H960" s="35"/>
    </row>
    <row r="961" spans="7:8" ht="12.75">
      <c r="G961" s="36"/>
      <c r="H961" s="35"/>
    </row>
    <row r="962" spans="7:8" ht="12.75">
      <c r="G962" s="36"/>
      <c r="H962" s="35"/>
    </row>
    <row r="963" spans="7:8" ht="12.75">
      <c r="G963" s="36"/>
      <c r="H963" s="35"/>
    </row>
    <row r="964" spans="7:8" ht="12.75">
      <c r="G964" s="36"/>
      <c r="H964" s="35"/>
    </row>
    <row r="965" spans="7:8" ht="12.75">
      <c r="G965" s="36"/>
      <c r="H965" s="35"/>
    </row>
    <row r="966" spans="7:8" ht="12.75">
      <c r="G966" s="36"/>
      <c r="H966" s="35"/>
    </row>
    <row r="967" spans="7:8" ht="12.75">
      <c r="G967" s="36"/>
      <c r="H967" s="35"/>
    </row>
    <row r="968" spans="7:8" ht="12.75">
      <c r="G968" s="36"/>
      <c r="H968" s="35"/>
    </row>
    <row r="969" spans="7:8" ht="12.75">
      <c r="G969" s="36"/>
      <c r="H969" s="35"/>
    </row>
    <row r="970" spans="7:8" ht="12.75">
      <c r="G970" s="36"/>
      <c r="H970" s="35"/>
    </row>
    <row r="971" spans="7:8" ht="12.75">
      <c r="G971" s="36"/>
      <c r="H971" s="35"/>
    </row>
    <row r="972" spans="7:8" ht="12.75">
      <c r="G972" s="36"/>
      <c r="H972" s="35"/>
    </row>
    <row r="973" spans="7:8" ht="12.75">
      <c r="G973" s="36"/>
      <c r="H973" s="35"/>
    </row>
    <row r="974" spans="7:8" ht="12.75">
      <c r="G974" s="36"/>
      <c r="H974" s="35"/>
    </row>
    <row r="975" spans="7:8" ht="12.75">
      <c r="G975" s="36"/>
      <c r="H975" s="35"/>
    </row>
    <row r="976" spans="7:8" ht="12.75">
      <c r="G976" s="36"/>
      <c r="H976" s="35"/>
    </row>
    <row r="977" spans="7:8" ht="12.75">
      <c r="G977" s="36"/>
      <c r="H977" s="35"/>
    </row>
    <row r="978" spans="7:8" ht="12.75">
      <c r="G978" s="36"/>
      <c r="H978" s="35"/>
    </row>
    <row r="979" spans="7:8" ht="12.75">
      <c r="G979" s="36"/>
      <c r="H979" s="35"/>
    </row>
    <row r="980" spans="7:8" ht="12.75">
      <c r="G980" s="36"/>
      <c r="H980" s="35"/>
    </row>
    <row r="981" spans="7:8" ht="12.75">
      <c r="G981" s="36"/>
      <c r="H981" s="35"/>
    </row>
    <row r="982" spans="7:8" ht="12.75">
      <c r="G982" s="36"/>
      <c r="H982" s="35"/>
    </row>
    <row r="983" spans="7:8" ht="12.75">
      <c r="G983" s="36"/>
      <c r="H983" s="35"/>
    </row>
    <row r="984" spans="7:8" ht="12.75">
      <c r="G984" s="36"/>
      <c r="H984" s="35"/>
    </row>
    <row r="985" spans="7:8" ht="12.75">
      <c r="G985" s="36"/>
      <c r="H985" s="35"/>
    </row>
    <row r="986" spans="7:8" ht="12.75">
      <c r="G986" s="36"/>
      <c r="H986" s="35"/>
    </row>
    <row r="987" spans="7:8" ht="12.75">
      <c r="G987" s="36"/>
      <c r="H987" s="35"/>
    </row>
    <row r="988" spans="7:8" ht="12.75">
      <c r="G988" s="36"/>
      <c r="H988" s="35"/>
    </row>
    <row r="989" spans="7:8" ht="12.75">
      <c r="G989" s="36"/>
      <c r="H989" s="35"/>
    </row>
    <row r="990" spans="7:8" ht="12.75">
      <c r="G990" s="36"/>
      <c r="H990" s="35"/>
    </row>
    <row r="991" spans="7:8" ht="12.75">
      <c r="G991" s="36"/>
      <c r="H991" s="35"/>
    </row>
    <row r="992" spans="7:8" ht="12.75">
      <c r="G992" s="36"/>
      <c r="H992" s="35"/>
    </row>
    <row r="993" spans="7:8" ht="12.75">
      <c r="G993" s="36"/>
      <c r="H993" s="35"/>
    </row>
    <row r="994" spans="7:8" ht="12.75">
      <c r="G994" s="36"/>
      <c r="H994" s="35"/>
    </row>
    <row r="995" spans="7:8" ht="12.75">
      <c r="G995" s="36"/>
      <c r="H995" s="35"/>
    </row>
    <row r="996" spans="7:8" ht="12.75">
      <c r="G996" s="36"/>
      <c r="H996" s="35"/>
    </row>
    <row r="997" spans="7:8" ht="12.75">
      <c r="G997" s="36"/>
      <c r="H997" s="35"/>
    </row>
    <row r="998" spans="7:8" ht="12.75">
      <c r="G998" s="36"/>
      <c r="H998" s="35"/>
    </row>
    <row r="999" spans="7:8" ht="12.75">
      <c r="G999" s="36"/>
      <c r="H999" s="35"/>
    </row>
    <row r="1000" spans="7:8" ht="12.75">
      <c r="G1000" s="36"/>
      <c r="H1000" s="35"/>
    </row>
    <row r="1001" spans="7:8" ht="12.75">
      <c r="G1001" s="36"/>
      <c r="H1001" s="35"/>
    </row>
    <row r="1002" spans="7:8" ht="12.75">
      <c r="G1002" s="36"/>
      <c r="H1002" s="35"/>
    </row>
    <row r="1003" spans="7:8" ht="12.75">
      <c r="G1003" s="36"/>
      <c r="H1003" s="35"/>
    </row>
    <row r="1004" spans="7:8" ht="12.75">
      <c r="G1004" s="36"/>
      <c r="H1004" s="35"/>
    </row>
    <row r="1005" spans="7:8" ht="12.75">
      <c r="G1005" s="36"/>
      <c r="H1005" s="35"/>
    </row>
    <row r="1006" spans="7:8" ht="12.75">
      <c r="G1006" s="36"/>
      <c r="H1006" s="35"/>
    </row>
    <row r="1007" spans="7:8" ht="12.75">
      <c r="G1007" s="36"/>
      <c r="H1007" s="35"/>
    </row>
    <row r="1008" spans="7:8" ht="12.75">
      <c r="G1008" s="36"/>
      <c r="H1008" s="35"/>
    </row>
    <row r="1009" spans="7:8" ht="12.75">
      <c r="G1009" s="36"/>
      <c r="H1009" s="35"/>
    </row>
    <row r="1010" spans="7:8" ht="12.75">
      <c r="G1010" s="36"/>
      <c r="H1010" s="35"/>
    </row>
    <row r="1011" spans="7:8" ht="12.75">
      <c r="G1011" s="36"/>
      <c r="H1011" s="35"/>
    </row>
    <row r="1012" spans="7:8" ht="12.75">
      <c r="G1012" s="36"/>
      <c r="H1012" s="35"/>
    </row>
    <row r="1013" spans="7:8" ht="12.75">
      <c r="G1013" s="36"/>
      <c r="H1013" s="35"/>
    </row>
    <row r="1014" spans="7:8" ht="12.75">
      <c r="G1014" s="36"/>
      <c r="H1014" s="35"/>
    </row>
    <row r="1015" spans="7:8" ht="12.75">
      <c r="G1015" s="36"/>
      <c r="H1015" s="35"/>
    </row>
    <row r="1016" spans="7:8" ht="12.75">
      <c r="G1016" s="36"/>
      <c r="H1016" s="35"/>
    </row>
    <row r="1017" spans="7:8" ht="12.75">
      <c r="G1017" s="36"/>
      <c r="H1017" s="35"/>
    </row>
    <row r="1018" spans="7:8" ht="12.75">
      <c r="G1018" s="36"/>
      <c r="H1018" s="35"/>
    </row>
    <row r="1019" spans="7:8" ht="12.75">
      <c r="G1019" s="36"/>
      <c r="H1019" s="35"/>
    </row>
    <row r="1020" spans="7:8" ht="12.75">
      <c r="G1020" s="36"/>
      <c r="H1020" s="35"/>
    </row>
    <row r="1021" spans="7:8" ht="12.75">
      <c r="G1021" s="36"/>
      <c r="H1021" s="35"/>
    </row>
    <row r="1022" spans="7:8" ht="12.75">
      <c r="G1022" s="36"/>
      <c r="H1022" s="35"/>
    </row>
    <row r="1023" spans="7:8" ht="12.75">
      <c r="G1023" s="36"/>
      <c r="H1023" s="35"/>
    </row>
    <row r="1024" spans="7:8" ht="12.75">
      <c r="G1024" s="36"/>
      <c r="H1024" s="35"/>
    </row>
    <row r="1025" spans="7:8" ht="12.75">
      <c r="G1025" s="36"/>
      <c r="H1025" s="35"/>
    </row>
    <row r="1026" spans="7:8" ht="12.75">
      <c r="G1026" s="36"/>
      <c r="H1026" s="35"/>
    </row>
    <row r="1027" spans="7:8" ht="12.75">
      <c r="G1027" s="36"/>
      <c r="H1027" s="35"/>
    </row>
    <row r="1028" spans="7:8" ht="12.75">
      <c r="G1028" s="36"/>
      <c r="H1028" s="35"/>
    </row>
    <row r="1029" spans="7:8" ht="12.75">
      <c r="G1029" s="36"/>
      <c r="H1029" s="35"/>
    </row>
    <row r="1030" spans="7:8" ht="12.75">
      <c r="G1030" s="36"/>
      <c r="H1030" s="35"/>
    </row>
    <row r="1031" spans="7:8" ht="12.75">
      <c r="G1031" s="36"/>
      <c r="H1031" s="35"/>
    </row>
    <row r="1032" spans="7:8" ht="12.75">
      <c r="G1032" s="36"/>
      <c r="H1032" s="35"/>
    </row>
    <row r="1033" spans="7:8" ht="12.75">
      <c r="G1033" s="36"/>
      <c r="H1033" s="35"/>
    </row>
    <row r="1034" spans="7:8" ht="12.75">
      <c r="G1034" s="36"/>
      <c r="H1034" s="35"/>
    </row>
    <row r="1035" spans="7:8" ht="12.75">
      <c r="G1035" s="36"/>
      <c r="H1035" s="35"/>
    </row>
    <row r="1036" spans="7:8" ht="12.75">
      <c r="G1036" s="36"/>
      <c r="H1036" s="35"/>
    </row>
    <row r="1037" spans="7:8" ht="12.75">
      <c r="G1037" s="36"/>
      <c r="H1037" s="35"/>
    </row>
    <row r="1038" spans="7:8" ht="12.75">
      <c r="G1038" s="36"/>
      <c r="H1038" s="35"/>
    </row>
    <row r="1039" spans="7:8" ht="12.75">
      <c r="G1039" s="36"/>
      <c r="H1039" s="35"/>
    </row>
    <row r="1040" spans="7:8" ht="12.75">
      <c r="G1040" s="36"/>
      <c r="H1040" s="35"/>
    </row>
    <row r="1041" spans="7:8" ht="12.75">
      <c r="G1041" s="36"/>
      <c r="H1041" s="35"/>
    </row>
    <row r="1042" spans="7:8" ht="12.75">
      <c r="G1042" s="36"/>
      <c r="H1042" s="35"/>
    </row>
    <row r="1043" spans="7:8" ht="12.75">
      <c r="G1043" s="36"/>
      <c r="H1043" s="35"/>
    </row>
    <row r="1044" spans="7:8" ht="12.75">
      <c r="G1044" s="36"/>
      <c r="H1044" s="35"/>
    </row>
    <row r="1045" spans="7:8" ht="12.75">
      <c r="G1045" s="36"/>
      <c r="H1045" s="35"/>
    </row>
    <row r="1046" spans="7:8" ht="12.75">
      <c r="G1046" s="36"/>
      <c r="H1046" s="35"/>
    </row>
    <row r="1047" spans="7:8" ht="12.75">
      <c r="G1047" s="36"/>
      <c r="H1047" s="35"/>
    </row>
    <row r="1048" spans="7:8" ht="12.75">
      <c r="G1048" s="36"/>
      <c r="H1048" s="35"/>
    </row>
    <row r="1049" spans="7:8" ht="12.75">
      <c r="G1049" s="36"/>
      <c r="H1049" s="35"/>
    </row>
    <row r="1050" spans="7:8" ht="12.75">
      <c r="G1050" s="36"/>
      <c r="H1050" s="35"/>
    </row>
    <row r="1051" spans="7:8" ht="12.75">
      <c r="G1051" s="36"/>
      <c r="H1051" s="35"/>
    </row>
    <row r="1052" spans="7:8" ht="12.75">
      <c r="G1052" s="36"/>
      <c r="H1052" s="35"/>
    </row>
    <row r="1053" spans="7:8" ht="12.75">
      <c r="G1053" s="36"/>
      <c r="H1053" s="35"/>
    </row>
    <row r="1054" spans="7:8" ht="12.75">
      <c r="G1054" s="36"/>
      <c r="H1054" s="35"/>
    </row>
    <row r="1055" spans="7:8" ht="12.75">
      <c r="G1055" s="36"/>
      <c r="H1055" s="35"/>
    </row>
    <row r="1056" spans="7:8" ht="12.75">
      <c r="G1056" s="36"/>
      <c r="H1056" s="35"/>
    </row>
    <row r="1057" spans="7:8" ht="12.75">
      <c r="G1057" s="36"/>
      <c r="H1057" s="35"/>
    </row>
    <row r="1058" spans="7:8" ht="12.75">
      <c r="G1058" s="36"/>
      <c r="H1058" s="35"/>
    </row>
    <row r="1059" spans="7:8" ht="12.75">
      <c r="G1059" s="36"/>
      <c r="H1059" s="35"/>
    </row>
    <row r="1060" spans="7:8" ht="12.75">
      <c r="G1060" s="36"/>
      <c r="H1060" s="35"/>
    </row>
    <row r="1061" spans="7:8" ht="12.75">
      <c r="G1061" s="36"/>
      <c r="H1061" s="35"/>
    </row>
    <row r="1062" spans="7:8" ht="12.75">
      <c r="G1062" s="36"/>
      <c r="H1062" s="35"/>
    </row>
    <row r="1063" spans="7:8" ht="12.75">
      <c r="G1063" s="36"/>
      <c r="H1063" s="35"/>
    </row>
    <row r="1064" spans="7:8" ht="12.75">
      <c r="G1064" s="36"/>
      <c r="H1064" s="35"/>
    </row>
    <row r="1065" spans="7:8" ht="12.75">
      <c r="G1065" s="36"/>
      <c r="H1065" s="35"/>
    </row>
    <row r="1066" spans="7:8" ht="12.75">
      <c r="G1066" s="36"/>
      <c r="H1066" s="35"/>
    </row>
    <row r="1067" spans="7:8" ht="12.75">
      <c r="G1067" s="36"/>
      <c r="H1067" s="35"/>
    </row>
    <row r="1068" spans="7:8" ht="12.75">
      <c r="G1068" s="36"/>
      <c r="H1068" s="35"/>
    </row>
    <row r="1069" spans="7:8" ht="12.75">
      <c r="G1069" s="36"/>
      <c r="H1069" s="35"/>
    </row>
    <row r="1070" spans="7:8" ht="12.75">
      <c r="G1070" s="36"/>
      <c r="H1070" s="35"/>
    </row>
    <row r="1071" spans="7:8" ht="12.75">
      <c r="G1071" s="36"/>
      <c r="H1071" s="35"/>
    </row>
    <row r="1072" spans="7:8" ht="12.75">
      <c r="G1072" s="36"/>
      <c r="H1072" s="35"/>
    </row>
    <row r="1073" spans="7:8" ht="12.75">
      <c r="G1073" s="36"/>
      <c r="H1073" s="35"/>
    </row>
    <row r="1074" spans="7:8" ht="12.75">
      <c r="G1074" s="36"/>
      <c r="H1074" s="35"/>
    </row>
    <row r="1075" spans="7:8" ht="12.75">
      <c r="G1075" s="36"/>
      <c r="H1075" s="35"/>
    </row>
    <row r="1076" spans="7:8" ht="12.75">
      <c r="G1076" s="36"/>
      <c r="H1076" s="35"/>
    </row>
    <row r="1077" spans="7:8" ht="12.75">
      <c r="G1077" s="36"/>
      <c r="H1077" s="35"/>
    </row>
    <row r="1078" spans="7:8" ht="12.75">
      <c r="G1078" s="36"/>
      <c r="H1078" s="35"/>
    </row>
    <row r="1079" spans="7:8" ht="12.75">
      <c r="G1079" s="36"/>
      <c r="H1079" s="35"/>
    </row>
    <row r="1080" spans="7:8" ht="12.75">
      <c r="G1080" s="36"/>
      <c r="H1080" s="35"/>
    </row>
    <row r="1081" spans="7:8" ht="12.75">
      <c r="G1081" s="36"/>
      <c r="H1081" s="35"/>
    </row>
    <row r="1082" spans="7:8" ht="12.75">
      <c r="G1082" s="36"/>
      <c r="H1082" s="35"/>
    </row>
    <row r="1083" spans="7:8" ht="12.75">
      <c r="G1083" s="36"/>
      <c r="H1083" s="35"/>
    </row>
    <row r="1084" spans="7:8" ht="12.75">
      <c r="G1084" s="36"/>
      <c r="H1084" s="35"/>
    </row>
    <row r="1085" spans="7:8" ht="12.75">
      <c r="G1085" s="36"/>
      <c r="H1085" s="35"/>
    </row>
    <row r="1086" spans="7:8" ht="12.75">
      <c r="G1086" s="36"/>
      <c r="H1086" s="35"/>
    </row>
    <row r="1087" spans="7:8" ht="12.75">
      <c r="G1087" s="36"/>
      <c r="H1087" s="35"/>
    </row>
    <row r="1088" spans="7:8" ht="12.75">
      <c r="G1088" s="36"/>
      <c r="H1088" s="35"/>
    </row>
    <row r="1089" spans="7:8" ht="12.75">
      <c r="G1089" s="36"/>
      <c r="H1089" s="35"/>
    </row>
    <row r="1090" spans="7:8" ht="12.75">
      <c r="G1090" s="36"/>
      <c r="H1090" s="35"/>
    </row>
    <row r="1091" spans="7:8" ht="12.75">
      <c r="G1091" s="36"/>
      <c r="H1091" s="35"/>
    </row>
    <row r="1092" spans="7:8" ht="12.75">
      <c r="G1092" s="36"/>
      <c r="H1092" s="35"/>
    </row>
    <row r="1093" spans="7:8" ht="12.75">
      <c r="G1093" s="36"/>
      <c r="H1093" s="35"/>
    </row>
    <row r="1094" spans="7:8" ht="12.75">
      <c r="G1094" s="36"/>
      <c r="H1094" s="35"/>
    </row>
    <row r="1095" spans="7:8" ht="12.75">
      <c r="G1095" s="36"/>
      <c r="H1095" s="35"/>
    </row>
    <row r="1096" spans="7:8" ht="12.75">
      <c r="G1096" s="36"/>
      <c r="H1096" s="35"/>
    </row>
    <row r="1097" spans="7:8" ht="12.75">
      <c r="G1097" s="36"/>
      <c r="H1097" s="35"/>
    </row>
    <row r="1098" spans="7:8" ht="12.75">
      <c r="G1098" s="36"/>
      <c r="H1098" s="35"/>
    </row>
    <row r="1099" spans="7:8" ht="12.75">
      <c r="G1099" s="36"/>
      <c r="H1099" s="35"/>
    </row>
    <row r="1100" spans="7:8" ht="12.75">
      <c r="G1100" s="36"/>
      <c r="H1100" s="35"/>
    </row>
    <row r="1101" spans="7:8" ht="12.75">
      <c r="G1101" s="36"/>
      <c r="H1101" s="35"/>
    </row>
    <row r="1102" spans="7:8" ht="12.75">
      <c r="G1102" s="36"/>
      <c r="H1102" s="35"/>
    </row>
    <row r="1103" spans="7:8" ht="12.75">
      <c r="G1103" s="36"/>
      <c r="H1103" s="35"/>
    </row>
    <row r="1104" spans="7:8" ht="12.75">
      <c r="G1104" s="36"/>
      <c r="H1104" s="35"/>
    </row>
    <row r="1105" spans="7:8" ht="12.75">
      <c r="G1105" s="36"/>
      <c r="H1105" s="35"/>
    </row>
    <row r="1106" spans="7:8" ht="12.75">
      <c r="G1106" s="36"/>
      <c r="H1106" s="35"/>
    </row>
    <row r="1107" spans="7:8" ht="12.75">
      <c r="G1107" s="36"/>
      <c r="H1107" s="35"/>
    </row>
    <row r="1108" spans="7:8" ht="12.75">
      <c r="G1108" s="36"/>
      <c r="H1108" s="35"/>
    </row>
    <row r="1109" spans="7:8" ht="12.75">
      <c r="G1109" s="36"/>
      <c r="H1109" s="35"/>
    </row>
    <row r="1110" spans="7:8" ht="12.75">
      <c r="G1110" s="36"/>
      <c r="H1110" s="35"/>
    </row>
    <row r="1111" spans="7:8" ht="12.75">
      <c r="G1111" s="36"/>
      <c r="H1111" s="35"/>
    </row>
    <row r="1112" spans="7:8" ht="12.75">
      <c r="G1112" s="36"/>
      <c r="H1112" s="35"/>
    </row>
    <row r="1113" spans="7:8" ht="12.75">
      <c r="G1113" s="36"/>
      <c r="H1113" s="35"/>
    </row>
    <row r="1114" spans="7:8" ht="12.75">
      <c r="G1114" s="36"/>
      <c r="H1114" s="35"/>
    </row>
    <row r="1115" spans="7:8" ht="12.75">
      <c r="G1115" s="36"/>
      <c r="H1115" s="35"/>
    </row>
    <row r="1116" spans="7:8" ht="12.75">
      <c r="G1116" s="36"/>
      <c r="H1116" s="35"/>
    </row>
    <row r="1117" spans="7:8" ht="12.75">
      <c r="G1117" s="36"/>
      <c r="H1117" s="35"/>
    </row>
    <row r="1118" spans="7:8" ht="12.75">
      <c r="G1118" s="36"/>
      <c r="H1118" s="35"/>
    </row>
    <row r="1119" spans="7:8" ht="12.75">
      <c r="G1119" s="36"/>
      <c r="H1119" s="35"/>
    </row>
    <row r="1120" spans="7:8" ht="12.75">
      <c r="G1120" s="36"/>
      <c r="H1120" s="35"/>
    </row>
    <row r="1121" spans="7:8" ht="12.75">
      <c r="G1121" s="36"/>
      <c r="H1121" s="35"/>
    </row>
    <row r="1122" spans="7:8" ht="12.75">
      <c r="G1122" s="36"/>
      <c r="H1122" s="35"/>
    </row>
    <row r="1123" spans="7:8" ht="12.75">
      <c r="G1123" s="36"/>
      <c r="H1123" s="35"/>
    </row>
    <row r="1124" spans="7:8" ht="12.75">
      <c r="G1124" s="36"/>
      <c r="H1124" s="35"/>
    </row>
    <row r="1125" spans="7:8" ht="12.75">
      <c r="G1125" s="36"/>
      <c r="H1125" s="35"/>
    </row>
    <row r="1126" spans="7:8" ht="12.75">
      <c r="G1126" s="36"/>
      <c r="H1126" s="35"/>
    </row>
    <row r="1127" spans="7:8" ht="12.75">
      <c r="G1127" s="36"/>
      <c r="H1127" s="35"/>
    </row>
    <row r="1128" spans="7:8" ht="12.75">
      <c r="G1128" s="36"/>
      <c r="H1128" s="35"/>
    </row>
    <row r="1129" spans="7:8" ht="12.75">
      <c r="G1129" s="36"/>
      <c r="H1129" s="35"/>
    </row>
    <row r="1130" spans="7:8" ht="12.75">
      <c r="G1130" s="36"/>
      <c r="H1130" s="35"/>
    </row>
    <row r="1131" ht="12.75">
      <c r="G1131" s="36"/>
    </row>
    <row r="1132" ht="12.75">
      <c r="G1132" s="36"/>
    </row>
    <row r="1133" ht="12.75">
      <c r="G1133" s="36"/>
    </row>
    <row r="1134" ht="12.75">
      <c r="G1134" s="36"/>
    </row>
    <row r="1135" ht="12.75">
      <c r="G1135" s="36"/>
    </row>
    <row r="1136" ht="12.75">
      <c r="G1136" s="36"/>
    </row>
    <row r="1137" ht="12.75">
      <c r="G1137" s="36"/>
    </row>
    <row r="1138" ht="12.75">
      <c r="G1138" s="36"/>
    </row>
    <row r="1139" ht="12.75">
      <c r="G1139" s="36"/>
    </row>
    <row r="1140" ht="12.75">
      <c r="G1140" s="36"/>
    </row>
    <row r="1141" ht="12.75">
      <c r="G1141" s="36"/>
    </row>
    <row r="1142" ht="12.75">
      <c r="G1142" s="36"/>
    </row>
    <row r="1143" ht="12.75">
      <c r="G1143" s="36"/>
    </row>
    <row r="1144" ht="12.75">
      <c r="G1144" s="36"/>
    </row>
    <row r="1145" ht="12.75">
      <c r="G1145" s="36"/>
    </row>
    <row r="1146" ht="12.75">
      <c r="G1146" s="36"/>
    </row>
    <row r="1147" ht="12.75">
      <c r="G1147" s="36"/>
    </row>
    <row r="1148" ht="12.75">
      <c r="G1148" s="36"/>
    </row>
    <row r="1149" ht="12.75">
      <c r="G1149" s="36"/>
    </row>
    <row r="1150" ht="12.75">
      <c r="G1150" s="36"/>
    </row>
    <row r="1151" ht="12.75">
      <c r="G1151" s="36"/>
    </row>
    <row r="1152" ht="12.75">
      <c r="G1152" s="36"/>
    </row>
    <row r="1153" ht="12.75">
      <c r="G1153" s="36"/>
    </row>
    <row r="1154" ht="12.75">
      <c r="G1154" s="36"/>
    </row>
    <row r="1155" ht="12.75">
      <c r="G1155" s="36"/>
    </row>
    <row r="1156" ht="12.75">
      <c r="G1156" s="36"/>
    </row>
    <row r="1157" ht="12.75">
      <c r="G1157" s="36"/>
    </row>
    <row r="1158" ht="12.75">
      <c r="G1158" s="36"/>
    </row>
    <row r="1159" ht="12.75">
      <c r="G1159" s="36"/>
    </row>
    <row r="1160" ht="12.75">
      <c r="G1160" s="36"/>
    </row>
    <row r="1161" ht="12.75">
      <c r="G1161" s="36"/>
    </row>
    <row r="1162" ht="12.75">
      <c r="G1162" s="36"/>
    </row>
    <row r="1163" ht="12.75">
      <c r="G1163" s="36"/>
    </row>
    <row r="1164" ht="12.75">
      <c r="G1164" s="36"/>
    </row>
    <row r="1165" ht="12.75">
      <c r="G1165" s="36"/>
    </row>
    <row r="1166" ht="12.75">
      <c r="G1166" s="36"/>
    </row>
    <row r="1167" ht="12.75">
      <c r="G1167" s="36"/>
    </row>
    <row r="1168" ht="12.75">
      <c r="G1168" s="36"/>
    </row>
    <row r="1169" ht="12.75">
      <c r="G1169" s="36"/>
    </row>
    <row r="1170" ht="12.75">
      <c r="G1170" s="36"/>
    </row>
    <row r="1171" ht="12.75">
      <c r="G1171" s="36"/>
    </row>
    <row r="1172" ht="12.75">
      <c r="G1172" s="36"/>
    </row>
    <row r="1173" ht="12.75">
      <c r="G1173" s="36"/>
    </row>
    <row r="1174" ht="12.75">
      <c r="G1174" s="36"/>
    </row>
    <row r="1175" ht="12.75">
      <c r="G1175" s="36"/>
    </row>
    <row r="1176" ht="12.75">
      <c r="G1176" s="36"/>
    </row>
    <row r="1177" ht="12.75">
      <c r="G1177" s="36"/>
    </row>
    <row r="1178" ht="12.75">
      <c r="G1178" s="36"/>
    </row>
    <row r="1179" ht="12.75">
      <c r="G1179" s="36"/>
    </row>
    <row r="1180" ht="12.75">
      <c r="G1180" s="36"/>
    </row>
    <row r="1181" ht="12.75">
      <c r="G1181" s="36"/>
    </row>
    <row r="1182" ht="12.75">
      <c r="G1182" s="36"/>
    </row>
    <row r="1183" ht="12.75">
      <c r="G1183" s="36"/>
    </row>
    <row r="1184" ht="12.75">
      <c r="G1184" s="36"/>
    </row>
    <row r="1185" ht="12.75">
      <c r="G1185" s="36"/>
    </row>
    <row r="1186" ht="12.75">
      <c r="G1186" s="36"/>
    </row>
    <row r="1187" ht="12.75">
      <c r="G1187" s="36"/>
    </row>
    <row r="1188" ht="12.75">
      <c r="G1188" s="36"/>
    </row>
    <row r="1189" ht="12.75">
      <c r="G1189" s="36"/>
    </row>
    <row r="1190" ht="12.75">
      <c r="G1190" s="36"/>
    </row>
    <row r="1191" ht="12.75">
      <c r="G1191" s="36"/>
    </row>
    <row r="1192" ht="12.75">
      <c r="G1192" s="36"/>
    </row>
    <row r="1193" ht="12.75">
      <c r="G1193" s="36"/>
    </row>
    <row r="1194" ht="12.75">
      <c r="G1194" s="36"/>
    </row>
    <row r="1195" ht="12.75">
      <c r="G1195" s="36"/>
    </row>
    <row r="1196" ht="12.75">
      <c r="G1196" s="36"/>
    </row>
    <row r="1197" ht="12.75">
      <c r="G1197" s="36"/>
    </row>
    <row r="1198" ht="12.75">
      <c r="G1198" s="36"/>
    </row>
    <row r="1199" ht="12.75">
      <c r="G1199" s="36"/>
    </row>
    <row r="1200" ht="12.75">
      <c r="G1200" s="36"/>
    </row>
    <row r="1201" ht="12.75">
      <c r="G1201" s="36"/>
    </row>
    <row r="1202" ht="12.75">
      <c r="G1202" s="36"/>
    </row>
    <row r="1203" ht="12.75">
      <c r="G1203" s="36"/>
    </row>
    <row r="1204" ht="12.75">
      <c r="G1204" s="36"/>
    </row>
    <row r="1205" ht="12.75">
      <c r="G1205" s="36"/>
    </row>
    <row r="1206" ht="12.75">
      <c r="G1206" s="36"/>
    </row>
    <row r="1207" ht="12.75">
      <c r="G1207" s="36"/>
    </row>
    <row r="1208" ht="12.75">
      <c r="G1208" s="36"/>
    </row>
    <row r="1209" ht="12.75">
      <c r="G1209" s="36"/>
    </row>
    <row r="1210" ht="12.75">
      <c r="G1210" s="36"/>
    </row>
    <row r="1211" ht="12.75">
      <c r="G1211" s="36"/>
    </row>
    <row r="1212" ht="12.75">
      <c r="G1212" s="36"/>
    </row>
    <row r="1213" ht="12.75">
      <c r="G1213" s="36"/>
    </row>
    <row r="1214" ht="12.75">
      <c r="G1214" s="36"/>
    </row>
    <row r="1215" ht="12.75">
      <c r="G1215" s="36"/>
    </row>
    <row r="1216" ht="12.75">
      <c r="G1216" s="36"/>
    </row>
    <row r="1217" ht="12.75">
      <c r="G1217" s="36"/>
    </row>
    <row r="1218" ht="12.75">
      <c r="G1218" s="36"/>
    </row>
    <row r="1219" ht="12.75">
      <c r="G1219" s="36"/>
    </row>
    <row r="1220" ht="12.75">
      <c r="G1220" s="36"/>
    </row>
    <row r="1221" ht="12.75">
      <c r="G1221" s="36"/>
    </row>
    <row r="1222" ht="12.75">
      <c r="G1222" s="36"/>
    </row>
    <row r="1223" ht="12.75">
      <c r="G1223" s="36"/>
    </row>
    <row r="1224" ht="12.75">
      <c r="G1224" s="36"/>
    </row>
    <row r="1225" ht="12.75">
      <c r="G1225" s="36"/>
    </row>
    <row r="1226" ht="12.75">
      <c r="G1226" s="36"/>
    </row>
    <row r="1227" ht="12.75">
      <c r="G1227" s="36"/>
    </row>
    <row r="1228" ht="12.75">
      <c r="G1228" s="36"/>
    </row>
    <row r="1229" ht="12.75">
      <c r="G1229" s="36"/>
    </row>
    <row r="1230" ht="12.75">
      <c r="G1230" s="36"/>
    </row>
    <row r="1231" ht="12.75">
      <c r="G1231" s="36"/>
    </row>
    <row r="1232" ht="12.75">
      <c r="G1232" s="36"/>
    </row>
    <row r="1233" ht="12.75">
      <c r="G1233" s="36"/>
    </row>
    <row r="1234" ht="12.75">
      <c r="G1234" s="36"/>
    </row>
    <row r="1235" ht="12.75">
      <c r="G1235" s="36"/>
    </row>
    <row r="1236" ht="12.75">
      <c r="G1236" s="36"/>
    </row>
    <row r="1237" ht="12.75">
      <c r="G1237" s="36"/>
    </row>
    <row r="1238" ht="12.75">
      <c r="G1238" s="36"/>
    </row>
    <row r="1239" ht="12.75">
      <c r="G1239" s="36"/>
    </row>
    <row r="1240" ht="12.75">
      <c r="G1240" s="36"/>
    </row>
    <row r="1241" ht="12.75">
      <c r="G1241" s="36"/>
    </row>
    <row r="1242" ht="12.75">
      <c r="G1242" s="36"/>
    </row>
    <row r="1243" ht="12.75">
      <c r="G1243" s="36"/>
    </row>
    <row r="1244" ht="12.75">
      <c r="G1244" s="36"/>
    </row>
    <row r="1245" ht="12.75">
      <c r="G1245" s="36"/>
    </row>
    <row r="1246" ht="12.75">
      <c r="G1246" s="36"/>
    </row>
    <row r="1247" ht="12.75">
      <c r="G1247" s="36"/>
    </row>
    <row r="1248" ht="12.75">
      <c r="G1248" s="36"/>
    </row>
    <row r="1249" ht="12.75">
      <c r="G1249" s="36"/>
    </row>
    <row r="1250" ht="12.75">
      <c r="G1250" s="36"/>
    </row>
    <row r="1251" ht="12.75">
      <c r="G1251" s="36"/>
    </row>
    <row r="1252" ht="12.75">
      <c r="G1252" s="36"/>
    </row>
    <row r="1253" ht="12.75">
      <c r="G1253" s="36"/>
    </row>
    <row r="1254" ht="12.75">
      <c r="G1254" s="36"/>
    </row>
    <row r="1255" ht="12.75">
      <c r="G1255" s="36"/>
    </row>
    <row r="1256" ht="12.75">
      <c r="G1256" s="36"/>
    </row>
    <row r="1257" ht="12.75">
      <c r="G1257" s="36"/>
    </row>
    <row r="1258" ht="12.75">
      <c r="G1258" s="36"/>
    </row>
    <row r="1259" ht="12.75">
      <c r="G1259" s="36"/>
    </row>
    <row r="1260" ht="12.75">
      <c r="G1260" s="36"/>
    </row>
    <row r="1261" ht="12.75">
      <c r="G1261" s="36"/>
    </row>
    <row r="1262" ht="12.75">
      <c r="G1262" s="36"/>
    </row>
    <row r="1263" ht="12.75">
      <c r="G1263" s="36"/>
    </row>
    <row r="1264" ht="12.75">
      <c r="G1264" s="36"/>
    </row>
    <row r="1265" ht="12.75">
      <c r="G1265" s="36"/>
    </row>
    <row r="1266" ht="12.75">
      <c r="G1266" s="36"/>
    </row>
    <row r="1267" ht="12.75">
      <c r="G1267" s="36"/>
    </row>
    <row r="1268" ht="12.75">
      <c r="G1268" s="36"/>
    </row>
    <row r="1269" ht="12.75">
      <c r="G1269" s="36"/>
    </row>
    <row r="1270" ht="12.75">
      <c r="G1270" s="36"/>
    </row>
    <row r="1271" ht="12.75">
      <c r="G1271" s="36"/>
    </row>
    <row r="1272" ht="12.75">
      <c r="G1272" s="36"/>
    </row>
    <row r="1273" ht="12.75">
      <c r="G1273" s="36"/>
    </row>
    <row r="1274" ht="12.75">
      <c r="G1274" s="36"/>
    </row>
    <row r="1275" ht="12.75">
      <c r="G1275" s="36"/>
    </row>
    <row r="1276" ht="12.75">
      <c r="G1276" s="36"/>
    </row>
    <row r="1277" ht="12.75">
      <c r="G1277" s="36"/>
    </row>
    <row r="1278" ht="12.75">
      <c r="G1278" s="36"/>
    </row>
    <row r="1279" ht="12.75">
      <c r="G1279" s="36"/>
    </row>
    <row r="1280" ht="12.75">
      <c r="G1280" s="36"/>
    </row>
    <row r="1281" ht="12.75">
      <c r="G1281" s="36"/>
    </row>
    <row r="1282" ht="12.75">
      <c r="G1282" s="36"/>
    </row>
    <row r="1283" ht="12.75">
      <c r="G1283" s="36"/>
    </row>
    <row r="1284" ht="12.75">
      <c r="G1284" s="36"/>
    </row>
    <row r="1285" ht="12.75">
      <c r="G1285" s="36"/>
    </row>
    <row r="1286" ht="12.75">
      <c r="G1286" s="36"/>
    </row>
    <row r="1287" ht="12.75">
      <c r="G1287" s="36"/>
    </row>
    <row r="1288" ht="12.75">
      <c r="G1288" s="36"/>
    </row>
    <row r="1289" ht="12.75">
      <c r="G1289" s="36"/>
    </row>
    <row r="1290" ht="12.75">
      <c r="G1290" s="36"/>
    </row>
    <row r="1291" ht="12.75">
      <c r="G1291" s="36"/>
    </row>
    <row r="1292" ht="12.75">
      <c r="G1292" s="36"/>
    </row>
    <row r="1293" ht="12.75">
      <c r="G1293" s="36"/>
    </row>
    <row r="1294" ht="12.75">
      <c r="G1294" s="36"/>
    </row>
    <row r="1295" ht="12.75">
      <c r="G1295" s="36"/>
    </row>
    <row r="1296" ht="12.75">
      <c r="G1296" s="36"/>
    </row>
    <row r="1297" ht="12.75">
      <c r="G1297" s="36"/>
    </row>
    <row r="1298" ht="12.75">
      <c r="G1298" s="36"/>
    </row>
    <row r="1299" ht="12.75">
      <c r="G1299" s="36"/>
    </row>
    <row r="1300" ht="12.75">
      <c r="G1300" s="36"/>
    </row>
    <row r="1301" ht="12.75">
      <c r="G1301" s="36"/>
    </row>
    <row r="1302" ht="12.75">
      <c r="G1302" s="36"/>
    </row>
    <row r="1303" ht="12.75">
      <c r="G1303" s="36"/>
    </row>
    <row r="1304" ht="12.75">
      <c r="G1304" s="36"/>
    </row>
    <row r="1305" ht="12.75">
      <c r="G1305" s="36"/>
    </row>
    <row r="1306" ht="12.75">
      <c r="G1306" s="36"/>
    </row>
    <row r="1307" ht="12.75">
      <c r="G1307" s="36"/>
    </row>
    <row r="1308" ht="12.75">
      <c r="G1308" s="36"/>
    </row>
    <row r="1309" ht="12.75">
      <c r="G1309" s="36"/>
    </row>
    <row r="1310" ht="12.75">
      <c r="G1310" s="36"/>
    </row>
    <row r="1311" ht="12.75">
      <c r="G1311" s="36"/>
    </row>
    <row r="1312" ht="12.75">
      <c r="G1312" s="36"/>
    </row>
    <row r="1313" ht="12.75">
      <c r="G1313" s="36"/>
    </row>
    <row r="1314" ht="12.75">
      <c r="G1314" s="36"/>
    </row>
    <row r="1315" ht="12.75">
      <c r="G1315" s="36"/>
    </row>
    <row r="1316" ht="12.75">
      <c r="G1316" s="36"/>
    </row>
    <row r="1317" ht="12.75">
      <c r="G1317" s="36"/>
    </row>
    <row r="1318" ht="12.75">
      <c r="G1318" s="36"/>
    </row>
    <row r="1319" ht="12.75">
      <c r="G1319" s="36"/>
    </row>
    <row r="1320" ht="12.75">
      <c r="G1320" s="36"/>
    </row>
    <row r="1321" ht="12.75">
      <c r="G1321" s="36"/>
    </row>
    <row r="1322" ht="12.75">
      <c r="G1322" s="36"/>
    </row>
    <row r="1323" ht="12.75">
      <c r="G1323" s="36"/>
    </row>
    <row r="1324" ht="12.75">
      <c r="G1324" s="36"/>
    </row>
    <row r="1325" ht="12.75">
      <c r="G1325" s="36"/>
    </row>
    <row r="1326" ht="12.75">
      <c r="G1326" s="36"/>
    </row>
    <row r="1327" ht="12.75">
      <c r="G1327" s="36"/>
    </row>
    <row r="1328" ht="12.75">
      <c r="G1328" s="36"/>
    </row>
    <row r="1329" ht="12.75">
      <c r="G1329" s="36"/>
    </row>
    <row r="1330" ht="12.75">
      <c r="G1330" s="36"/>
    </row>
    <row r="1331" ht="12.75">
      <c r="G1331" s="36"/>
    </row>
    <row r="1332" ht="12.75">
      <c r="G1332" s="36"/>
    </row>
    <row r="1333" ht="12.75">
      <c r="G1333" s="36"/>
    </row>
    <row r="1334" ht="12.75">
      <c r="G1334" s="36"/>
    </row>
    <row r="1335" ht="12.75">
      <c r="G1335" s="36"/>
    </row>
    <row r="1336" ht="12.75">
      <c r="G1336" s="36"/>
    </row>
    <row r="1337" ht="12.75">
      <c r="G1337" s="36"/>
    </row>
    <row r="1338" ht="12.75">
      <c r="G1338" s="36"/>
    </row>
    <row r="1339" ht="12.75">
      <c r="G1339" s="36"/>
    </row>
    <row r="1340" ht="12.75">
      <c r="G1340" s="36"/>
    </row>
    <row r="1341" ht="12.75">
      <c r="G1341" s="36"/>
    </row>
    <row r="1342" ht="12.75">
      <c r="G1342" s="36"/>
    </row>
    <row r="1343" ht="12.75">
      <c r="G1343" s="36"/>
    </row>
    <row r="1344" ht="12.75">
      <c r="G1344" s="36"/>
    </row>
    <row r="1345" ht="12.75">
      <c r="G1345" s="36"/>
    </row>
    <row r="1346" ht="12.75">
      <c r="G1346" s="36"/>
    </row>
    <row r="1347" ht="12.75">
      <c r="G1347" s="36"/>
    </row>
    <row r="1348" ht="12.75">
      <c r="G1348" s="36"/>
    </row>
    <row r="1349" ht="12.75">
      <c r="G1349" s="36"/>
    </row>
    <row r="1350" ht="12.75">
      <c r="G1350" s="36"/>
    </row>
    <row r="1351" ht="12.75">
      <c r="G1351" s="36"/>
    </row>
    <row r="1352" ht="12.75">
      <c r="G1352" s="36"/>
    </row>
    <row r="1353" ht="12.75">
      <c r="G1353" s="36"/>
    </row>
    <row r="1354" ht="12.75">
      <c r="G1354" s="36"/>
    </row>
    <row r="1355" ht="12.75">
      <c r="G1355" s="36"/>
    </row>
    <row r="1356" ht="12.75">
      <c r="G1356" s="36"/>
    </row>
    <row r="1357" ht="12.75">
      <c r="G1357" s="36"/>
    </row>
    <row r="1358" ht="12.75">
      <c r="G1358" s="36"/>
    </row>
    <row r="1359" ht="12.75">
      <c r="G1359" s="36"/>
    </row>
    <row r="1360" ht="12.75">
      <c r="G1360" s="36"/>
    </row>
    <row r="1361" ht="12.75">
      <c r="G1361" s="36"/>
    </row>
    <row r="1362" ht="12.75">
      <c r="G1362" s="36"/>
    </row>
    <row r="1363" ht="12.75">
      <c r="G1363" s="36"/>
    </row>
    <row r="1364" ht="12.75">
      <c r="G1364" s="36"/>
    </row>
    <row r="1365" ht="12.75">
      <c r="G1365" s="36"/>
    </row>
    <row r="1366" ht="12.75">
      <c r="G1366" s="36"/>
    </row>
    <row r="1367" ht="12.75">
      <c r="G1367" s="36"/>
    </row>
    <row r="1368" ht="12.75">
      <c r="G1368" s="36"/>
    </row>
    <row r="1369" ht="12.75">
      <c r="G1369" s="36"/>
    </row>
    <row r="1370" ht="12.75">
      <c r="G1370" s="36"/>
    </row>
    <row r="1371" ht="12.75">
      <c r="G1371" s="36"/>
    </row>
    <row r="1372" ht="12.75">
      <c r="G1372" s="36"/>
    </row>
    <row r="1373" ht="12.75">
      <c r="G1373" s="36"/>
    </row>
    <row r="1374" ht="12.75">
      <c r="G1374" s="36"/>
    </row>
    <row r="1375" ht="12.75">
      <c r="G1375" s="36"/>
    </row>
    <row r="1376" ht="12.75">
      <c r="G1376" s="36"/>
    </row>
    <row r="1377" ht="12.75">
      <c r="G1377" s="36"/>
    </row>
    <row r="1378" ht="12.75">
      <c r="G1378" s="36"/>
    </row>
    <row r="1379" ht="12.75">
      <c r="G1379" s="36"/>
    </row>
    <row r="1380" ht="12.75">
      <c r="G1380" s="36"/>
    </row>
    <row r="1381" ht="12.75">
      <c r="G1381" s="36"/>
    </row>
    <row r="1382" ht="12.75">
      <c r="G1382" s="36"/>
    </row>
    <row r="1383" ht="12.75">
      <c r="G1383" s="36"/>
    </row>
    <row r="1384" ht="12.75">
      <c r="G1384" s="36"/>
    </row>
    <row r="1385" ht="12.75">
      <c r="G1385" s="36"/>
    </row>
    <row r="1386" ht="12.75">
      <c r="G1386" s="36"/>
    </row>
    <row r="1387" ht="12.75">
      <c r="G1387" s="36"/>
    </row>
    <row r="1388" ht="12.75">
      <c r="G1388" s="36"/>
    </row>
    <row r="1389" ht="12.75">
      <c r="G1389" s="36"/>
    </row>
    <row r="1390" ht="12.75">
      <c r="G1390" s="36"/>
    </row>
    <row r="1391" ht="12.75">
      <c r="G1391" s="36"/>
    </row>
    <row r="1392" ht="12.75">
      <c r="G1392" s="36"/>
    </row>
    <row r="1393" ht="12.75">
      <c r="G1393" s="36"/>
    </row>
    <row r="1394" ht="12.75">
      <c r="G1394" s="36"/>
    </row>
    <row r="1395" ht="12.75">
      <c r="G1395" s="36"/>
    </row>
    <row r="1396" ht="12.75">
      <c r="G1396" s="36"/>
    </row>
    <row r="1397" ht="12.75">
      <c r="G1397" s="36"/>
    </row>
  </sheetData>
  <sheetProtection/>
  <mergeCells count="3">
    <mergeCell ref="C1:H1"/>
    <mergeCell ref="A2:H2"/>
    <mergeCell ref="A3:H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1"/>
  <sheetViews>
    <sheetView zoomScalePageLayoutView="0" workbookViewId="0" topLeftCell="A1">
      <selection activeCell="G58" sqref="G58"/>
    </sheetView>
  </sheetViews>
  <sheetFormatPr defaultColWidth="8.875" defaultRowHeight="12.75"/>
  <cols>
    <col min="1" max="1" width="3.125" style="11" customWidth="1"/>
    <col min="2" max="2" width="49.375" style="12" customWidth="1"/>
    <col min="3" max="3" width="3.25390625" style="1" customWidth="1"/>
    <col min="4" max="4" width="4.75390625" style="1" customWidth="1"/>
    <col min="5" max="5" width="11.75390625" style="1" customWidth="1"/>
    <col min="6" max="6" width="6.875" style="1" customWidth="1"/>
    <col min="7" max="16384" width="8.875" style="1" customWidth="1"/>
  </cols>
  <sheetData>
    <row r="1" spans="2:7" ht="92.25" customHeight="1">
      <c r="B1" s="130"/>
      <c r="C1" s="225" t="s">
        <v>291</v>
      </c>
      <c r="D1" s="225"/>
      <c r="E1" s="235"/>
      <c r="F1" s="235"/>
      <c r="G1" s="235"/>
    </row>
    <row r="2" spans="1:4" ht="20.25" customHeight="1">
      <c r="A2" s="234" t="s">
        <v>260</v>
      </c>
      <c r="B2" s="234"/>
      <c r="C2" s="234"/>
      <c r="D2" s="234"/>
    </row>
    <row r="3" spans="1:4" ht="9.75" customHeight="1">
      <c r="A3" s="234" t="s">
        <v>238</v>
      </c>
      <c r="B3" s="234"/>
      <c r="C3" s="234"/>
      <c r="D3" s="234"/>
    </row>
    <row r="4" spans="3:4" ht="13.5" customHeight="1">
      <c r="C4" s="12"/>
      <c r="D4" s="13" t="s">
        <v>22</v>
      </c>
    </row>
    <row r="5" spans="1:7" ht="55.5" customHeight="1">
      <c r="A5" s="14" t="s">
        <v>29</v>
      </c>
      <c r="B5" s="15" t="s">
        <v>18</v>
      </c>
      <c r="C5" s="16" t="s">
        <v>3</v>
      </c>
      <c r="D5" s="16" t="s">
        <v>4</v>
      </c>
      <c r="E5" s="17" t="s">
        <v>5</v>
      </c>
      <c r="F5" s="17" t="s">
        <v>0</v>
      </c>
      <c r="G5" s="175" t="s">
        <v>220</v>
      </c>
    </row>
    <row r="6" spans="1:7" ht="25.5" customHeight="1">
      <c r="A6" s="2">
        <v>1</v>
      </c>
      <c r="B6" s="37" t="s">
        <v>6</v>
      </c>
      <c r="C6" s="39" t="s">
        <v>7</v>
      </c>
      <c r="D6" s="40"/>
      <c r="E6" s="41"/>
      <c r="F6" s="42"/>
      <c r="G6" s="43">
        <f>G7+G12+G24+G27+G29</f>
        <v>3887</v>
      </c>
    </row>
    <row r="7" spans="1:7" ht="36" customHeight="1">
      <c r="A7" s="3" t="s">
        <v>50</v>
      </c>
      <c r="B7" s="21" t="s">
        <v>23</v>
      </c>
      <c r="C7" s="22" t="s">
        <v>7</v>
      </c>
      <c r="D7" s="22" t="s">
        <v>14</v>
      </c>
      <c r="E7" s="23"/>
      <c r="F7" s="24"/>
      <c r="G7" s="108">
        <f>G8</f>
        <v>983</v>
      </c>
    </row>
    <row r="8" spans="1:7" ht="18.75" customHeight="1">
      <c r="A8" s="2"/>
      <c r="B8" s="25" t="s">
        <v>24</v>
      </c>
      <c r="C8" s="19" t="s">
        <v>7</v>
      </c>
      <c r="D8" s="19" t="s">
        <v>14</v>
      </c>
      <c r="E8" s="26" t="s">
        <v>241</v>
      </c>
      <c r="F8" s="20"/>
      <c r="G8" s="27">
        <f>G9</f>
        <v>983</v>
      </c>
    </row>
    <row r="9" spans="1:7" ht="18" customHeight="1">
      <c r="A9" s="2"/>
      <c r="B9" s="25" t="s">
        <v>25</v>
      </c>
      <c r="C9" s="19" t="s">
        <v>7</v>
      </c>
      <c r="D9" s="19" t="s">
        <v>14</v>
      </c>
      <c r="E9" s="26" t="s">
        <v>240</v>
      </c>
      <c r="F9" s="20"/>
      <c r="G9" s="27">
        <f>G10+G11</f>
        <v>983</v>
      </c>
    </row>
    <row r="10" spans="1:7" ht="19.5" customHeight="1">
      <c r="A10" s="2"/>
      <c r="B10" s="25" t="s">
        <v>267</v>
      </c>
      <c r="C10" s="19" t="s">
        <v>7</v>
      </c>
      <c r="D10" s="19" t="s">
        <v>14</v>
      </c>
      <c r="E10" s="26" t="s">
        <v>242</v>
      </c>
      <c r="F10" s="20" t="s">
        <v>32</v>
      </c>
      <c r="G10" s="28">
        <f>692+63</f>
        <v>755</v>
      </c>
    </row>
    <row r="11" spans="1:7" ht="24" customHeight="1">
      <c r="A11" s="2"/>
      <c r="B11" s="25" t="s">
        <v>268</v>
      </c>
      <c r="C11" s="19" t="s">
        <v>7</v>
      </c>
      <c r="D11" s="19" t="s">
        <v>14</v>
      </c>
      <c r="E11" s="26" t="s">
        <v>242</v>
      </c>
      <c r="F11" s="20" t="s">
        <v>269</v>
      </c>
      <c r="G11" s="28">
        <f>209+19</f>
        <v>228</v>
      </c>
    </row>
    <row r="12" spans="1:7" ht="35.25" customHeight="1">
      <c r="A12" s="3" t="s">
        <v>51</v>
      </c>
      <c r="B12" s="21" t="s">
        <v>8</v>
      </c>
      <c r="C12" s="22" t="s">
        <v>7</v>
      </c>
      <c r="D12" s="22" t="s">
        <v>9</v>
      </c>
      <c r="E12" s="23"/>
      <c r="F12" s="24"/>
      <c r="G12" s="107">
        <f>G13+G22</f>
        <v>2282</v>
      </c>
    </row>
    <row r="13" spans="1:7" ht="33.75" customHeight="1">
      <c r="A13" s="2"/>
      <c r="B13" s="25" t="s">
        <v>24</v>
      </c>
      <c r="C13" s="19" t="s">
        <v>7</v>
      </c>
      <c r="D13" s="19" t="s">
        <v>9</v>
      </c>
      <c r="E13" s="26" t="s">
        <v>241</v>
      </c>
      <c r="F13" s="20"/>
      <c r="G13" s="28">
        <f>G14+G15+G17+G18+G19+G20+G16+G21</f>
        <v>2280</v>
      </c>
    </row>
    <row r="14" spans="1:7" ht="27.75" customHeight="1">
      <c r="A14" s="2"/>
      <c r="B14" s="25" t="s">
        <v>33</v>
      </c>
      <c r="C14" s="19" t="s">
        <v>7</v>
      </c>
      <c r="D14" s="19" t="s">
        <v>9</v>
      </c>
      <c r="E14" s="26" t="s">
        <v>244</v>
      </c>
      <c r="F14" s="20" t="s">
        <v>32</v>
      </c>
      <c r="G14" s="28">
        <v>1167</v>
      </c>
    </row>
    <row r="15" spans="1:7" ht="27" customHeight="1">
      <c r="A15" s="2"/>
      <c r="B15" s="25" t="s">
        <v>132</v>
      </c>
      <c r="C15" s="19" t="s">
        <v>7</v>
      </c>
      <c r="D15" s="19" t="s">
        <v>9</v>
      </c>
      <c r="E15" s="26" t="s">
        <v>245</v>
      </c>
      <c r="F15" s="20" t="s">
        <v>34</v>
      </c>
      <c r="G15" s="28">
        <v>100</v>
      </c>
    </row>
    <row r="16" spans="1:7" ht="18" customHeight="1">
      <c r="A16" s="2"/>
      <c r="B16" s="25" t="s">
        <v>268</v>
      </c>
      <c r="C16" s="19" t="s">
        <v>7</v>
      </c>
      <c r="D16" s="19" t="s">
        <v>9</v>
      </c>
      <c r="E16" s="26" t="s">
        <v>245</v>
      </c>
      <c r="F16" s="20" t="s">
        <v>269</v>
      </c>
      <c r="G16" s="28">
        <v>353</v>
      </c>
    </row>
    <row r="17" spans="1:7" ht="21.75" customHeight="1">
      <c r="A17" s="2"/>
      <c r="B17" s="25" t="s">
        <v>133</v>
      </c>
      <c r="C17" s="19" t="s">
        <v>7</v>
      </c>
      <c r="D17" s="19" t="s">
        <v>9</v>
      </c>
      <c r="E17" s="26" t="s">
        <v>245</v>
      </c>
      <c r="F17" s="20" t="s">
        <v>35</v>
      </c>
      <c r="G17" s="28">
        <v>140</v>
      </c>
    </row>
    <row r="18" spans="1:7" ht="23.25" customHeight="1">
      <c r="A18" s="2"/>
      <c r="B18" s="25" t="s">
        <v>113</v>
      </c>
      <c r="C18" s="19" t="s">
        <v>7</v>
      </c>
      <c r="D18" s="19" t="s">
        <v>9</v>
      </c>
      <c r="E18" s="26" t="s">
        <v>246</v>
      </c>
      <c r="F18" s="20" t="s">
        <v>36</v>
      </c>
      <c r="G18" s="28">
        <v>500</v>
      </c>
    </row>
    <row r="19" spans="1:7" ht="34.5" customHeight="1">
      <c r="A19" s="2"/>
      <c r="B19" s="25" t="s">
        <v>114</v>
      </c>
      <c r="C19" s="19" t="s">
        <v>7</v>
      </c>
      <c r="D19" s="19" t="s">
        <v>9</v>
      </c>
      <c r="E19" s="26" t="s">
        <v>245</v>
      </c>
      <c r="F19" s="20" t="s">
        <v>37</v>
      </c>
      <c r="G19" s="28">
        <v>10</v>
      </c>
    </row>
    <row r="20" spans="1:7" ht="18" customHeight="1">
      <c r="A20" s="2"/>
      <c r="B20" s="25" t="s">
        <v>115</v>
      </c>
      <c r="C20" s="19" t="s">
        <v>7</v>
      </c>
      <c r="D20" s="19" t="s">
        <v>9</v>
      </c>
      <c r="E20" s="26" t="s">
        <v>245</v>
      </c>
      <c r="F20" s="20" t="s">
        <v>38</v>
      </c>
      <c r="G20" s="28">
        <f>10-0.4</f>
        <v>9.6</v>
      </c>
    </row>
    <row r="21" spans="1:7" ht="25.5" customHeight="1">
      <c r="A21" s="2"/>
      <c r="B21" s="25" t="s">
        <v>286</v>
      </c>
      <c r="C21" s="19" t="s">
        <v>7</v>
      </c>
      <c r="D21" s="19" t="s">
        <v>9</v>
      </c>
      <c r="E21" s="26" t="s">
        <v>245</v>
      </c>
      <c r="F21" s="20" t="s">
        <v>287</v>
      </c>
      <c r="G21" s="28">
        <v>0.4</v>
      </c>
    </row>
    <row r="22" spans="1:7" ht="20.25" customHeight="1">
      <c r="A22" s="2"/>
      <c r="B22" s="121" t="s">
        <v>205</v>
      </c>
      <c r="C22" s="123" t="s">
        <v>7</v>
      </c>
      <c r="D22" s="123" t="s">
        <v>9</v>
      </c>
      <c r="E22" s="211" t="s">
        <v>274</v>
      </c>
      <c r="F22" s="124"/>
      <c r="G22" s="107">
        <v>2</v>
      </c>
    </row>
    <row r="23" spans="1:7" ht="20.25" customHeight="1">
      <c r="A23" s="2"/>
      <c r="B23" s="25" t="s">
        <v>39</v>
      </c>
      <c r="C23" s="19" t="s">
        <v>7</v>
      </c>
      <c r="D23" s="19" t="s">
        <v>9</v>
      </c>
      <c r="E23" s="194" t="s">
        <v>243</v>
      </c>
      <c r="F23" s="20" t="s">
        <v>36</v>
      </c>
      <c r="G23" s="28">
        <v>2</v>
      </c>
    </row>
    <row r="24" spans="1:7" ht="20.25" customHeight="1">
      <c r="A24" s="3" t="s">
        <v>161</v>
      </c>
      <c r="B24" s="98" t="s">
        <v>166</v>
      </c>
      <c r="C24" s="100" t="s">
        <v>7</v>
      </c>
      <c r="D24" s="100" t="s">
        <v>81</v>
      </c>
      <c r="E24" s="101"/>
      <c r="F24" s="102"/>
      <c r="G24" s="126">
        <f>G25</f>
        <v>122</v>
      </c>
    </row>
    <row r="25" spans="1:7" ht="23.25" customHeight="1">
      <c r="A25" s="2"/>
      <c r="B25" s="25" t="s">
        <v>167</v>
      </c>
      <c r="C25" s="19" t="s">
        <v>7</v>
      </c>
      <c r="D25" s="19" t="s">
        <v>81</v>
      </c>
      <c r="E25" s="26" t="s">
        <v>270</v>
      </c>
      <c r="F25" s="20"/>
      <c r="G25" s="27">
        <f>G26</f>
        <v>122</v>
      </c>
    </row>
    <row r="26" spans="1:7" ht="24" customHeight="1">
      <c r="A26" s="2"/>
      <c r="B26" s="25" t="s">
        <v>168</v>
      </c>
      <c r="C26" s="104" t="s">
        <v>7</v>
      </c>
      <c r="D26" s="104" t="s">
        <v>81</v>
      </c>
      <c r="E26" s="26" t="s">
        <v>270</v>
      </c>
      <c r="F26" s="106" t="s">
        <v>169</v>
      </c>
      <c r="G26" s="127">
        <v>122</v>
      </c>
    </row>
    <row r="27" spans="1:7" ht="22.5" customHeight="1">
      <c r="A27" s="3" t="s">
        <v>173</v>
      </c>
      <c r="B27" s="98" t="s">
        <v>174</v>
      </c>
      <c r="C27" s="100" t="s">
        <v>7</v>
      </c>
      <c r="D27" s="100" t="s">
        <v>12</v>
      </c>
      <c r="E27" s="101"/>
      <c r="F27" s="102"/>
      <c r="G27" s="126">
        <f>G28</f>
        <v>100</v>
      </c>
    </row>
    <row r="28" spans="1:7" ht="28.5" customHeight="1">
      <c r="A28" s="3"/>
      <c r="B28" s="25" t="s">
        <v>175</v>
      </c>
      <c r="C28" s="104" t="s">
        <v>7</v>
      </c>
      <c r="D28" s="104" t="s">
        <v>12</v>
      </c>
      <c r="E28" s="105" t="s">
        <v>271</v>
      </c>
      <c r="F28" s="106" t="s">
        <v>266</v>
      </c>
      <c r="G28" s="127">
        <v>100</v>
      </c>
    </row>
    <row r="29" spans="1:7" ht="19.5" customHeight="1">
      <c r="A29" s="3" t="s">
        <v>204</v>
      </c>
      <c r="B29" s="121" t="s">
        <v>205</v>
      </c>
      <c r="C29" s="123" t="s">
        <v>7</v>
      </c>
      <c r="D29" s="123" t="s">
        <v>206</v>
      </c>
      <c r="E29" s="185"/>
      <c r="F29" s="124"/>
      <c r="G29" s="129">
        <f>G30+G31</f>
        <v>400</v>
      </c>
    </row>
    <row r="30" spans="1:7" ht="18.75" customHeight="1">
      <c r="A30" s="3"/>
      <c r="B30" s="25" t="s">
        <v>113</v>
      </c>
      <c r="C30" s="104" t="s">
        <v>7</v>
      </c>
      <c r="D30" s="104" t="s">
        <v>206</v>
      </c>
      <c r="E30" s="105" t="s">
        <v>247</v>
      </c>
      <c r="F30" s="106" t="s">
        <v>36</v>
      </c>
      <c r="G30" s="127">
        <f>400-10.2</f>
        <v>389.8</v>
      </c>
    </row>
    <row r="31" spans="1:7" ht="28.5" customHeight="1">
      <c r="A31" s="3"/>
      <c r="B31" s="25" t="s">
        <v>113</v>
      </c>
      <c r="C31" s="104" t="s">
        <v>7</v>
      </c>
      <c r="D31" s="104" t="s">
        <v>206</v>
      </c>
      <c r="E31" s="105" t="s">
        <v>247</v>
      </c>
      <c r="F31" s="106" t="s">
        <v>288</v>
      </c>
      <c r="G31" s="127">
        <v>10.2</v>
      </c>
    </row>
    <row r="32" spans="1:7" ht="30.75" customHeight="1">
      <c r="A32" s="2">
        <v>2</v>
      </c>
      <c r="B32" s="186" t="s">
        <v>40</v>
      </c>
      <c r="C32" s="188" t="s">
        <v>14</v>
      </c>
      <c r="D32" s="188"/>
      <c r="E32" s="189"/>
      <c r="F32" s="190"/>
      <c r="G32" s="191">
        <f>G33</f>
        <v>189</v>
      </c>
    </row>
    <row r="33" spans="1:7" ht="24" customHeight="1">
      <c r="A33" s="3" t="s">
        <v>52</v>
      </c>
      <c r="B33" s="30" t="s">
        <v>41</v>
      </c>
      <c r="C33" s="22" t="s">
        <v>14</v>
      </c>
      <c r="D33" s="22" t="s">
        <v>19</v>
      </c>
      <c r="E33" s="31"/>
      <c r="F33" s="24"/>
      <c r="G33" s="28">
        <f>G34</f>
        <v>189</v>
      </c>
    </row>
    <row r="34" spans="1:7" ht="24.75" customHeight="1">
      <c r="A34" s="2"/>
      <c r="B34" s="25" t="s">
        <v>42</v>
      </c>
      <c r="C34" s="19" t="s">
        <v>14</v>
      </c>
      <c r="D34" s="19" t="s">
        <v>19</v>
      </c>
      <c r="E34" s="29" t="s">
        <v>249</v>
      </c>
      <c r="F34" s="20"/>
      <c r="G34" s="28">
        <f>G35+G37+G36</f>
        <v>189</v>
      </c>
    </row>
    <row r="35" spans="1:7" ht="24" customHeight="1">
      <c r="A35" s="2"/>
      <c r="B35" s="25" t="s">
        <v>272</v>
      </c>
      <c r="C35" s="19" t="s">
        <v>14</v>
      </c>
      <c r="D35" s="19" t="s">
        <v>19</v>
      </c>
      <c r="E35" s="29" t="s">
        <v>248</v>
      </c>
      <c r="F35" s="20" t="s">
        <v>32</v>
      </c>
      <c r="G35" s="28">
        <v>141</v>
      </c>
    </row>
    <row r="36" spans="1:7" ht="29.25" customHeight="1">
      <c r="A36" s="2"/>
      <c r="B36" s="25" t="s">
        <v>273</v>
      </c>
      <c r="C36" s="19" t="s">
        <v>14</v>
      </c>
      <c r="D36" s="19" t="s">
        <v>19</v>
      </c>
      <c r="E36" s="29" t="s">
        <v>248</v>
      </c>
      <c r="F36" s="20" t="s">
        <v>269</v>
      </c>
      <c r="G36" s="28">
        <v>43</v>
      </c>
    </row>
    <row r="37" spans="1:7" ht="26.25" customHeight="1">
      <c r="A37" s="2"/>
      <c r="B37" s="25" t="s">
        <v>235</v>
      </c>
      <c r="C37" s="19" t="s">
        <v>14</v>
      </c>
      <c r="D37" s="19" t="s">
        <v>19</v>
      </c>
      <c r="E37" s="29" t="s">
        <v>248</v>
      </c>
      <c r="F37" s="20" t="s">
        <v>36</v>
      </c>
      <c r="G37" s="28">
        <v>5</v>
      </c>
    </row>
    <row r="38" spans="1:7" ht="26.25" customHeight="1">
      <c r="A38" s="2">
        <v>3</v>
      </c>
      <c r="B38" s="192" t="s">
        <v>21</v>
      </c>
      <c r="C38" s="188" t="s">
        <v>19</v>
      </c>
      <c r="D38" s="188"/>
      <c r="E38" s="193"/>
      <c r="F38" s="190"/>
      <c r="G38" s="191">
        <f>G39+G42</f>
        <v>65</v>
      </c>
    </row>
    <row r="39" spans="1:7" ht="23.25" customHeight="1">
      <c r="A39" s="3" t="s">
        <v>53</v>
      </c>
      <c r="B39" s="30" t="s">
        <v>27</v>
      </c>
      <c r="C39" s="22" t="s">
        <v>19</v>
      </c>
      <c r="D39" s="22" t="s">
        <v>15</v>
      </c>
      <c r="E39" s="23"/>
      <c r="F39" s="24"/>
      <c r="G39" s="28">
        <f>G40</f>
        <v>10</v>
      </c>
    </row>
    <row r="40" spans="1:7" ht="39.75" customHeight="1">
      <c r="A40" s="2"/>
      <c r="B40" s="25" t="s">
        <v>26</v>
      </c>
      <c r="C40" s="19" t="s">
        <v>19</v>
      </c>
      <c r="D40" s="19" t="s">
        <v>15</v>
      </c>
      <c r="E40" s="26" t="s">
        <v>250</v>
      </c>
      <c r="F40" s="20"/>
      <c r="G40" s="28">
        <f>G41</f>
        <v>10</v>
      </c>
    </row>
    <row r="41" spans="1:7" ht="24" customHeight="1">
      <c r="A41" s="2"/>
      <c r="B41" s="25" t="s">
        <v>178</v>
      </c>
      <c r="C41" s="19" t="s">
        <v>19</v>
      </c>
      <c r="D41" s="19" t="s">
        <v>15</v>
      </c>
      <c r="E41" s="26" t="s">
        <v>250</v>
      </c>
      <c r="F41" s="20" t="s">
        <v>36</v>
      </c>
      <c r="G41" s="28">
        <v>10</v>
      </c>
    </row>
    <row r="42" spans="1:7" ht="24" customHeight="1">
      <c r="A42" s="3" t="s">
        <v>54</v>
      </c>
      <c r="B42" s="21" t="s">
        <v>43</v>
      </c>
      <c r="C42" s="22" t="s">
        <v>45</v>
      </c>
      <c r="D42" s="22" t="s">
        <v>88</v>
      </c>
      <c r="E42" s="31"/>
      <c r="F42" s="24"/>
      <c r="G42" s="107">
        <f>G43</f>
        <v>55</v>
      </c>
    </row>
    <row r="43" spans="1:7" ht="24" customHeight="1">
      <c r="A43" s="2"/>
      <c r="B43" s="25" t="s">
        <v>44</v>
      </c>
      <c r="C43" s="19" t="s">
        <v>45</v>
      </c>
      <c r="D43" s="19" t="s">
        <v>88</v>
      </c>
      <c r="E43" s="29" t="s">
        <v>254</v>
      </c>
      <c r="F43" s="20"/>
      <c r="G43" s="28">
        <f>G44</f>
        <v>55</v>
      </c>
    </row>
    <row r="44" spans="1:7" ht="24" customHeight="1">
      <c r="A44" s="2"/>
      <c r="B44" s="25" t="s">
        <v>96</v>
      </c>
      <c r="C44" s="19" t="s">
        <v>45</v>
      </c>
      <c r="D44" s="19" t="s">
        <v>88</v>
      </c>
      <c r="E44" s="29" t="s">
        <v>251</v>
      </c>
      <c r="F44" s="20" t="s">
        <v>36</v>
      </c>
      <c r="G44" s="28">
        <v>55</v>
      </c>
    </row>
    <row r="45" spans="1:7" ht="24" customHeight="1">
      <c r="A45" s="2">
        <v>4</v>
      </c>
      <c r="B45" s="37" t="s">
        <v>10</v>
      </c>
      <c r="C45" s="39" t="s">
        <v>9</v>
      </c>
      <c r="D45" s="39"/>
      <c r="E45" s="45"/>
      <c r="F45" s="46"/>
      <c r="G45" s="109">
        <f>G46+G51</f>
        <v>965.6</v>
      </c>
    </row>
    <row r="46" spans="1:7" ht="24.75" customHeight="1">
      <c r="A46" s="3" t="s">
        <v>55</v>
      </c>
      <c r="B46" s="30" t="s">
        <v>116</v>
      </c>
      <c r="C46" s="22" t="s">
        <v>9</v>
      </c>
      <c r="D46" s="22" t="s">
        <v>15</v>
      </c>
      <c r="E46" s="31"/>
      <c r="F46" s="24"/>
      <c r="G46" s="110">
        <f>G47+G48+G49+G50</f>
        <v>965.6</v>
      </c>
    </row>
    <row r="47" spans="1:7" ht="24" customHeight="1">
      <c r="A47" s="3"/>
      <c r="B47" s="25" t="s">
        <v>258</v>
      </c>
      <c r="C47" s="19" t="s">
        <v>9</v>
      </c>
      <c r="D47" s="19" t="s">
        <v>15</v>
      </c>
      <c r="E47" s="202" t="s">
        <v>275</v>
      </c>
      <c r="F47" s="20" t="s">
        <v>36</v>
      </c>
      <c r="G47" s="28">
        <f>25-25</f>
        <v>0</v>
      </c>
    </row>
    <row r="48" spans="1:7" ht="20.25" customHeight="1">
      <c r="A48" s="3"/>
      <c r="B48" s="25" t="s">
        <v>259</v>
      </c>
      <c r="C48" s="19" t="s">
        <v>9</v>
      </c>
      <c r="D48" s="19" t="s">
        <v>15</v>
      </c>
      <c r="E48" s="194" t="s">
        <v>265</v>
      </c>
      <c r="F48" s="20" t="s">
        <v>36</v>
      </c>
      <c r="G48" s="28">
        <f>832.6-19.5</f>
        <v>813.1</v>
      </c>
    </row>
    <row r="49" spans="1:7" ht="20.25" customHeight="1">
      <c r="A49" s="3"/>
      <c r="B49" s="25" t="s">
        <v>208</v>
      </c>
      <c r="C49" s="19" t="s">
        <v>9</v>
      </c>
      <c r="D49" s="19" t="s">
        <v>15</v>
      </c>
      <c r="E49" s="194" t="s">
        <v>252</v>
      </c>
      <c r="F49" s="20" t="s">
        <v>36</v>
      </c>
      <c r="G49" s="28">
        <v>25</v>
      </c>
    </row>
    <row r="50" spans="1:7" ht="24.75" customHeight="1">
      <c r="A50" s="3"/>
      <c r="B50" s="25" t="s">
        <v>207</v>
      </c>
      <c r="C50" s="19" t="s">
        <v>9</v>
      </c>
      <c r="D50" s="19" t="s">
        <v>15</v>
      </c>
      <c r="E50" s="194" t="s">
        <v>253</v>
      </c>
      <c r="F50" s="20" t="s">
        <v>36</v>
      </c>
      <c r="G50" s="28">
        <f>83+44.5</f>
        <v>127.5</v>
      </c>
    </row>
    <row r="51" spans="1:7" ht="24" customHeight="1">
      <c r="A51" s="3" t="s">
        <v>186</v>
      </c>
      <c r="B51" s="21" t="s">
        <v>187</v>
      </c>
      <c r="C51" s="22" t="s">
        <v>9</v>
      </c>
      <c r="D51" s="22" t="s">
        <v>188</v>
      </c>
      <c r="E51" s="23"/>
      <c r="F51" s="24"/>
      <c r="G51" s="107">
        <f>G52</f>
        <v>0</v>
      </c>
    </row>
    <row r="52" spans="1:7" ht="24">
      <c r="A52" s="2"/>
      <c r="B52" s="156" t="s">
        <v>189</v>
      </c>
      <c r="C52" s="157" t="s">
        <v>9</v>
      </c>
      <c r="D52" s="157" t="s">
        <v>188</v>
      </c>
      <c r="E52" s="158" t="s">
        <v>255</v>
      </c>
      <c r="F52" s="159"/>
      <c r="G52" s="28">
        <f>G53</f>
        <v>0</v>
      </c>
    </row>
    <row r="53" spans="1:7" ht="12.75">
      <c r="A53" s="2"/>
      <c r="B53" s="25" t="s">
        <v>190</v>
      </c>
      <c r="C53" s="157" t="s">
        <v>9</v>
      </c>
      <c r="D53" s="157" t="s">
        <v>188</v>
      </c>
      <c r="E53" s="158" t="s">
        <v>255</v>
      </c>
      <c r="F53" s="159" t="s">
        <v>36</v>
      </c>
      <c r="G53" s="28">
        <v>0</v>
      </c>
    </row>
    <row r="54" spans="1:7" ht="12.75">
      <c r="A54" s="3" t="s">
        <v>107</v>
      </c>
      <c r="B54" s="48" t="s">
        <v>2</v>
      </c>
      <c r="C54" s="39" t="s">
        <v>13</v>
      </c>
      <c r="D54" s="39"/>
      <c r="E54" s="49"/>
      <c r="F54" s="46"/>
      <c r="G54" s="109">
        <f>G55</f>
        <v>4234</v>
      </c>
    </row>
    <row r="55" spans="1:7" ht="12.75">
      <c r="A55" s="3" t="s">
        <v>108</v>
      </c>
      <c r="B55" s="21" t="s">
        <v>28</v>
      </c>
      <c r="C55" s="22" t="s">
        <v>13</v>
      </c>
      <c r="D55" s="22" t="s">
        <v>19</v>
      </c>
      <c r="E55" s="32"/>
      <c r="F55" s="24"/>
      <c r="G55" s="110">
        <f>SUM(G56:G60)</f>
        <v>4234</v>
      </c>
    </row>
    <row r="56" spans="1:7" ht="12.75">
      <c r="A56" s="2"/>
      <c r="B56" s="25" t="s">
        <v>49</v>
      </c>
      <c r="C56" s="19" t="s">
        <v>13</v>
      </c>
      <c r="D56" s="19" t="s">
        <v>19</v>
      </c>
      <c r="E56" s="33" t="s">
        <v>276</v>
      </c>
      <c r="F56" s="20" t="s">
        <v>36</v>
      </c>
      <c r="G56" s="28">
        <v>1400</v>
      </c>
    </row>
    <row r="57" spans="1:7" ht="12.75">
      <c r="A57" s="3"/>
      <c r="B57" s="25" t="s">
        <v>46</v>
      </c>
      <c r="C57" s="19" t="s">
        <v>13</v>
      </c>
      <c r="D57" s="19" t="s">
        <v>19</v>
      </c>
      <c r="E57" s="33" t="s">
        <v>277</v>
      </c>
      <c r="F57" s="20" t="s">
        <v>36</v>
      </c>
      <c r="G57" s="28">
        <f>1722.5+543-150+0.5-100-50-100-82</f>
        <v>1784</v>
      </c>
    </row>
    <row r="58" spans="1:7" ht="16.5" customHeight="1">
      <c r="A58" s="3"/>
      <c r="B58" s="25" t="s">
        <v>46</v>
      </c>
      <c r="C58" s="19" t="s">
        <v>13</v>
      </c>
      <c r="D58" s="19" t="s">
        <v>19</v>
      </c>
      <c r="E58" s="33" t="s">
        <v>277</v>
      </c>
      <c r="F58" s="20" t="s">
        <v>288</v>
      </c>
      <c r="G58" s="28">
        <v>50</v>
      </c>
    </row>
    <row r="59" spans="1:7" ht="12.75">
      <c r="A59" s="3"/>
      <c r="B59" s="25" t="s">
        <v>297</v>
      </c>
      <c r="C59" s="19" t="s">
        <v>13</v>
      </c>
      <c r="D59" s="19" t="s">
        <v>19</v>
      </c>
      <c r="E59" s="33" t="s">
        <v>298</v>
      </c>
      <c r="F59" s="20" t="s">
        <v>36</v>
      </c>
      <c r="G59" s="28">
        <v>100</v>
      </c>
    </row>
    <row r="60" spans="1:7" s="11" customFormat="1" ht="12">
      <c r="A60" s="3"/>
      <c r="B60" s="25" t="s">
        <v>46</v>
      </c>
      <c r="C60" s="19" t="s">
        <v>13</v>
      </c>
      <c r="D60" s="19" t="s">
        <v>19</v>
      </c>
      <c r="E60" s="33" t="s">
        <v>285</v>
      </c>
      <c r="F60" s="20" t="s">
        <v>36</v>
      </c>
      <c r="G60" s="28">
        <v>900</v>
      </c>
    </row>
    <row r="61" spans="1:7" s="11" customFormat="1" ht="12">
      <c r="A61" s="3" t="s">
        <v>134</v>
      </c>
      <c r="B61" s="212" t="s">
        <v>281</v>
      </c>
      <c r="C61" s="214" t="s">
        <v>282</v>
      </c>
      <c r="D61" s="214" t="s">
        <v>282</v>
      </c>
      <c r="E61" s="215" t="s">
        <v>284</v>
      </c>
      <c r="F61" s="216"/>
      <c r="G61" s="217">
        <f>G62</f>
        <v>100</v>
      </c>
    </row>
    <row r="62" spans="1:7" s="11" customFormat="1" ht="24">
      <c r="A62" s="3"/>
      <c r="B62" s="25" t="s">
        <v>283</v>
      </c>
      <c r="C62" s="19" t="s">
        <v>282</v>
      </c>
      <c r="D62" s="19" t="s">
        <v>282</v>
      </c>
      <c r="E62" s="105" t="s">
        <v>247</v>
      </c>
      <c r="F62" s="20" t="s">
        <v>36</v>
      </c>
      <c r="G62" s="28">
        <v>100</v>
      </c>
    </row>
    <row r="63" spans="1:7" s="11" customFormat="1" ht="12">
      <c r="A63" s="2" t="s">
        <v>134</v>
      </c>
      <c r="B63" s="50" t="s">
        <v>47</v>
      </c>
      <c r="C63" s="51" t="s">
        <v>20</v>
      </c>
      <c r="D63" s="52"/>
      <c r="E63" s="53"/>
      <c r="F63" s="46"/>
      <c r="G63" s="109">
        <f>G64</f>
        <v>2150</v>
      </c>
    </row>
    <row r="64" spans="1:7" s="11" customFormat="1" ht="12">
      <c r="A64" s="3" t="s">
        <v>109</v>
      </c>
      <c r="B64" s="21" t="s">
        <v>48</v>
      </c>
      <c r="C64" s="22" t="s">
        <v>11</v>
      </c>
      <c r="D64" s="22" t="s">
        <v>7</v>
      </c>
      <c r="E64" s="24"/>
      <c r="F64" s="24"/>
      <c r="G64" s="110">
        <f>G65</f>
        <v>2150</v>
      </c>
    </row>
    <row r="65" spans="1:7" s="11" customFormat="1" ht="12">
      <c r="A65" s="2"/>
      <c r="B65" s="25" t="s">
        <v>17</v>
      </c>
      <c r="C65" s="19" t="s">
        <v>11</v>
      </c>
      <c r="D65" s="19" t="s">
        <v>7</v>
      </c>
      <c r="E65" s="20" t="s">
        <v>278</v>
      </c>
      <c r="F65" s="20" t="s">
        <v>193</v>
      </c>
      <c r="G65" s="28">
        <v>2150</v>
      </c>
    </row>
    <row r="66" spans="1:7" s="11" customFormat="1" ht="12">
      <c r="A66" s="3" t="s">
        <v>135</v>
      </c>
      <c r="B66" s="44" t="s">
        <v>117</v>
      </c>
      <c r="C66" s="39" t="s">
        <v>12</v>
      </c>
      <c r="D66" s="39"/>
      <c r="E66" s="49"/>
      <c r="F66" s="46"/>
      <c r="G66" s="109">
        <f>G67</f>
        <v>100</v>
      </c>
    </row>
    <row r="67" spans="1:7" s="11" customFormat="1" ht="24">
      <c r="A67" s="2"/>
      <c r="B67" s="30" t="s">
        <v>112</v>
      </c>
      <c r="C67" s="22" t="s">
        <v>12</v>
      </c>
      <c r="D67" s="22" t="s">
        <v>14</v>
      </c>
      <c r="E67" s="24"/>
      <c r="F67" s="24"/>
      <c r="G67" s="110">
        <f>G68</f>
        <v>100</v>
      </c>
    </row>
    <row r="68" spans="1:7" s="11" customFormat="1" ht="24">
      <c r="A68" s="2"/>
      <c r="B68" s="25" t="s">
        <v>112</v>
      </c>
      <c r="C68" s="19" t="s">
        <v>12</v>
      </c>
      <c r="D68" s="19" t="s">
        <v>14</v>
      </c>
      <c r="E68" s="20" t="s">
        <v>279</v>
      </c>
      <c r="F68" s="20" t="s">
        <v>36</v>
      </c>
      <c r="G68" s="28">
        <v>100</v>
      </c>
    </row>
    <row r="69" spans="1:7" s="11" customFormat="1" ht="12">
      <c r="A69" s="116">
        <v>8</v>
      </c>
      <c r="B69" s="117" t="s">
        <v>170</v>
      </c>
      <c r="C69" s="119" t="s">
        <v>16</v>
      </c>
      <c r="D69" s="119"/>
      <c r="E69" s="120"/>
      <c r="F69" s="120"/>
      <c r="G69" s="128">
        <f>G70</f>
        <v>100</v>
      </c>
    </row>
    <row r="70" spans="1:7" s="11" customFormat="1" ht="12">
      <c r="A70" s="116"/>
      <c r="B70" s="121" t="s">
        <v>171</v>
      </c>
      <c r="C70" s="123" t="s">
        <v>16</v>
      </c>
      <c r="D70" s="123" t="s">
        <v>19</v>
      </c>
      <c r="E70" s="124"/>
      <c r="F70" s="124"/>
      <c r="G70" s="129">
        <f>G71</f>
        <v>100</v>
      </c>
    </row>
    <row r="71" spans="1:7" s="11" customFormat="1" ht="24">
      <c r="A71" s="116"/>
      <c r="B71" s="25" t="s">
        <v>199</v>
      </c>
      <c r="C71" s="104" t="s">
        <v>16</v>
      </c>
      <c r="D71" s="104" t="s">
        <v>19</v>
      </c>
      <c r="E71" s="201" t="s">
        <v>280</v>
      </c>
      <c r="F71" s="106" t="s">
        <v>172</v>
      </c>
      <c r="G71" s="127">
        <v>100</v>
      </c>
    </row>
    <row r="72" spans="1:7" s="11" customFormat="1" ht="12">
      <c r="A72" s="2"/>
      <c r="B72" s="57" t="s">
        <v>56</v>
      </c>
      <c r="C72" s="58"/>
      <c r="D72" s="58"/>
      <c r="E72" s="59"/>
      <c r="F72" s="59"/>
      <c r="G72" s="109">
        <f>G6+G32+G38+G45+G54+G61+G63+G66+G69</f>
        <v>11790.6</v>
      </c>
    </row>
    <row r="73" s="11" customFormat="1" ht="12">
      <c r="B73" s="12"/>
    </row>
    <row r="74" s="11" customFormat="1" ht="12">
      <c r="B74" s="12"/>
    </row>
    <row r="75" s="11" customFormat="1" ht="12">
      <c r="B75" s="12"/>
    </row>
    <row r="76" s="11" customFormat="1" ht="12">
      <c r="B76" s="12"/>
    </row>
    <row r="77" s="11" customFormat="1" ht="12">
      <c r="B77" s="12"/>
    </row>
    <row r="78" s="11" customFormat="1" ht="12">
      <c r="B78" s="12"/>
    </row>
    <row r="79" s="11" customFormat="1" ht="12">
      <c r="B79" s="12"/>
    </row>
    <row r="80" s="11" customFormat="1" ht="12">
      <c r="B80" s="12"/>
    </row>
    <row r="81" s="11" customFormat="1" ht="12">
      <c r="B81" s="12"/>
    </row>
    <row r="82" s="11" customFormat="1" ht="12">
      <c r="B82" s="12"/>
    </row>
    <row r="83" s="11" customFormat="1" ht="12">
      <c r="B83" s="12"/>
    </row>
    <row r="84" s="11" customFormat="1" ht="12">
      <c r="B84" s="12"/>
    </row>
    <row r="85" s="11" customFormat="1" ht="12">
      <c r="B85" s="12"/>
    </row>
    <row r="86" s="11" customFormat="1" ht="12">
      <c r="B86" s="12"/>
    </row>
    <row r="87" s="11" customFormat="1" ht="12">
      <c r="B87" s="12"/>
    </row>
    <row r="88" s="11" customFormat="1" ht="12">
      <c r="B88" s="12"/>
    </row>
    <row r="89" s="11" customFormat="1" ht="12">
      <c r="B89" s="12"/>
    </row>
    <row r="90" s="11" customFormat="1" ht="12">
      <c r="B90" s="12"/>
    </row>
    <row r="91" s="11" customFormat="1" ht="12">
      <c r="B91" s="12"/>
    </row>
    <row r="92" s="11" customFormat="1" ht="12">
      <c r="B92" s="12"/>
    </row>
    <row r="93" s="11" customFormat="1" ht="12">
      <c r="B93" s="12"/>
    </row>
    <row r="94" s="11" customFormat="1" ht="12">
      <c r="B94" s="12"/>
    </row>
    <row r="95" s="11" customFormat="1" ht="12">
      <c r="B95" s="12"/>
    </row>
    <row r="96" s="11" customFormat="1" ht="12">
      <c r="B96" s="12"/>
    </row>
    <row r="97" s="11" customFormat="1" ht="12">
      <c r="B97" s="12"/>
    </row>
    <row r="98" s="11" customFormat="1" ht="12">
      <c r="B98" s="12"/>
    </row>
    <row r="99" s="11" customFormat="1" ht="12">
      <c r="B99" s="12"/>
    </row>
    <row r="100" s="11" customFormat="1" ht="12">
      <c r="B100" s="12"/>
    </row>
    <row r="101" s="11" customFormat="1" ht="12">
      <c r="B101" s="12"/>
    </row>
    <row r="102" s="11" customFormat="1" ht="12">
      <c r="B102" s="12"/>
    </row>
    <row r="103" s="11" customFormat="1" ht="12">
      <c r="B103" s="12"/>
    </row>
    <row r="104" s="11" customFormat="1" ht="12">
      <c r="B104" s="12"/>
    </row>
    <row r="105" s="11" customFormat="1" ht="12">
      <c r="B105" s="12"/>
    </row>
    <row r="106" s="11" customFormat="1" ht="12">
      <c r="B106" s="12"/>
    </row>
    <row r="107" s="11" customFormat="1" ht="12">
      <c r="B107" s="12"/>
    </row>
    <row r="108" s="11" customFormat="1" ht="12">
      <c r="B108" s="12"/>
    </row>
    <row r="109" s="11" customFormat="1" ht="12">
      <c r="B109" s="12"/>
    </row>
    <row r="110" s="11" customFormat="1" ht="12">
      <c r="B110" s="12"/>
    </row>
    <row r="111" s="11" customFormat="1" ht="12">
      <c r="B111" s="12"/>
    </row>
    <row r="112" s="11" customFormat="1" ht="12">
      <c r="B112" s="12"/>
    </row>
    <row r="113" s="11" customFormat="1" ht="12">
      <c r="B113" s="12"/>
    </row>
    <row r="114" s="11" customFormat="1" ht="12">
      <c r="B114" s="12"/>
    </row>
    <row r="115" s="11" customFormat="1" ht="12">
      <c r="B115" s="12"/>
    </row>
    <row r="116" s="11" customFormat="1" ht="12">
      <c r="B116" s="12"/>
    </row>
    <row r="117" s="11" customFormat="1" ht="12">
      <c r="B117" s="12"/>
    </row>
    <row r="118" s="11" customFormat="1" ht="12">
      <c r="B118" s="12"/>
    </row>
    <row r="119" s="11" customFormat="1" ht="12">
      <c r="B119" s="12"/>
    </row>
    <row r="120" s="11" customFormat="1" ht="12">
      <c r="B120" s="12"/>
    </row>
    <row r="121" s="11" customFormat="1" ht="12">
      <c r="B121" s="12"/>
    </row>
    <row r="122" s="11" customFormat="1" ht="12">
      <c r="B122" s="12"/>
    </row>
    <row r="123" s="11" customFormat="1" ht="12">
      <c r="B123" s="12"/>
    </row>
    <row r="124" s="11" customFormat="1" ht="12">
      <c r="B124" s="12"/>
    </row>
    <row r="125" s="11" customFormat="1" ht="12">
      <c r="B125" s="12"/>
    </row>
    <row r="126" s="11" customFormat="1" ht="12">
      <c r="B126" s="12"/>
    </row>
    <row r="127" s="11" customFormat="1" ht="12">
      <c r="B127" s="12"/>
    </row>
    <row r="128" s="11" customFormat="1" ht="12">
      <c r="B128" s="12"/>
    </row>
    <row r="129" s="11" customFormat="1" ht="12">
      <c r="B129" s="12"/>
    </row>
    <row r="130" s="11" customFormat="1" ht="12">
      <c r="B130" s="12"/>
    </row>
    <row r="131" s="11" customFormat="1" ht="12">
      <c r="B131" s="12"/>
    </row>
    <row r="132" s="11" customFormat="1" ht="12">
      <c r="B132" s="12"/>
    </row>
    <row r="133" s="11" customFormat="1" ht="12">
      <c r="B133" s="12"/>
    </row>
    <row r="134" s="11" customFormat="1" ht="12">
      <c r="B134" s="12"/>
    </row>
    <row r="135" s="11" customFormat="1" ht="12">
      <c r="B135" s="12"/>
    </row>
    <row r="136" s="11" customFormat="1" ht="12">
      <c r="B136" s="12"/>
    </row>
    <row r="137" s="11" customFormat="1" ht="12">
      <c r="B137" s="12"/>
    </row>
    <row r="138" s="11" customFormat="1" ht="12">
      <c r="B138" s="12"/>
    </row>
    <row r="139" s="11" customFormat="1" ht="12">
      <c r="B139" s="12"/>
    </row>
    <row r="140" s="11" customFormat="1" ht="12">
      <c r="B140" s="12"/>
    </row>
    <row r="141" s="11" customFormat="1" ht="12">
      <c r="B141" s="12"/>
    </row>
    <row r="142" s="11" customFormat="1" ht="12">
      <c r="B142" s="12"/>
    </row>
    <row r="143" s="11" customFormat="1" ht="12">
      <c r="B143" s="12"/>
    </row>
    <row r="144" s="11" customFormat="1" ht="12">
      <c r="B144" s="12"/>
    </row>
    <row r="145" s="11" customFormat="1" ht="12">
      <c r="B145" s="12"/>
    </row>
    <row r="146" s="11" customFormat="1" ht="12">
      <c r="B146" s="12"/>
    </row>
    <row r="147" s="11" customFormat="1" ht="12">
      <c r="B147" s="12"/>
    </row>
    <row r="148" s="11" customFormat="1" ht="12">
      <c r="B148" s="12"/>
    </row>
    <row r="149" s="11" customFormat="1" ht="12">
      <c r="B149" s="12"/>
    </row>
    <row r="150" s="11" customFormat="1" ht="12">
      <c r="B150" s="12"/>
    </row>
    <row r="151" s="11" customFormat="1" ht="12">
      <c r="B151" s="12"/>
    </row>
    <row r="152" s="11" customFormat="1" ht="12">
      <c r="B152" s="12"/>
    </row>
    <row r="153" s="11" customFormat="1" ht="12">
      <c r="B153" s="12"/>
    </row>
    <row r="154" s="11" customFormat="1" ht="12">
      <c r="B154" s="12"/>
    </row>
    <row r="155" s="11" customFormat="1" ht="12">
      <c r="B155" s="12"/>
    </row>
    <row r="156" s="11" customFormat="1" ht="12">
      <c r="B156" s="12"/>
    </row>
    <row r="157" s="11" customFormat="1" ht="12">
      <c r="B157" s="12"/>
    </row>
    <row r="158" s="11" customFormat="1" ht="12">
      <c r="B158" s="12"/>
    </row>
    <row r="159" s="11" customFormat="1" ht="12">
      <c r="B159" s="12"/>
    </row>
    <row r="160" s="11" customFormat="1" ht="12">
      <c r="B160" s="12"/>
    </row>
    <row r="161" s="11" customFormat="1" ht="12">
      <c r="B161" s="12"/>
    </row>
    <row r="162" s="11" customFormat="1" ht="12">
      <c r="B162" s="12"/>
    </row>
    <row r="163" s="11" customFormat="1" ht="12">
      <c r="B163" s="12"/>
    </row>
    <row r="164" s="11" customFormat="1" ht="12">
      <c r="B164" s="12"/>
    </row>
    <row r="165" s="11" customFormat="1" ht="12">
      <c r="B165" s="12"/>
    </row>
    <row r="166" s="11" customFormat="1" ht="12">
      <c r="B166" s="12"/>
    </row>
    <row r="167" s="11" customFormat="1" ht="12">
      <c r="B167" s="12"/>
    </row>
    <row r="168" s="11" customFormat="1" ht="12">
      <c r="B168" s="12"/>
    </row>
    <row r="169" s="11" customFormat="1" ht="12">
      <c r="B169" s="12"/>
    </row>
    <row r="170" s="11" customFormat="1" ht="12">
      <c r="B170" s="12"/>
    </row>
    <row r="171" s="11" customFormat="1" ht="12">
      <c r="B171" s="12"/>
    </row>
    <row r="172" s="11" customFormat="1" ht="12">
      <c r="B172" s="12"/>
    </row>
    <row r="173" s="11" customFormat="1" ht="12">
      <c r="B173" s="12"/>
    </row>
    <row r="174" s="11" customFormat="1" ht="12">
      <c r="B174" s="12"/>
    </row>
    <row r="175" s="11" customFormat="1" ht="12">
      <c r="B175" s="12"/>
    </row>
    <row r="176" s="11" customFormat="1" ht="12">
      <c r="B176" s="12"/>
    </row>
    <row r="177" s="11" customFormat="1" ht="12">
      <c r="B177" s="12"/>
    </row>
    <row r="178" s="11" customFormat="1" ht="12">
      <c r="B178" s="12"/>
    </row>
    <row r="179" s="11" customFormat="1" ht="12">
      <c r="B179" s="12"/>
    </row>
    <row r="180" s="11" customFormat="1" ht="12">
      <c r="B180" s="12"/>
    </row>
    <row r="181" s="11" customFormat="1" ht="12">
      <c r="B181" s="12"/>
    </row>
    <row r="182" s="11" customFormat="1" ht="12">
      <c r="B182" s="12"/>
    </row>
    <row r="183" s="11" customFormat="1" ht="12">
      <c r="B183" s="12"/>
    </row>
    <row r="184" s="11" customFormat="1" ht="12">
      <c r="B184" s="12"/>
    </row>
    <row r="185" s="11" customFormat="1" ht="12">
      <c r="B185" s="12"/>
    </row>
    <row r="186" s="11" customFormat="1" ht="12">
      <c r="B186" s="12"/>
    </row>
    <row r="187" s="11" customFormat="1" ht="12">
      <c r="B187" s="12"/>
    </row>
    <row r="188" s="11" customFormat="1" ht="12">
      <c r="B188" s="12"/>
    </row>
    <row r="189" s="11" customFormat="1" ht="12">
      <c r="B189" s="12"/>
    </row>
    <row r="190" s="11" customFormat="1" ht="12">
      <c r="B190" s="12"/>
    </row>
    <row r="191" s="11" customFormat="1" ht="12">
      <c r="B191" s="12"/>
    </row>
    <row r="192" s="11" customFormat="1" ht="12">
      <c r="B192" s="12"/>
    </row>
    <row r="193" s="11" customFormat="1" ht="12">
      <c r="B193" s="12"/>
    </row>
    <row r="194" s="11" customFormat="1" ht="12">
      <c r="B194" s="12"/>
    </row>
    <row r="195" s="11" customFormat="1" ht="12">
      <c r="B195" s="12"/>
    </row>
    <row r="196" s="11" customFormat="1" ht="12">
      <c r="B196" s="12"/>
    </row>
    <row r="197" s="11" customFormat="1" ht="12">
      <c r="B197" s="12"/>
    </row>
    <row r="198" s="11" customFormat="1" ht="12">
      <c r="B198" s="12"/>
    </row>
    <row r="199" s="11" customFormat="1" ht="12">
      <c r="B199" s="12"/>
    </row>
    <row r="200" s="11" customFormat="1" ht="12">
      <c r="B200" s="12"/>
    </row>
    <row r="201" s="11" customFormat="1" ht="12">
      <c r="B201" s="12"/>
    </row>
    <row r="202" s="11" customFormat="1" ht="12">
      <c r="B202" s="12"/>
    </row>
    <row r="203" s="11" customFormat="1" ht="12">
      <c r="B203" s="12"/>
    </row>
    <row r="204" s="11" customFormat="1" ht="12">
      <c r="B204" s="12"/>
    </row>
    <row r="205" s="11" customFormat="1" ht="12">
      <c r="B205" s="12"/>
    </row>
    <row r="206" s="11" customFormat="1" ht="12">
      <c r="B206" s="12"/>
    </row>
    <row r="207" s="11" customFormat="1" ht="12">
      <c r="B207" s="12"/>
    </row>
    <row r="208" s="11" customFormat="1" ht="12">
      <c r="B208" s="12"/>
    </row>
    <row r="209" s="11" customFormat="1" ht="12">
      <c r="B209" s="12"/>
    </row>
    <row r="210" s="11" customFormat="1" ht="12">
      <c r="B210" s="12"/>
    </row>
    <row r="211" s="11" customFormat="1" ht="12">
      <c r="B211" s="12"/>
    </row>
    <row r="212" s="11" customFormat="1" ht="12">
      <c r="B212" s="12"/>
    </row>
    <row r="213" s="11" customFormat="1" ht="12">
      <c r="B213" s="12"/>
    </row>
    <row r="214" s="11" customFormat="1" ht="12">
      <c r="B214" s="12"/>
    </row>
    <row r="215" s="11" customFormat="1" ht="12">
      <c r="B215" s="12"/>
    </row>
    <row r="216" s="11" customFormat="1" ht="12">
      <c r="B216" s="12"/>
    </row>
    <row r="217" s="11" customFormat="1" ht="12">
      <c r="B217" s="12"/>
    </row>
    <row r="218" s="11" customFormat="1" ht="12">
      <c r="B218" s="12"/>
    </row>
    <row r="219" s="11" customFormat="1" ht="12">
      <c r="B219" s="12"/>
    </row>
    <row r="220" s="11" customFormat="1" ht="12">
      <c r="B220" s="12"/>
    </row>
    <row r="221" s="11" customFormat="1" ht="12">
      <c r="B221" s="12"/>
    </row>
    <row r="222" s="11" customFormat="1" ht="12">
      <c r="B222" s="12"/>
    </row>
    <row r="223" s="11" customFormat="1" ht="12">
      <c r="B223" s="12"/>
    </row>
    <row r="224" s="11" customFormat="1" ht="12">
      <c r="B224" s="12"/>
    </row>
    <row r="225" s="11" customFormat="1" ht="12">
      <c r="B225" s="12"/>
    </row>
    <row r="226" s="11" customFormat="1" ht="12">
      <c r="B226" s="12"/>
    </row>
    <row r="227" s="11" customFormat="1" ht="12">
      <c r="B227" s="12"/>
    </row>
    <row r="228" s="11" customFormat="1" ht="12">
      <c r="B228" s="12"/>
    </row>
    <row r="229" s="11" customFormat="1" ht="12">
      <c r="B229" s="12"/>
    </row>
    <row r="230" s="11" customFormat="1" ht="12">
      <c r="B230" s="12"/>
    </row>
    <row r="231" s="11" customFormat="1" ht="12">
      <c r="B231" s="12"/>
    </row>
    <row r="232" s="11" customFormat="1" ht="12">
      <c r="B232" s="12"/>
    </row>
    <row r="233" s="11" customFormat="1" ht="12">
      <c r="B233" s="12"/>
    </row>
    <row r="234" s="11" customFormat="1" ht="12">
      <c r="B234" s="12"/>
    </row>
    <row r="235" s="11" customFormat="1" ht="12">
      <c r="B235" s="12"/>
    </row>
    <row r="236" s="11" customFormat="1" ht="12">
      <c r="B236" s="12"/>
    </row>
    <row r="237" s="11" customFormat="1" ht="12">
      <c r="B237" s="12"/>
    </row>
    <row r="238" s="11" customFormat="1" ht="12">
      <c r="B238" s="12"/>
    </row>
    <row r="239" s="11" customFormat="1" ht="12">
      <c r="B239" s="12"/>
    </row>
    <row r="240" s="11" customFormat="1" ht="12">
      <c r="B240" s="12"/>
    </row>
    <row r="241" s="11" customFormat="1" ht="12">
      <c r="B241" s="12"/>
    </row>
    <row r="242" s="11" customFormat="1" ht="12">
      <c r="B242" s="12"/>
    </row>
    <row r="243" s="11" customFormat="1" ht="12">
      <c r="B243" s="12"/>
    </row>
    <row r="244" s="11" customFormat="1" ht="12">
      <c r="B244" s="12"/>
    </row>
    <row r="245" s="11" customFormat="1" ht="12">
      <c r="B245" s="12"/>
    </row>
    <row r="246" s="11" customFormat="1" ht="12">
      <c r="B246" s="12"/>
    </row>
    <row r="247" s="11" customFormat="1" ht="12">
      <c r="B247" s="12"/>
    </row>
    <row r="248" s="11" customFormat="1" ht="12">
      <c r="B248" s="12"/>
    </row>
    <row r="249" s="11" customFormat="1" ht="12">
      <c r="B249" s="12"/>
    </row>
    <row r="250" s="11" customFormat="1" ht="12">
      <c r="B250" s="12"/>
    </row>
    <row r="251" s="11" customFormat="1" ht="12">
      <c r="B251" s="12"/>
    </row>
    <row r="252" s="11" customFormat="1" ht="12">
      <c r="B252" s="12"/>
    </row>
    <row r="253" s="11" customFormat="1" ht="12">
      <c r="B253" s="12"/>
    </row>
    <row r="254" s="11" customFormat="1" ht="12">
      <c r="B254" s="12"/>
    </row>
    <row r="255" s="11" customFormat="1" ht="12">
      <c r="B255" s="12"/>
    </row>
    <row r="256" s="11" customFormat="1" ht="12">
      <c r="B256" s="12"/>
    </row>
    <row r="257" s="11" customFormat="1" ht="12">
      <c r="B257" s="12"/>
    </row>
    <row r="258" s="11" customFormat="1" ht="12">
      <c r="B258" s="12"/>
    </row>
    <row r="259" s="11" customFormat="1" ht="12">
      <c r="B259" s="12"/>
    </row>
    <row r="260" s="11" customFormat="1" ht="12">
      <c r="B260" s="12"/>
    </row>
    <row r="261" s="11" customFormat="1" ht="12">
      <c r="B261" s="12"/>
    </row>
    <row r="262" s="11" customFormat="1" ht="12">
      <c r="B262" s="12"/>
    </row>
    <row r="263" s="11" customFormat="1" ht="12">
      <c r="B263" s="12"/>
    </row>
    <row r="264" s="11" customFormat="1" ht="12">
      <c r="B264" s="12"/>
    </row>
    <row r="265" s="11" customFormat="1" ht="12">
      <c r="B265" s="12"/>
    </row>
    <row r="266" s="11" customFormat="1" ht="12">
      <c r="B266" s="12"/>
    </row>
    <row r="267" s="11" customFormat="1" ht="12">
      <c r="B267" s="12"/>
    </row>
    <row r="268" s="11" customFormat="1" ht="12">
      <c r="B268" s="12"/>
    </row>
    <row r="269" s="11" customFormat="1" ht="12">
      <c r="B269" s="12"/>
    </row>
    <row r="270" s="11" customFormat="1" ht="12">
      <c r="B270" s="12"/>
    </row>
    <row r="271" s="11" customFormat="1" ht="12">
      <c r="B271" s="12"/>
    </row>
    <row r="272" s="11" customFormat="1" ht="12">
      <c r="B272" s="12"/>
    </row>
    <row r="273" s="11" customFormat="1" ht="12">
      <c r="B273" s="12"/>
    </row>
    <row r="274" s="11" customFormat="1" ht="12">
      <c r="B274" s="12"/>
    </row>
    <row r="275" s="11" customFormat="1" ht="12">
      <c r="B275" s="12"/>
    </row>
    <row r="276" s="11" customFormat="1" ht="12">
      <c r="B276" s="12"/>
    </row>
    <row r="277" s="11" customFormat="1" ht="12">
      <c r="B277" s="12"/>
    </row>
    <row r="278" s="11" customFormat="1" ht="12">
      <c r="B278" s="12"/>
    </row>
    <row r="279" s="11" customFormat="1" ht="12">
      <c r="B279" s="12"/>
    </row>
    <row r="280" s="11" customFormat="1" ht="12">
      <c r="B280" s="12"/>
    </row>
    <row r="281" s="11" customFormat="1" ht="12">
      <c r="B281" s="12"/>
    </row>
    <row r="282" s="11" customFormat="1" ht="12">
      <c r="B282" s="12"/>
    </row>
    <row r="283" s="11" customFormat="1" ht="12">
      <c r="B283" s="12"/>
    </row>
    <row r="284" s="11" customFormat="1" ht="12">
      <c r="B284" s="12"/>
    </row>
    <row r="285" s="11" customFormat="1" ht="12">
      <c r="B285" s="12"/>
    </row>
    <row r="286" s="11" customFormat="1" ht="12">
      <c r="B286" s="12"/>
    </row>
    <row r="287" s="11" customFormat="1" ht="12">
      <c r="B287" s="12"/>
    </row>
    <row r="288" s="11" customFormat="1" ht="12">
      <c r="B288" s="12"/>
    </row>
    <row r="289" s="11" customFormat="1" ht="12">
      <c r="B289" s="12"/>
    </row>
    <row r="290" s="11" customFormat="1" ht="12">
      <c r="B290" s="12"/>
    </row>
    <row r="291" s="11" customFormat="1" ht="12">
      <c r="B291" s="12"/>
    </row>
    <row r="292" s="11" customFormat="1" ht="12">
      <c r="B292" s="12"/>
    </row>
    <row r="293" s="11" customFormat="1" ht="12">
      <c r="B293" s="12"/>
    </row>
    <row r="294" s="11" customFormat="1" ht="12">
      <c r="B294" s="12"/>
    </row>
    <row r="295" s="11" customFormat="1" ht="12">
      <c r="B295" s="12"/>
    </row>
    <row r="296" s="11" customFormat="1" ht="12">
      <c r="B296" s="12"/>
    </row>
    <row r="297" s="11" customFormat="1" ht="12">
      <c r="B297" s="12"/>
    </row>
    <row r="298" s="11" customFormat="1" ht="12">
      <c r="B298" s="12"/>
    </row>
    <row r="299" s="11" customFormat="1" ht="12">
      <c r="B299" s="12"/>
    </row>
    <row r="300" s="11" customFormat="1" ht="12">
      <c r="B300" s="12"/>
    </row>
    <row r="301" s="11" customFormat="1" ht="12">
      <c r="B301" s="12"/>
    </row>
    <row r="302" s="11" customFormat="1" ht="12">
      <c r="B302" s="12"/>
    </row>
    <row r="303" s="11" customFormat="1" ht="12">
      <c r="B303" s="12"/>
    </row>
    <row r="304" s="11" customFormat="1" ht="12">
      <c r="B304" s="12"/>
    </row>
    <row r="305" s="11" customFormat="1" ht="12">
      <c r="B305" s="12"/>
    </row>
    <row r="306" s="11" customFormat="1" ht="12">
      <c r="B306" s="12"/>
    </row>
    <row r="307" s="11" customFormat="1" ht="12">
      <c r="B307" s="12"/>
    </row>
    <row r="308" s="11" customFormat="1" ht="12">
      <c r="B308" s="12"/>
    </row>
    <row r="309" s="11" customFormat="1" ht="12">
      <c r="B309" s="12"/>
    </row>
    <row r="310" s="11" customFormat="1" ht="12">
      <c r="B310" s="12"/>
    </row>
    <row r="311" s="11" customFormat="1" ht="12">
      <c r="B311" s="12"/>
    </row>
    <row r="312" s="11" customFormat="1" ht="12">
      <c r="B312" s="12"/>
    </row>
    <row r="313" s="11" customFormat="1" ht="12">
      <c r="B313" s="12"/>
    </row>
    <row r="314" s="11" customFormat="1" ht="12">
      <c r="B314" s="12"/>
    </row>
    <row r="315" s="11" customFormat="1" ht="12">
      <c r="B315" s="12"/>
    </row>
    <row r="316" s="11" customFormat="1" ht="12">
      <c r="B316" s="12"/>
    </row>
    <row r="317" s="11" customFormat="1" ht="12">
      <c r="B317" s="12"/>
    </row>
    <row r="318" s="11" customFormat="1" ht="12">
      <c r="B318" s="12"/>
    </row>
    <row r="319" s="11" customFormat="1" ht="12">
      <c r="B319" s="12"/>
    </row>
    <row r="320" s="11" customFormat="1" ht="12">
      <c r="B320" s="12"/>
    </row>
    <row r="321" s="11" customFormat="1" ht="12">
      <c r="B321" s="12"/>
    </row>
    <row r="322" s="11" customFormat="1" ht="12">
      <c r="B322" s="12"/>
    </row>
    <row r="323" s="11" customFormat="1" ht="12">
      <c r="B323" s="12"/>
    </row>
    <row r="324" s="11" customFormat="1" ht="12">
      <c r="B324" s="12"/>
    </row>
    <row r="325" s="11" customFormat="1" ht="12">
      <c r="B325" s="12"/>
    </row>
    <row r="326" s="11" customFormat="1" ht="12">
      <c r="B326" s="12"/>
    </row>
    <row r="327" s="11" customFormat="1" ht="12">
      <c r="B327" s="12"/>
    </row>
    <row r="328" s="11" customFormat="1" ht="12">
      <c r="B328" s="12"/>
    </row>
    <row r="329" s="11" customFormat="1" ht="12">
      <c r="B329" s="12"/>
    </row>
    <row r="330" s="11" customFormat="1" ht="12">
      <c r="B330" s="12"/>
    </row>
    <row r="331" s="11" customFormat="1" ht="12">
      <c r="B331" s="12"/>
    </row>
    <row r="332" s="11" customFormat="1" ht="12">
      <c r="B332" s="12"/>
    </row>
    <row r="333" s="11" customFormat="1" ht="12">
      <c r="B333" s="12"/>
    </row>
    <row r="334" s="11" customFormat="1" ht="12">
      <c r="B334" s="12"/>
    </row>
    <row r="335" s="11" customFormat="1" ht="12">
      <c r="B335" s="12"/>
    </row>
    <row r="336" s="11" customFormat="1" ht="12">
      <c r="B336" s="12"/>
    </row>
    <row r="337" s="11" customFormat="1" ht="12">
      <c r="B337" s="12"/>
    </row>
    <row r="338" s="11" customFormat="1" ht="12">
      <c r="B338" s="12"/>
    </row>
    <row r="339" s="11" customFormat="1" ht="12">
      <c r="B339" s="12"/>
    </row>
    <row r="340" s="11" customFormat="1" ht="12">
      <c r="B340" s="12"/>
    </row>
    <row r="341" s="11" customFormat="1" ht="12">
      <c r="B341" s="12"/>
    </row>
    <row r="342" s="11" customFormat="1" ht="12">
      <c r="B342" s="12"/>
    </row>
    <row r="343" s="11" customFormat="1" ht="12">
      <c r="B343" s="12"/>
    </row>
    <row r="344" s="11" customFormat="1" ht="12">
      <c r="B344" s="12"/>
    </row>
    <row r="345" s="11" customFormat="1" ht="12">
      <c r="B345" s="12"/>
    </row>
    <row r="346" s="11" customFormat="1" ht="12">
      <c r="B346" s="12"/>
    </row>
    <row r="347" s="11" customFormat="1" ht="12">
      <c r="B347" s="12"/>
    </row>
    <row r="348" s="11" customFormat="1" ht="12">
      <c r="B348" s="12"/>
    </row>
    <row r="349" s="11" customFormat="1" ht="12">
      <c r="B349" s="12"/>
    </row>
    <row r="350" s="11" customFormat="1" ht="12">
      <c r="B350" s="12"/>
    </row>
    <row r="351" s="11" customFormat="1" ht="12">
      <c r="B351" s="12"/>
    </row>
    <row r="352" s="11" customFormat="1" ht="12">
      <c r="B352" s="12"/>
    </row>
    <row r="353" s="11" customFormat="1" ht="12">
      <c r="B353" s="12"/>
    </row>
    <row r="354" s="11" customFormat="1" ht="12">
      <c r="B354" s="12"/>
    </row>
    <row r="355" s="11" customFormat="1" ht="12">
      <c r="B355" s="12"/>
    </row>
    <row r="356" s="11" customFormat="1" ht="12">
      <c r="B356" s="12"/>
    </row>
    <row r="357" s="11" customFormat="1" ht="12">
      <c r="B357" s="12"/>
    </row>
    <row r="358" s="11" customFormat="1" ht="12">
      <c r="B358" s="12"/>
    </row>
    <row r="359" s="11" customFormat="1" ht="12">
      <c r="B359" s="12"/>
    </row>
    <row r="360" s="11" customFormat="1" ht="12">
      <c r="B360" s="12"/>
    </row>
    <row r="361" s="11" customFormat="1" ht="12">
      <c r="B361" s="12"/>
    </row>
    <row r="362" s="11" customFormat="1" ht="12">
      <c r="B362" s="12"/>
    </row>
    <row r="363" s="11" customFormat="1" ht="12">
      <c r="B363" s="12"/>
    </row>
    <row r="364" s="11" customFormat="1" ht="12">
      <c r="B364" s="12"/>
    </row>
    <row r="365" s="11" customFormat="1" ht="12">
      <c r="B365" s="12"/>
    </row>
    <row r="366" s="11" customFormat="1" ht="12">
      <c r="B366" s="12"/>
    </row>
    <row r="367" s="11" customFormat="1" ht="12">
      <c r="B367" s="12"/>
    </row>
    <row r="368" s="11" customFormat="1" ht="12">
      <c r="B368" s="12"/>
    </row>
    <row r="369" s="11" customFormat="1" ht="12">
      <c r="B369" s="12"/>
    </row>
    <row r="370" s="11" customFormat="1" ht="12">
      <c r="B370" s="12"/>
    </row>
    <row r="371" s="11" customFormat="1" ht="12">
      <c r="B371" s="12"/>
    </row>
    <row r="372" s="11" customFormat="1" ht="12">
      <c r="B372" s="12"/>
    </row>
    <row r="373" s="11" customFormat="1" ht="12">
      <c r="B373" s="12"/>
    </row>
    <row r="374" s="11" customFormat="1" ht="12">
      <c r="B374" s="12"/>
    </row>
    <row r="375" s="11" customFormat="1" ht="12">
      <c r="B375" s="12"/>
    </row>
    <row r="376" s="11" customFormat="1" ht="12">
      <c r="B376" s="12"/>
    </row>
    <row r="377" s="11" customFormat="1" ht="12">
      <c r="B377" s="12"/>
    </row>
    <row r="378" s="11" customFormat="1" ht="12">
      <c r="B378" s="12"/>
    </row>
    <row r="379" s="11" customFormat="1" ht="12">
      <c r="B379" s="12"/>
    </row>
    <row r="380" s="11" customFormat="1" ht="12">
      <c r="B380" s="12"/>
    </row>
    <row r="381" s="11" customFormat="1" ht="12">
      <c r="B381" s="12"/>
    </row>
    <row r="382" s="11" customFormat="1" ht="12">
      <c r="B382" s="12"/>
    </row>
    <row r="383" s="11" customFormat="1" ht="12">
      <c r="B383" s="12"/>
    </row>
    <row r="384" s="11" customFormat="1" ht="12">
      <c r="B384" s="12"/>
    </row>
    <row r="385" s="11" customFormat="1" ht="12">
      <c r="B385" s="12"/>
    </row>
    <row r="386" s="11" customFormat="1" ht="12">
      <c r="B386" s="12"/>
    </row>
    <row r="387" s="11" customFormat="1" ht="12">
      <c r="B387" s="12"/>
    </row>
    <row r="388" s="11" customFormat="1" ht="12">
      <c r="B388" s="12"/>
    </row>
    <row r="389" s="11" customFormat="1" ht="12">
      <c r="B389" s="12"/>
    </row>
    <row r="390" s="11" customFormat="1" ht="12">
      <c r="B390" s="12"/>
    </row>
    <row r="391" s="11" customFormat="1" ht="12">
      <c r="B391" s="12"/>
    </row>
    <row r="392" s="11" customFormat="1" ht="12">
      <c r="B392" s="12"/>
    </row>
    <row r="393" s="11" customFormat="1" ht="12">
      <c r="B393" s="12"/>
    </row>
    <row r="394" s="11" customFormat="1" ht="12">
      <c r="B394" s="12"/>
    </row>
    <row r="395" s="11" customFormat="1" ht="12">
      <c r="B395" s="12"/>
    </row>
    <row r="396" s="11" customFormat="1" ht="12">
      <c r="B396" s="12"/>
    </row>
    <row r="397" s="11" customFormat="1" ht="12">
      <c r="B397" s="12"/>
    </row>
    <row r="398" s="11" customFormat="1" ht="12">
      <c r="B398" s="12"/>
    </row>
    <row r="399" s="11" customFormat="1" ht="12">
      <c r="B399" s="12"/>
    </row>
    <row r="400" s="11" customFormat="1" ht="12">
      <c r="B400" s="12"/>
    </row>
    <row r="401" s="11" customFormat="1" ht="12">
      <c r="B401" s="12"/>
    </row>
    <row r="402" s="11" customFormat="1" ht="12">
      <c r="B402" s="12"/>
    </row>
    <row r="403" s="11" customFormat="1" ht="12">
      <c r="B403" s="12"/>
    </row>
    <row r="404" s="11" customFormat="1" ht="12">
      <c r="B404" s="12"/>
    </row>
    <row r="405" s="11" customFormat="1" ht="12">
      <c r="B405" s="12"/>
    </row>
    <row r="406" s="11" customFormat="1" ht="12">
      <c r="B406" s="12"/>
    </row>
    <row r="407" s="11" customFormat="1" ht="12">
      <c r="B407" s="12"/>
    </row>
    <row r="408" s="11" customFormat="1" ht="12">
      <c r="B408" s="12"/>
    </row>
    <row r="409" s="11" customFormat="1" ht="12">
      <c r="B409" s="12"/>
    </row>
    <row r="410" s="11" customFormat="1" ht="12">
      <c r="B410" s="12"/>
    </row>
    <row r="411" s="11" customFormat="1" ht="12">
      <c r="B411" s="12"/>
    </row>
    <row r="412" s="11" customFormat="1" ht="12">
      <c r="B412" s="12"/>
    </row>
    <row r="413" s="11" customFormat="1" ht="12">
      <c r="B413" s="12"/>
    </row>
    <row r="414" s="11" customFormat="1" ht="12">
      <c r="B414" s="12"/>
    </row>
    <row r="415" s="11" customFormat="1" ht="12">
      <c r="B415" s="12"/>
    </row>
    <row r="416" s="11" customFormat="1" ht="12">
      <c r="B416" s="12"/>
    </row>
    <row r="417" s="11" customFormat="1" ht="12">
      <c r="B417" s="12"/>
    </row>
    <row r="418" s="11" customFormat="1" ht="12">
      <c r="B418" s="12"/>
    </row>
    <row r="419" s="11" customFormat="1" ht="12">
      <c r="B419" s="12"/>
    </row>
    <row r="420" s="11" customFormat="1" ht="12">
      <c r="B420" s="12"/>
    </row>
    <row r="421" s="11" customFormat="1" ht="12">
      <c r="B421" s="12"/>
    </row>
    <row r="422" s="11" customFormat="1" ht="12">
      <c r="B422" s="12"/>
    </row>
    <row r="423" s="11" customFormat="1" ht="12">
      <c r="B423" s="12"/>
    </row>
    <row r="424" s="11" customFormat="1" ht="12">
      <c r="B424" s="12"/>
    </row>
    <row r="425" s="11" customFormat="1" ht="12">
      <c r="B425" s="12"/>
    </row>
    <row r="426" s="11" customFormat="1" ht="12">
      <c r="B426" s="12"/>
    </row>
    <row r="427" s="11" customFormat="1" ht="12">
      <c r="B427" s="12"/>
    </row>
    <row r="428" s="11" customFormat="1" ht="12">
      <c r="B428" s="12"/>
    </row>
    <row r="429" s="11" customFormat="1" ht="12">
      <c r="B429" s="12"/>
    </row>
    <row r="430" s="11" customFormat="1" ht="12">
      <c r="B430" s="12"/>
    </row>
    <row r="431" s="11" customFormat="1" ht="12">
      <c r="B431" s="12"/>
    </row>
    <row r="432" s="11" customFormat="1" ht="12">
      <c r="B432" s="12"/>
    </row>
    <row r="433" s="11" customFormat="1" ht="12">
      <c r="B433" s="12"/>
    </row>
    <row r="434" s="11" customFormat="1" ht="12">
      <c r="B434" s="12"/>
    </row>
    <row r="435" s="11" customFormat="1" ht="12">
      <c r="B435" s="12"/>
    </row>
    <row r="436" s="11" customFormat="1" ht="12">
      <c r="B436" s="12"/>
    </row>
    <row r="437" s="11" customFormat="1" ht="12">
      <c r="B437" s="12"/>
    </row>
    <row r="438" s="11" customFormat="1" ht="12">
      <c r="B438" s="12"/>
    </row>
    <row r="439" s="11" customFormat="1" ht="12">
      <c r="B439" s="12"/>
    </row>
    <row r="440" s="11" customFormat="1" ht="12">
      <c r="B440" s="12"/>
    </row>
    <row r="441" s="11" customFormat="1" ht="12">
      <c r="B441" s="12"/>
    </row>
    <row r="442" s="11" customFormat="1" ht="12">
      <c r="B442" s="12"/>
    </row>
    <row r="443" s="11" customFormat="1" ht="12">
      <c r="B443" s="12"/>
    </row>
    <row r="444" s="11" customFormat="1" ht="12">
      <c r="B444" s="12"/>
    </row>
    <row r="445" s="11" customFormat="1" ht="12">
      <c r="B445" s="12"/>
    </row>
    <row r="446" s="11" customFormat="1" ht="12">
      <c r="B446" s="12"/>
    </row>
    <row r="447" s="11" customFormat="1" ht="12">
      <c r="B447" s="12"/>
    </row>
    <row r="448" s="11" customFormat="1" ht="12">
      <c r="B448" s="12"/>
    </row>
    <row r="449" s="11" customFormat="1" ht="12">
      <c r="B449" s="12"/>
    </row>
    <row r="450" s="11" customFormat="1" ht="12">
      <c r="B450" s="12"/>
    </row>
    <row r="451" s="11" customFormat="1" ht="12">
      <c r="B451" s="12"/>
    </row>
    <row r="452" s="11" customFormat="1" ht="12">
      <c r="B452" s="12"/>
    </row>
    <row r="453" s="11" customFormat="1" ht="12">
      <c r="B453" s="12"/>
    </row>
    <row r="454" s="11" customFormat="1" ht="12">
      <c r="B454" s="12"/>
    </row>
    <row r="455" s="11" customFormat="1" ht="12">
      <c r="B455" s="12"/>
    </row>
    <row r="456" s="11" customFormat="1" ht="12">
      <c r="B456" s="12"/>
    </row>
    <row r="457" s="11" customFormat="1" ht="12">
      <c r="B457" s="12"/>
    </row>
    <row r="458" s="11" customFormat="1" ht="12">
      <c r="B458" s="12"/>
    </row>
    <row r="459" s="11" customFormat="1" ht="12">
      <c r="B459" s="12"/>
    </row>
    <row r="460" s="11" customFormat="1" ht="12">
      <c r="B460" s="12"/>
    </row>
    <row r="461" s="11" customFormat="1" ht="12">
      <c r="B461" s="12"/>
    </row>
    <row r="462" s="11" customFormat="1" ht="12">
      <c r="B462" s="12"/>
    </row>
    <row r="463" s="11" customFormat="1" ht="12">
      <c r="B463" s="12"/>
    </row>
    <row r="464" s="11" customFormat="1" ht="12">
      <c r="B464" s="12"/>
    </row>
    <row r="465" s="11" customFormat="1" ht="12">
      <c r="B465" s="12"/>
    </row>
    <row r="466" s="11" customFormat="1" ht="12">
      <c r="B466" s="12"/>
    </row>
    <row r="467" s="11" customFormat="1" ht="12">
      <c r="B467" s="12"/>
    </row>
    <row r="468" s="11" customFormat="1" ht="12">
      <c r="B468" s="12"/>
    </row>
    <row r="469" s="11" customFormat="1" ht="12">
      <c r="B469" s="12"/>
    </row>
    <row r="470" s="11" customFormat="1" ht="12">
      <c r="B470" s="12"/>
    </row>
    <row r="471" s="11" customFormat="1" ht="12">
      <c r="B471" s="12"/>
    </row>
    <row r="472" s="11" customFormat="1" ht="12">
      <c r="B472" s="12"/>
    </row>
    <row r="473" s="11" customFormat="1" ht="12">
      <c r="B473" s="12"/>
    </row>
    <row r="474" s="11" customFormat="1" ht="12">
      <c r="B474" s="12"/>
    </row>
    <row r="475" s="11" customFormat="1" ht="12">
      <c r="B475" s="12"/>
    </row>
    <row r="476" s="11" customFormat="1" ht="12">
      <c r="B476" s="12"/>
    </row>
    <row r="477" s="11" customFormat="1" ht="12">
      <c r="B477" s="12"/>
    </row>
    <row r="478" s="11" customFormat="1" ht="12">
      <c r="B478" s="12"/>
    </row>
    <row r="479" s="11" customFormat="1" ht="12">
      <c r="B479" s="12"/>
    </row>
    <row r="480" s="11" customFormat="1" ht="12">
      <c r="B480" s="12"/>
    </row>
    <row r="481" s="11" customFormat="1" ht="12">
      <c r="B481" s="12"/>
    </row>
    <row r="482" s="11" customFormat="1" ht="12">
      <c r="B482" s="12"/>
    </row>
    <row r="483" s="11" customFormat="1" ht="12">
      <c r="B483" s="12"/>
    </row>
    <row r="484" s="11" customFormat="1" ht="12">
      <c r="B484" s="12"/>
    </row>
    <row r="485" s="11" customFormat="1" ht="12">
      <c r="B485" s="12"/>
    </row>
    <row r="486" s="11" customFormat="1" ht="12">
      <c r="B486" s="12"/>
    </row>
    <row r="487" s="11" customFormat="1" ht="12">
      <c r="B487" s="12"/>
    </row>
    <row r="488" s="11" customFormat="1" ht="12">
      <c r="B488" s="12"/>
    </row>
    <row r="489" s="11" customFormat="1" ht="12">
      <c r="B489" s="12"/>
    </row>
    <row r="490" s="11" customFormat="1" ht="12">
      <c r="B490" s="12"/>
    </row>
    <row r="491" s="11" customFormat="1" ht="12">
      <c r="B491" s="12"/>
    </row>
    <row r="492" s="11" customFormat="1" ht="12">
      <c r="B492" s="12"/>
    </row>
    <row r="493" s="11" customFormat="1" ht="12">
      <c r="B493" s="12"/>
    </row>
    <row r="494" s="11" customFormat="1" ht="12">
      <c r="B494" s="12"/>
    </row>
    <row r="495" s="11" customFormat="1" ht="12">
      <c r="B495" s="12"/>
    </row>
    <row r="496" s="11" customFormat="1" ht="12">
      <c r="B496" s="12"/>
    </row>
    <row r="497" s="11" customFormat="1" ht="12">
      <c r="B497" s="12"/>
    </row>
    <row r="498" s="11" customFormat="1" ht="12">
      <c r="B498" s="12"/>
    </row>
    <row r="499" s="11" customFormat="1" ht="12">
      <c r="B499" s="12"/>
    </row>
    <row r="500" s="11" customFormat="1" ht="12">
      <c r="B500" s="12"/>
    </row>
    <row r="501" s="11" customFormat="1" ht="12">
      <c r="B501" s="12"/>
    </row>
    <row r="502" s="11" customFormat="1" ht="12">
      <c r="B502" s="12"/>
    </row>
    <row r="503" s="11" customFormat="1" ht="12">
      <c r="B503" s="12"/>
    </row>
    <row r="504" s="11" customFormat="1" ht="12">
      <c r="B504" s="12"/>
    </row>
    <row r="505" s="11" customFormat="1" ht="12">
      <c r="B505" s="12"/>
    </row>
    <row r="506" s="11" customFormat="1" ht="12">
      <c r="B506" s="12"/>
    </row>
    <row r="507" s="11" customFormat="1" ht="12">
      <c r="B507" s="12"/>
    </row>
    <row r="508" s="11" customFormat="1" ht="12">
      <c r="B508" s="12"/>
    </row>
    <row r="509" s="11" customFormat="1" ht="12">
      <c r="B509" s="12"/>
    </row>
    <row r="510" s="11" customFormat="1" ht="12">
      <c r="B510" s="12"/>
    </row>
    <row r="511" s="11" customFormat="1" ht="12">
      <c r="B511" s="12"/>
    </row>
    <row r="512" s="11" customFormat="1" ht="12">
      <c r="B512" s="12"/>
    </row>
    <row r="513" s="11" customFormat="1" ht="12">
      <c r="B513" s="12"/>
    </row>
    <row r="514" s="11" customFormat="1" ht="12">
      <c r="B514" s="12"/>
    </row>
    <row r="515" s="11" customFormat="1" ht="12">
      <c r="B515" s="12"/>
    </row>
    <row r="516" s="11" customFormat="1" ht="12">
      <c r="B516" s="12"/>
    </row>
    <row r="517" s="11" customFormat="1" ht="12">
      <c r="B517" s="12"/>
    </row>
    <row r="518" s="11" customFormat="1" ht="12">
      <c r="B518" s="12"/>
    </row>
    <row r="519" s="11" customFormat="1" ht="12">
      <c r="B519" s="12"/>
    </row>
    <row r="520" s="11" customFormat="1" ht="12">
      <c r="B520" s="12"/>
    </row>
    <row r="521" s="11" customFormat="1" ht="12">
      <c r="B521" s="12"/>
    </row>
    <row r="522" s="11" customFormat="1" ht="12">
      <c r="B522" s="12"/>
    </row>
    <row r="523" s="11" customFormat="1" ht="12">
      <c r="B523" s="12"/>
    </row>
    <row r="524" s="11" customFormat="1" ht="12">
      <c r="B524" s="12"/>
    </row>
    <row r="525" s="11" customFormat="1" ht="12">
      <c r="B525" s="12"/>
    </row>
    <row r="526" s="11" customFormat="1" ht="12">
      <c r="B526" s="12"/>
    </row>
    <row r="527" s="11" customFormat="1" ht="12">
      <c r="B527" s="12"/>
    </row>
    <row r="528" s="11" customFormat="1" ht="12">
      <c r="B528" s="12"/>
    </row>
    <row r="529" s="11" customFormat="1" ht="12">
      <c r="B529" s="12"/>
    </row>
    <row r="530" s="11" customFormat="1" ht="12">
      <c r="B530" s="12"/>
    </row>
    <row r="531" s="11" customFormat="1" ht="12">
      <c r="B531" s="12"/>
    </row>
    <row r="532" s="11" customFormat="1" ht="12">
      <c r="B532" s="12"/>
    </row>
    <row r="533" s="11" customFormat="1" ht="12">
      <c r="B533" s="12"/>
    </row>
    <row r="534" s="11" customFormat="1" ht="12">
      <c r="B534" s="12"/>
    </row>
    <row r="535" s="11" customFormat="1" ht="12">
      <c r="B535" s="12"/>
    </row>
    <row r="536" s="11" customFormat="1" ht="12">
      <c r="B536" s="12"/>
    </row>
    <row r="537" s="11" customFormat="1" ht="12">
      <c r="B537" s="12"/>
    </row>
    <row r="538" s="11" customFormat="1" ht="12">
      <c r="B538" s="12"/>
    </row>
    <row r="539" s="11" customFormat="1" ht="12">
      <c r="B539" s="12"/>
    </row>
    <row r="540" s="11" customFormat="1" ht="12">
      <c r="B540" s="12"/>
    </row>
    <row r="541" s="11" customFormat="1" ht="12">
      <c r="B541" s="12"/>
    </row>
    <row r="542" s="11" customFormat="1" ht="12">
      <c r="B542" s="12"/>
    </row>
    <row r="543" s="11" customFormat="1" ht="12">
      <c r="B543" s="12"/>
    </row>
    <row r="544" s="11" customFormat="1" ht="12">
      <c r="B544" s="12"/>
    </row>
    <row r="545" s="11" customFormat="1" ht="12">
      <c r="B545" s="12"/>
    </row>
    <row r="546" s="11" customFormat="1" ht="12">
      <c r="B546" s="12"/>
    </row>
    <row r="547" s="11" customFormat="1" ht="12">
      <c r="B547" s="12"/>
    </row>
    <row r="548" s="11" customFormat="1" ht="12">
      <c r="B548" s="12"/>
    </row>
    <row r="549" s="11" customFormat="1" ht="12">
      <c r="B549" s="12"/>
    </row>
    <row r="550" s="11" customFormat="1" ht="12">
      <c r="B550" s="12"/>
    </row>
    <row r="551" s="11" customFormat="1" ht="12">
      <c r="B551" s="12"/>
    </row>
    <row r="552" s="11" customFormat="1" ht="12">
      <c r="B552" s="12"/>
    </row>
    <row r="553" s="11" customFormat="1" ht="12">
      <c r="B553" s="12"/>
    </row>
    <row r="554" s="11" customFormat="1" ht="12">
      <c r="B554" s="12"/>
    </row>
    <row r="555" s="11" customFormat="1" ht="12">
      <c r="B555" s="12"/>
    </row>
    <row r="556" s="11" customFormat="1" ht="12">
      <c r="B556" s="12"/>
    </row>
    <row r="557" s="11" customFormat="1" ht="12">
      <c r="B557" s="12"/>
    </row>
    <row r="558" s="11" customFormat="1" ht="12">
      <c r="B558" s="12"/>
    </row>
    <row r="559" s="11" customFormat="1" ht="12">
      <c r="B559" s="12"/>
    </row>
    <row r="560" s="11" customFormat="1" ht="12">
      <c r="B560" s="12"/>
    </row>
    <row r="561" s="11" customFormat="1" ht="12">
      <c r="B561" s="12"/>
    </row>
    <row r="562" s="11" customFormat="1" ht="12">
      <c r="B562" s="12"/>
    </row>
    <row r="563" s="11" customFormat="1" ht="12">
      <c r="B563" s="12"/>
    </row>
    <row r="564" s="11" customFormat="1" ht="12">
      <c r="B564" s="12"/>
    </row>
    <row r="565" s="11" customFormat="1" ht="12">
      <c r="B565" s="12"/>
    </row>
    <row r="566" s="11" customFormat="1" ht="12">
      <c r="B566" s="12"/>
    </row>
    <row r="567" s="11" customFormat="1" ht="12">
      <c r="B567" s="12"/>
    </row>
    <row r="568" s="11" customFormat="1" ht="12">
      <c r="B568" s="12"/>
    </row>
    <row r="569" s="11" customFormat="1" ht="12">
      <c r="B569" s="12"/>
    </row>
    <row r="570" s="11" customFormat="1" ht="12">
      <c r="B570" s="12"/>
    </row>
    <row r="571" s="11" customFormat="1" ht="12">
      <c r="B571" s="12"/>
    </row>
    <row r="572" s="11" customFormat="1" ht="12">
      <c r="B572" s="12"/>
    </row>
    <row r="573" s="11" customFormat="1" ht="12">
      <c r="B573" s="12"/>
    </row>
    <row r="574" s="11" customFormat="1" ht="12">
      <c r="B574" s="12"/>
    </row>
    <row r="575" s="11" customFormat="1" ht="12">
      <c r="B575" s="12"/>
    </row>
    <row r="576" s="11" customFormat="1" ht="12">
      <c r="B576" s="12"/>
    </row>
    <row r="577" s="11" customFormat="1" ht="12">
      <c r="B577" s="12"/>
    </row>
    <row r="578" s="11" customFormat="1" ht="12">
      <c r="B578" s="12"/>
    </row>
    <row r="579" s="11" customFormat="1" ht="12">
      <c r="B579" s="12"/>
    </row>
    <row r="580" s="11" customFormat="1" ht="12">
      <c r="B580" s="12"/>
    </row>
    <row r="581" s="11" customFormat="1" ht="12">
      <c r="B581" s="12"/>
    </row>
    <row r="582" s="11" customFormat="1" ht="12">
      <c r="B582" s="12"/>
    </row>
    <row r="583" s="11" customFormat="1" ht="12">
      <c r="B583" s="12"/>
    </row>
    <row r="584" s="11" customFormat="1" ht="12">
      <c r="B584" s="12"/>
    </row>
    <row r="585" s="11" customFormat="1" ht="12">
      <c r="B585" s="12"/>
    </row>
    <row r="586" s="11" customFormat="1" ht="12">
      <c r="B586" s="12"/>
    </row>
    <row r="587" s="11" customFormat="1" ht="12">
      <c r="B587" s="12"/>
    </row>
    <row r="588" s="11" customFormat="1" ht="12">
      <c r="B588" s="12"/>
    </row>
    <row r="589" s="11" customFormat="1" ht="12">
      <c r="B589" s="12"/>
    </row>
    <row r="590" s="11" customFormat="1" ht="12">
      <c r="B590" s="12"/>
    </row>
    <row r="591" s="11" customFormat="1" ht="12">
      <c r="B591" s="12"/>
    </row>
    <row r="592" s="11" customFormat="1" ht="12">
      <c r="B592" s="12"/>
    </row>
    <row r="593" s="11" customFormat="1" ht="12">
      <c r="B593" s="12"/>
    </row>
    <row r="594" s="11" customFormat="1" ht="12">
      <c r="B594" s="12"/>
    </row>
    <row r="595" s="11" customFormat="1" ht="12">
      <c r="B595" s="12"/>
    </row>
    <row r="596" s="11" customFormat="1" ht="12">
      <c r="B596" s="12"/>
    </row>
    <row r="597" s="11" customFormat="1" ht="12">
      <c r="B597" s="12"/>
    </row>
    <row r="598" s="11" customFormat="1" ht="12">
      <c r="B598" s="12"/>
    </row>
    <row r="599" s="11" customFormat="1" ht="12">
      <c r="B599" s="12"/>
    </row>
    <row r="600" s="11" customFormat="1" ht="12">
      <c r="B600" s="12"/>
    </row>
    <row r="601" s="11" customFormat="1" ht="12">
      <c r="B601" s="12"/>
    </row>
    <row r="602" s="11" customFormat="1" ht="12">
      <c r="B602" s="12"/>
    </row>
    <row r="603" s="11" customFormat="1" ht="12">
      <c r="B603" s="12"/>
    </row>
    <row r="604" s="11" customFormat="1" ht="12">
      <c r="B604" s="12"/>
    </row>
    <row r="605" s="11" customFormat="1" ht="12">
      <c r="B605" s="12"/>
    </row>
    <row r="606" s="11" customFormat="1" ht="12">
      <c r="B606" s="12"/>
    </row>
    <row r="607" s="11" customFormat="1" ht="12">
      <c r="B607" s="12"/>
    </row>
    <row r="608" s="11" customFormat="1" ht="12">
      <c r="B608" s="12"/>
    </row>
    <row r="609" s="11" customFormat="1" ht="12">
      <c r="B609" s="12"/>
    </row>
    <row r="610" s="11" customFormat="1" ht="12">
      <c r="B610" s="12"/>
    </row>
    <row r="611" s="11" customFormat="1" ht="12">
      <c r="B611" s="12"/>
    </row>
    <row r="612" s="11" customFormat="1" ht="12">
      <c r="B612" s="12"/>
    </row>
    <row r="613" s="11" customFormat="1" ht="12">
      <c r="B613" s="12"/>
    </row>
    <row r="614" s="11" customFormat="1" ht="12">
      <c r="B614" s="12"/>
    </row>
    <row r="615" s="11" customFormat="1" ht="12">
      <c r="B615" s="12"/>
    </row>
    <row r="616" s="11" customFormat="1" ht="12">
      <c r="B616" s="12"/>
    </row>
    <row r="617" s="11" customFormat="1" ht="12">
      <c r="B617" s="12"/>
    </row>
    <row r="618" s="11" customFormat="1" ht="12">
      <c r="B618" s="12"/>
    </row>
    <row r="619" s="11" customFormat="1" ht="12">
      <c r="B619" s="12"/>
    </row>
    <row r="620" s="11" customFormat="1" ht="12">
      <c r="B620" s="12"/>
    </row>
    <row r="621" s="11" customFormat="1" ht="12">
      <c r="B621" s="12"/>
    </row>
    <row r="622" s="11" customFormat="1" ht="12">
      <c r="B622" s="12"/>
    </row>
    <row r="623" s="11" customFormat="1" ht="12">
      <c r="B623" s="12"/>
    </row>
    <row r="624" s="11" customFormat="1" ht="12">
      <c r="B624" s="12"/>
    </row>
    <row r="625" s="11" customFormat="1" ht="12">
      <c r="B625" s="12"/>
    </row>
    <row r="626" s="11" customFormat="1" ht="12">
      <c r="B626" s="12"/>
    </row>
    <row r="627" s="11" customFormat="1" ht="12">
      <c r="B627" s="12"/>
    </row>
    <row r="628" s="11" customFormat="1" ht="12">
      <c r="B628" s="12"/>
    </row>
    <row r="629" s="11" customFormat="1" ht="12">
      <c r="B629" s="12"/>
    </row>
    <row r="630" s="11" customFormat="1" ht="12">
      <c r="B630" s="12"/>
    </row>
    <row r="631" s="11" customFormat="1" ht="12">
      <c r="B631" s="12"/>
    </row>
    <row r="632" s="11" customFormat="1" ht="12">
      <c r="B632" s="12"/>
    </row>
    <row r="633" s="11" customFormat="1" ht="12">
      <c r="B633" s="12"/>
    </row>
    <row r="634" s="11" customFormat="1" ht="12">
      <c r="B634" s="12"/>
    </row>
    <row r="635" s="11" customFormat="1" ht="12">
      <c r="B635" s="12"/>
    </row>
    <row r="636" s="11" customFormat="1" ht="12">
      <c r="B636" s="12"/>
    </row>
    <row r="637" s="11" customFormat="1" ht="12">
      <c r="B637" s="12"/>
    </row>
    <row r="638" s="11" customFormat="1" ht="12">
      <c r="B638" s="12"/>
    </row>
    <row r="639" s="11" customFormat="1" ht="12">
      <c r="B639" s="12"/>
    </row>
    <row r="640" s="11" customFormat="1" ht="12">
      <c r="B640" s="12"/>
    </row>
    <row r="641" s="11" customFormat="1" ht="12">
      <c r="B641" s="12"/>
    </row>
    <row r="642" s="11" customFormat="1" ht="12">
      <c r="B642" s="12"/>
    </row>
    <row r="643" s="11" customFormat="1" ht="12">
      <c r="B643" s="12"/>
    </row>
    <row r="644" s="11" customFormat="1" ht="12">
      <c r="B644" s="12"/>
    </row>
    <row r="645" s="11" customFormat="1" ht="12">
      <c r="B645" s="12"/>
    </row>
    <row r="646" s="11" customFormat="1" ht="12">
      <c r="B646" s="12"/>
    </row>
    <row r="647" s="11" customFormat="1" ht="12">
      <c r="B647" s="12"/>
    </row>
    <row r="648" s="11" customFormat="1" ht="12">
      <c r="B648" s="12"/>
    </row>
    <row r="649" s="11" customFormat="1" ht="12">
      <c r="B649" s="12"/>
    </row>
    <row r="650" s="11" customFormat="1" ht="12">
      <c r="B650" s="12"/>
    </row>
    <row r="651" s="11" customFormat="1" ht="12">
      <c r="B651" s="12"/>
    </row>
    <row r="652" s="11" customFormat="1" ht="12">
      <c r="B652" s="12"/>
    </row>
    <row r="653" s="11" customFormat="1" ht="12">
      <c r="B653" s="12"/>
    </row>
    <row r="654" s="11" customFormat="1" ht="12">
      <c r="B654" s="12"/>
    </row>
    <row r="655" s="11" customFormat="1" ht="12">
      <c r="B655" s="12"/>
    </row>
    <row r="656" s="11" customFormat="1" ht="12">
      <c r="B656" s="12"/>
    </row>
    <row r="657" s="11" customFormat="1" ht="12">
      <c r="B657" s="12"/>
    </row>
    <row r="658" s="11" customFormat="1" ht="12">
      <c r="B658" s="12"/>
    </row>
    <row r="659" s="11" customFormat="1" ht="12">
      <c r="B659" s="12"/>
    </row>
    <row r="660" s="11" customFormat="1" ht="12">
      <c r="B660" s="12"/>
    </row>
    <row r="661" s="11" customFormat="1" ht="12">
      <c r="B661" s="12"/>
    </row>
    <row r="662" s="11" customFormat="1" ht="12">
      <c r="B662" s="12"/>
    </row>
    <row r="663" s="11" customFormat="1" ht="12">
      <c r="B663" s="12"/>
    </row>
    <row r="664" s="11" customFormat="1" ht="12">
      <c r="B664" s="12"/>
    </row>
    <row r="665" s="11" customFormat="1" ht="12">
      <c r="B665" s="12"/>
    </row>
    <row r="666" s="11" customFormat="1" ht="12">
      <c r="B666" s="12"/>
    </row>
    <row r="667" s="11" customFormat="1" ht="12">
      <c r="B667" s="12"/>
    </row>
    <row r="668" s="11" customFormat="1" ht="12">
      <c r="B668" s="12"/>
    </row>
    <row r="669" s="11" customFormat="1" ht="12">
      <c r="B669" s="12"/>
    </row>
    <row r="670" s="11" customFormat="1" ht="12">
      <c r="B670" s="12"/>
    </row>
    <row r="671" s="11" customFormat="1" ht="12">
      <c r="B671" s="12"/>
    </row>
    <row r="672" s="11" customFormat="1" ht="12">
      <c r="B672" s="12"/>
    </row>
    <row r="673" s="11" customFormat="1" ht="12">
      <c r="B673" s="12"/>
    </row>
    <row r="674" s="11" customFormat="1" ht="12">
      <c r="B674" s="12"/>
    </row>
    <row r="675" s="11" customFormat="1" ht="12">
      <c r="B675" s="12"/>
    </row>
    <row r="676" s="11" customFormat="1" ht="12">
      <c r="B676" s="12"/>
    </row>
    <row r="677" s="11" customFormat="1" ht="12">
      <c r="B677" s="12"/>
    </row>
    <row r="678" s="11" customFormat="1" ht="12">
      <c r="B678" s="12"/>
    </row>
    <row r="679" s="11" customFormat="1" ht="12">
      <c r="B679" s="12"/>
    </row>
    <row r="680" s="11" customFormat="1" ht="12">
      <c r="B680" s="12"/>
    </row>
    <row r="681" s="11" customFormat="1" ht="12">
      <c r="B681" s="12"/>
    </row>
    <row r="682" s="11" customFormat="1" ht="12">
      <c r="B682" s="12"/>
    </row>
    <row r="683" s="11" customFormat="1" ht="12">
      <c r="B683" s="12"/>
    </row>
    <row r="684" s="11" customFormat="1" ht="12">
      <c r="B684" s="12"/>
    </row>
    <row r="685" s="11" customFormat="1" ht="12">
      <c r="B685" s="12"/>
    </row>
    <row r="686" s="11" customFormat="1" ht="12">
      <c r="B686" s="12"/>
    </row>
    <row r="687" s="11" customFormat="1" ht="12">
      <c r="B687" s="12"/>
    </row>
    <row r="688" s="11" customFormat="1" ht="12">
      <c r="B688" s="12"/>
    </row>
    <row r="689" s="11" customFormat="1" ht="12">
      <c r="B689" s="12"/>
    </row>
    <row r="690" s="11" customFormat="1" ht="12">
      <c r="B690" s="12"/>
    </row>
    <row r="691" s="11" customFormat="1" ht="12">
      <c r="B691" s="12"/>
    </row>
    <row r="692" s="11" customFormat="1" ht="12">
      <c r="B692" s="12"/>
    </row>
    <row r="693" s="11" customFormat="1" ht="12">
      <c r="B693" s="12"/>
    </row>
    <row r="694" s="11" customFormat="1" ht="12">
      <c r="B694" s="12"/>
    </row>
    <row r="695" s="11" customFormat="1" ht="12">
      <c r="B695" s="12"/>
    </row>
    <row r="696" s="11" customFormat="1" ht="12">
      <c r="B696" s="12"/>
    </row>
    <row r="697" s="11" customFormat="1" ht="12">
      <c r="B697" s="12"/>
    </row>
    <row r="698" s="11" customFormat="1" ht="12">
      <c r="B698" s="12"/>
    </row>
    <row r="699" s="11" customFormat="1" ht="12">
      <c r="B699" s="12"/>
    </row>
    <row r="700" s="11" customFormat="1" ht="12">
      <c r="B700" s="12"/>
    </row>
    <row r="701" s="11" customFormat="1" ht="12">
      <c r="B701" s="12"/>
    </row>
    <row r="702" s="11" customFormat="1" ht="12">
      <c r="B702" s="12"/>
    </row>
    <row r="703" s="11" customFormat="1" ht="12">
      <c r="B703" s="12"/>
    </row>
    <row r="704" s="11" customFormat="1" ht="12">
      <c r="B704" s="12"/>
    </row>
    <row r="705" s="11" customFormat="1" ht="12">
      <c r="B705" s="12"/>
    </row>
    <row r="706" s="11" customFormat="1" ht="12">
      <c r="B706" s="12"/>
    </row>
    <row r="707" s="11" customFormat="1" ht="12">
      <c r="B707" s="12"/>
    </row>
    <row r="708" s="11" customFormat="1" ht="12">
      <c r="B708" s="12"/>
    </row>
    <row r="709" s="11" customFormat="1" ht="12">
      <c r="B709" s="12"/>
    </row>
    <row r="710" s="11" customFormat="1" ht="12">
      <c r="B710" s="12"/>
    </row>
    <row r="711" s="11" customFormat="1" ht="12">
      <c r="B711" s="12"/>
    </row>
    <row r="712" s="11" customFormat="1" ht="12">
      <c r="B712" s="12"/>
    </row>
    <row r="713" s="11" customFormat="1" ht="12">
      <c r="B713" s="12"/>
    </row>
    <row r="714" s="11" customFormat="1" ht="12">
      <c r="B714" s="12"/>
    </row>
    <row r="715" s="11" customFormat="1" ht="12">
      <c r="B715" s="12"/>
    </row>
    <row r="716" s="11" customFormat="1" ht="12">
      <c r="B716" s="12"/>
    </row>
    <row r="717" s="11" customFormat="1" ht="12">
      <c r="B717" s="12"/>
    </row>
    <row r="718" s="11" customFormat="1" ht="12">
      <c r="B718" s="12"/>
    </row>
    <row r="719" s="11" customFormat="1" ht="12">
      <c r="B719" s="12"/>
    </row>
    <row r="720" s="11" customFormat="1" ht="12">
      <c r="B720" s="12"/>
    </row>
    <row r="721" s="11" customFormat="1" ht="12">
      <c r="B721" s="12"/>
    </row>
    <row r="722" s="11" customFormat="1" ht="12">
      <c r="B722" s="12"/>
    </row>
    <row r="723" s="11" customFormat="1" ht="12">
      <c r="B723" s="12"/>
    </row>
    <row r="724" s="11" customFormat="1" ht="12">
      <c r="B724" s="12"/>
    </row>
    <row r="725" s="11" customFormat="1" ht="12">
      <c r="B725" s="12"/>
    </row>
    <row r="726" s="11" customFormat="1" ht="12">
      <c r="B726" s="12"/>
    </row>
    <row r="727" s="11" customFormat="1" ht="12">
      <c r="B727" s="12"/>
    </row>
    <row r="728" s="11" customFormat="1" ht="12">
      <c r="B728" s="12"/>
    </row>
    <row r="729" s="11" customFormat="1" ht="12">
      <c r="B729" s="12"/>
    </row>
    <row r="730" s="11" customFormat="1" ht="12">
      <c r="B730" s="12"/>
    </row>
    <row r="731" s="11" customFormat="1" ht="12">
      <c r="B731" s="12"/>
    </row>
    <row r="732" s="11" customFormat="1" ht="12">
      <c r="B732" s="12"/>
    </row>
    <row r="733" s="11" customFormat="1" ht="12">
      <c r="B733" s="12"/>
    </row>
    <row r="734" s="11" customFormat="1" ht="12">
      <c r="B734" s="12"/>
    </row>
    <row r="735" s="11" customFormat="1" ht="12">
      <c r="B735" s="12"/>
    </row>
    <row r="736" s="11" customFormat="1" ht="12">
      <c r="B736" s="12"/>
    </row>
    <row r="737" s="11" customFormat="1" ht="12">
      <c r="B737" s="12"/>
    </row>
    <row r="738" s="11" customFormat="1" ht="12">
      <c r="B738" s="12"/>
    </row>
    <row r="739" s="11" customFormat="1" ht="12">
      <c r="B739" s="12"/>
    </row>
    <row r="740" s="11" customFormat="1" ht="12">
      <c r="B740" s="12"/>
    </row>
    <row r="741" s="11" customFormat="1" ht="12">
      <c r="B741" s="12"/>
    </row>
    <row r="742" s="11" customFormat="1" ht="12">
      <c r="B742" s="12"/>
    </row>
    <row r="743" s="11" customFormat="1" ht="12">
      <c r="B743" s="12"/>
    </row>
    <row r="744" s="11" customFormat="1" ht="12">
      <c r="B744" s="12"/>
    </row>
    <row r="745" s="11" customFormat="1" ht="12">
      <c r="B745" s="12"/>
    </row>
    <row r="746" s="11" customFormat="1" ht="12">
      <c r="B746" s="12"/>
    </row>
    <row r="747" s="11" customFormat="1" ht="12">
      <c r="B747" s="12"/>
    </row>
    <row r="748" s="11" customFormat="1" ht="12">
      <c r="B748" s="12"/>
    </row>
    <row r="749" s="11" customFormat="1" ht="12">
      <c r="B749" s="12"/>
    </row>
    <row r="750" s="11" customFormat="1" ht="12">
      <c r="B750" s="12"/>
    </row>
    <row r="751" s="11" customFormat="1" ht="12">
      <c r="B751" s="12"/>
    </row>
    <row r="752" s="11" customFormat="1" ht="12">
      <c r="B752" s="12"/>
    </row>
    <row r="753" s="11" customFormat="1" ht="12">
      <c r="B753" s="12"/>
    </row>
    <row r="754" s="11" customFormat="1" ht="12">
      <c r="B754" s="12"/>
    </row>
    <row r="755" s="11" customFormat="1" ht="12">
      <c r="B755" s="12"/>
    </row>
    <row r="756" s="11" customFormat="1" ht="12">
      <c r="B756" s="12"/>
    </row>
    <row r="757" s="11" customFormat="1" ht="12">
      <c r="B757" s="12"/>
    </row>
    <row r="758" s="11" customFormat="1" ht="12">
      <c r="B758" s="12"/>
    </row>
    <row r="759" s="11" customFormat="1" ht="12">
      <c r="B759" s="12"/>
    </row>
    <row r="760" s="11" customFormat="1" ht="12">
      <c r="B760" s="12"/>
    </row>
    <row r="761" s="11" customFormat="1" ht="12">
      <c r="B761" s="12"/>
    </row>
    <row r="762" s="11" customFormat="1" ht="12">
      <c r="B762" s="12"/>
    </row>
    <row r="763" s="11" customFormat="1" ht="12">
      <c r="B763" s="12"/>
    </row>
    <row r="764" s="11" customFormat="1" ht="12">
      <c r="B764" s="12"/>
    </row>
    <row r="765" s="11" customFormat="1" ht="12">
      <c r="B765" s="12"/>
    </row>
    <row r="766" s="11" customFormat="1" ht="12">
      <c r="B766" s="12"/>
    </row>
    <row r="767" s="11" customFormat="1" ht="12">
      <c r="B767" s="12"/>
    </row>
    <row r="768" s="11" customFormat="1" ht="12">
      <c r="B768" s="12"/>
    </row>
    <row r="769" s="11" customFormat="1" ht="12">
      <c r="B769" s="12"/>
    </row>
    <row r="770" s="11" customFormat="1" ht="12">
      <c r="B770" s="12"/>
    </row>
    <row r="771" s="11" customFormat="1" ht="12">
      <c r="B771" s="12"/>
    </row>
    <row r="772" s="11" customFormat="1" ht="12">
      <c r="B772" s="12"/>
    </row>
    <row r="773" s="11" customFormat="1" ht="12">
      <c r="B773" s="12"/>
    </row>
    <row r="774" s="11" customFormat="1" ht="12">
      <c r="B774" s="12"/>
    </row>
    <row r="775" s="11" customFormat="1" ht="12">
      <c r="B775" s="12"/>
    </row>
    <row r="776" s="11" customFormat="1" ht="12">
      <c r="B776" s="12"/>
    </row>
    <row r="777" s="11" customFormat="1" ht="12">
      <c r="B777" s="12"/>
    </row>
    <row r="778" s="11" customFormat="1" ht="12">
      <c r="B778" s="12"/>
    </row>
    <row r="779" s="11" customFormat="1" ht="12">
      <c r="B779" s="12"/>
    </row>
    <row r="780" s="11" customFormat="1" ht="12">
      <c r="B780" s="12"/>
    </row>
    <row r="781" s="11" customFormat="1" ht="12">
      <c r="B781" s="12"/>
    </row>
    <row r="782" s="11" customFormat="1" ht="12">
      <c r="B782" s="12"/>
    </row>
    <row r="783" s="11" customFormat="1" ht="12">
      <c r="B783" s="12"/>
    </row>
    <row r="784" s="11" customFormat="1" ht="12">
      <c r="B784" s="12"/>
    </row>
    <row r="785" s="11" customFormat="1" ht="12">
      <c r="B785" s="12"/>
    </row>
    <row r="786" s="11" customFormat="1" ht="12">
      <c r="B786" s="12"/>
    </row>
    <row r="787" s="11" customFormat="1" ht="12">
      <c r="B787" s="12"/>
    </row>
    <row r="788" s="11" customFormat="1" ht="12">
      <c r="B788" s="12"/>
    </row>
    <row r="789" s="11" customFormat="1" ht="12">
      <c r="B789" s="12"/>
    </row>
    <row r="790" s="11" customFormat="1" ht="12">
      <c r="B790" s="12"/>
    </row>
    <row r="791" s="11" customFormat="1" ht="12">
      <c r="B791" s="12"/>
    </row>
    <row r="792" s="11" customFormat="1" ht="12">
      <c r="B792" s="12"/>
    </row>
    <row r="793" s="11" customFormat="1" ht="12">
      <c r="B793" s="12"/>
    </row>
    <row r="794" s="11" customFormat="1" ht="12">
      <c r="B794" s="12"/>
    </row>
    <row r="795" s="11" customFormat="1" ht="12">
      <c r="B795" s="12"/>
    </row>
    <row r="796" s="11" customFormat="1" ht="12">
      <c r="B796" s="12"/>
    </row>
    <row r="797" s="11" customFormat="1" ht="12">
      <c r="B797" s="12"/>
    </row>
    <row r="798" s="11" customFormat="1" ht="12">
      <c r="B798" s="12"/>
    </row>
    <row r="799" s="11" customFormat="1" ht="12">
      <c r="B799" s="12"/>
    </row>
    <row r="800" s="11" customFormat="1" ht="12">
      <c r="B800" s="12"/>
    </row>
    <row r="801" s="11" customFormat="1" ht="12">
      <c r="B801" s="12"/>
    </row>
    <row r="802" s="11" customFormat="1" ht="12">
      <c r="B802" s="12"/>
    </row>
    <row r="803" s="11" customFormat="1" ht="12">
      <c r="B803" s="12"/>
    </row>
    <row r="804" s="11" customFormat="1" ht="12">
      <c r="B804" s="12"/>
    </row>
    <row r="805" s="11" customFormat="1" ht="12">
      <c r="B805" s="12"/>
    </row>
    <row r="806" spans="1:7" s="12" customFormat="1" ht="12">
      <c r="A806" s="11"/>
      <c r="C806" s="11"/>
      <c r="D806" s="11"/>
      <c r="E806" s="11"/>
      <c r="F806" s="11"/>
      <c r="G806" s="11"/>
    </row>
    <row r="807" s="12" customFormat="1" ht="12">
      <c r="A807" s="11"/>
    </row>
    <row r="808" s="12" customFormat="1" ht="12">
      <c r="A808" s="11"/>
    </row>
    <row r="809" s="12" customFormat="1" ht="12">
      <c r="A809" s="11"/>
    </row>
    <row r="810" s="12" customFormat="1" ht="12">
      <c r="A810" s="11"/>
    </row>
    <row r="811" s="12" customFormat="1" ht="12">
      <c r="A811" s="11"/>
    </row>
    <row r="812" s="12" customFormat="1" ht="12">
      <c r="A812" s="11"/>
    </row>
    <row r="813" s="12" customFormat="1" ht="12">
      <c r="A813" s="11"/>
    </row>
    <row r="814" s="12" customFormat="1" ht="12">
      <c r="A814" s="11"/>
    </row>
    <row r="815" s="12" customFormat="1" ht="12">
      <c r="A815" s="11"/>
    </row>
    <row r="816" s="12" customFormat="1" ht="12">
      <c r="A816" s="11"/>
    </row>
    <row r="817" s="12" customFormat="1" ht="12">
      <c r="A817" s="11"/>
    </row>
    <row r="818" s="12" customFormat="1" ht="12">
      <c r="A818" s="11"/>
    </row>
    <row r="819" s="12" customFormat="1" ht="12">
      <c r="A819" s="11"/>
    </row>
    <row r="820" s="12" customFormat="1" ht="12">
      <c r="A820" s="11"/>
    </row>
    <row r="821" s="12" customFormat="1" ht="12">
      <c r="A821" s="11"/>
    </row>
    <row r="822" s="12" customFormat="1" ht="12">
      <c r="A822" s="11"/>
    </row>
    <row r="823" s="12" customFormat="1" ht="12">
      <c r="A823" s="11"/>
    </row>
    <row r="824" s="12" customFormat="1" ht="12">
      <c r="A824" s="11"/>
    </row>
    <row r="825" s="12" customFormat="1" ht="12">
      <c r="A825" s="11"/>
    </row>
    <row r="826" s="12" customFormat="1" ht="12">
      <c r="A826" s="11"/>
    </row>
    <row r="827" s="12" customFormat="1" ht="12">
      <c r="A827" s="11"/>
    </row>
    <row r="828" s="12" customFormat="1" ht="12">
      <c r="A828" s="11"/>
    </row>
    <row r="829" s="12" customFormat="1" ht="12">
      <c r="A829" s="11"/>
    </row>
    <row r="830" s="12" customFormat="1" ht="12">
      <c r="A830" s="11"/>
    </row>
    <row r="831" s="12" customFormat="1" ht="12">
      <c r="A831" s="11"/>
    </row>
    <row r="832" s="12" customFormat="1" ht="12">
      <c r="A832" s="11"/>
    </row>
    <row r="833" s="12" customFormat="1" ht="12">
      <c r="A833" s="11"/>
    </row>
    <row r="834" s="12" customFormat="1" ht="12">
      <c r="A834" s="11"/>
    </row>
    <row r="835" s="12" customFormat="1" ht="12">
      <c r="A835" s="11"/>
    </row>
    <row r="836" s="12" customFormat="1" ht="12">
      <c r="A836" s="11"/>
    </row>
    <row r="837" s="12" customFormat="1" ht="12">
      <c r="A837" s="11"/>
    </row>
    <row r="838" s="12" customFormat="1" ht="12">
      <c r="A838" s="11"/>
    </row>
    <row r="839" s="12" customFormat="1" ht="12">
      <c r="A839" s="11"/>
    </row>
    <row r="840" s="12" customFormat="1" ht="12">
      <c r="A840" s="11"/>
    </row>
    <row r="841" s="12" customFormat="1" ht="12">
      <c r="A841" s="11"/>
    </row>
    <row r="842" s="12" customFormat="1" ht="12">
      <c r="A842" s="11"/>
    </row>
    <row r="843" s="12" customFormat="1" ht="12">
      <c r="A843" s="11"/>
    </row>
    <row r="844" s="12" customFormat="1" ht="12">
      <c r="A844" s="11"/>
    </row>
    <row r="845" s="12" customFormat="1" ht="12">
      <c r="A845" s="11"/>
    </row>
    <row r="846" s="12" customFormat="1" ht="12">
      <c r="A846" s="11"/>
    </row>
    <row r="847" s="12" customFormat="1" ht="12">
      <c r="A847" s="11"/>
    </row>
    <row r="848" s="12" customFormat="1" ht="12">
      <c r="A848" s="11"/>
    </row>
    <row r="849" s="12" customFormat="1" ht="12">
      <c r="A849" s="11"/>
    </row>
    <row r="850" s="12" customFormat="1" ht="12">
      <c r="A850" s="11"/>
    </row>
    <row r="851" s="12" customFormat="1" ht="12">
      <c r="A851" s="11"/>
    </row>
    <row r="852" s="12" customFormat="1" ht="12">
      <c r="A852" s="11"/>
    </row>
    <row r="853" s="12" customFormat="1" ht="12">
      <c r="A853" s="11"/>
    </row>
    <row r="854" s="12" customFormat="1" ht="12">
      <c r="A854" s="11"/>
    </row>
    <row r="855" s="12" customFormat="1" ht="12">
      <c r="A855" s="11"/>
    </row>
    <row r="856" s="12" customFormat="1" ht="12">
      <c r="A856" s="11"/>
    </row>
    <row r="857" s="12" customFormat="1" ht="12">
      <c r="A857" s="11"/>
    </row>
    <row r="858" s="12" customFormat="1" ht="12">
      <c r="A858" s="11"/>
    </row>
    <row r="859" s="12" customFormat="1" ht="12">
      <c r="A859" s="11"/>
    </row>
    <row r="860" s="12" customFormat="1" ht="12">
      <c r="A860" s="11"/>
    </row>
    <row r="861" s="12" customFormat="1" ht="12">
      <c r="A861" s="11"/>
    </row>
    <row r="862" s="12" customFormat="1" ht="12">
      <c r="A862" s="11"/>
    </row>
    <row r="863" s="12" customFormat="1" ht="12">
      <c r="A863" s="11"/>
    </row>
    <row r="864" s="12" customFormat="1" ht="12">
      <c r="A864" s="11"/>
    </row>
    <row r="865" s="12" customFormat="1" ht="12">
      <c r="A865" s="11"/>
    </row>
    <row r="866" s="12" customFormat="1" ht="12">
      <c r="A866" s="11"/>
    </row>
    <row r="867" s="12" customFormat="1" ht="12">
      <c r="A867" s="11"/>
    </row>
    <row r="868" s="12" customFormat="1" ht="12">
      <c r="A868" s="11"/>
    </row>
    <row r="869" s="12" customFormat="1" ht="12">
      <c r="A869" s="11"/>
    </row>
    <row r="870" s="12" customFormat="1" ht="12">
      <c r="A870" s="11"/>
    </row>
    <row r="871" s="12" customFormat="1" ht="12">
      <c r="A871" s="11"/>
    </row>
    <row r="872" s="12" customFormat="1" ht="12">
      <c r="A872" s="11"/>
    </row>
    <row r="873" s="12" customFormat="1" ht="12">
      <c r="A873" s="11"/>
    </row>
    <row r="874" s="12" customFormat="1" ht="12">
      <c r="A874" s="11"/>
    </row>
    <row r="875" s="12" customFormat="1" ht="12">
      <c r="A875" s="11"/>
    </row>
    <row r="876" s="12" customFormat="1" ht="12">
      <c r="A876" s="11"/>
    </row>
    <row r="877" s="12" customFormat="1" ht="12">
      <c r="A877" s="11"/>
    </row>
    <row r="878" s="12" customFormat="1" ht="12">
      <c r="A878" s="11"/>
    </row>
    <row r="879" s="12" customFormat="1" ht="12">
      <c r="A879" s="11"/>
    </row>
    <row r="880" s="12" customFormat="1" ht="12">
      <c r="A880" s="11"/>
    </row>
    <row r="881" s="12" customFormat="1" ht="12">
      <c r="A881" s="11"/>
    </row>
    <row r="882" s="12" customFormat="1" ht="12">
      <c r="A882" s="11"/>
    </row>
    <row r="883" s="12" customFormat="1" ht="12">
      <c r="A883" s="11"/>
    </row>
    <row r="884" s="12" customFormat="1" ht="12">
      <c r="A884" s="11"/>
    </row>
    <row r="885" s="12" customFormat="1" ht="12">
      <c r="A885" s="11"/>
    </row>
    <row r="886" s="12" customFormat="1" ht="12">
      <c r="A886" s="11"/>
    </row>
    <row r="887" s="12" customFormat="1" ht="12">
      <c r="A887" s="11"/>
    </row>
    <row r="888" s="12" customFormat="1" ht="12">
      <c r="A888" s="11"/>
    </row>
    <row r="889" s="12" customFormat="1" ht="12">
      <c r="A889" s="11"/>
    </row>
    <row r="890" s="12" customFormat="1" ht="12">
      <c r="A890" s="11"/>
    </row>
    <row r="891" s="12" customFormat="1" ht="12">
      <c r="A891" s="11"/>
    </row>
    <row r="892" s="12" customFormat="1" ht="12">
      <c r="A892" s="11"/>
    </row>
    <row r="893" s="12" customFormat="1" ht="12">
      <c r="A893" s="11"/>
    </row>
    <row r="894" s="12" customFormat="1" ht="12">
      <c r="A894" s="11"/>
    </row>
    <row r="895" s="12" customFormat="1" ht="12">
      <c r="A895" s="11"/>
    </row>
    <row r="896" s="12" customFormat="1" ht="12">
      <c r="A896" s="11"/>
    </row>
    <row r="897" s="12" customFormat="1" ht="12">
      <c r="A897" s="11"/>
    </row>
    <row r="898" s="12" customFormat="1" ht="12">
      <c r="A898" s="11"/>
    </row>
    <row r="899" s="12" customFormat="1" ht="12">
      <c r="A899" s="11"/>
    </row>
    <row r="900" s="12" customFormat="1" ht="12">
      <c r="A900" s="11"/>
    </row>
    <row r="901" s="12" customFormat="1" ht="12">
      <c r="A901" s="11"/>
    </row>
    <row r="902" s="12" customFormat="1" ht="12">
      <c r="A902" s="11"/>
    </row>
    <row r="903" s="12" customFormat="1" ht="12">
      <c r="A903" s="11"/>
    </row>
    <row r="904" s="12" customFormat="1" ht="12">
      <c r="A904" s="11"/>
    </row>
    <row r="905" s="12" customFormat="1" ht="12">
      <c r="A905" s="11"/>
    </row>
    <row r="906" s="12" customFormat="1" ht="12">
      <c r="A906" s="11"/>
    </row>
    <row r="907" s="12" customFormat="1" ht="12">
      <c r="A907" s="11"/>
    </row>
    <row r="908" s="12" customFormat="1" ht="12">
      <c r="A908" s="11"/>
    </row>
    <row r="909" s="12" customFormat="1" ht="12">
      <c r="A909" s="11"/>
    </row>
    <row r="910" s="12" customFormat="1" ht="12">
      <c r="A910" s="11"/>
    </row>
    <row r="911" s="12" customFormat="1" ht="12">
      <c r="A911" s="11"/>
    </row>
    <row r="912" s="12" customFormat="1" ht="12">
      <c r="A912" s="11"/>
    </row>
    <row r="913" s="12" customFormat="1" ht="12">
      <c r="A913" s="11"/>
    </row>
    <row r="914" s="12" customFormat="1" ht="12">
      <c r="A914" s="11"/>
    </row>
    <row r="915" s="12" customFormat="1" ht="12">
      <c r="A915" s="11"/>
    </row>
    <row r="916" s="12" customFormat="1" ht="12">
      <c r="A916" s="11"/>
    </row>
    <row r="917" s="12" customFormat="1" ht="12">
      <c r="A917" s="11"/>
    </row>
    <row r="918" s="12" customFormat="1" ht="12">
      <c r="A918" s="11"/>
    </row>
    <row r="919" s="12" customFormat="1" ht="12">
      <c r="A919" s="11"/>
    </row>
    <row r="920" s="12" customFormat="1" ht="12">
      <c r="A920" s="11"/>
    </row>
    <row r="921" s="12" customFormat="1" ht="12">
      <c r="A921" s="11"/>
    </row>
    <row r="922" s="12" customFormat="1" ht="12">
      <c r="A922" s="11"/>
    </row>
    <row r="923" s="12" customFormat="1" ht="12">
      <c r="A923" s="11"/>
    </row>
    <row r="924" s="12" customFormat="1" ht="12">
      <c r="A924" s="11"/>
    </row>
    <row r="925" s="12" customFormat="1" ht="12">
      <c r="A925" s="11"/>
    </row>
    <row r="926" s="12" customFormat="1" ht="12">
      <c r="A926" s="11"/>
    </row>
    <row r="927" s="12" customFormat="1" ht="12">
      <c r="A927" s="11"/>
    </row>
    <row r="928" s="12" customFormat="1" ht="12">
      <c r="A928" s="11"/>
    </row>
    <row r="929" s="12" customFormat="1" ht="12">
      <c r="A929" s="11"/>
    </row>
    <row r="930" s="12" customFormat="1" ht="12">
      <c r="A930" s="11"/>
    </row>
    <row r="931" s="12" customFormat="1" ht="12">
      <c r="A931" s="11"/>
    </row>
    <row r="932" s="12" customFormat="1" ht="12">
      <c r="A932" s="11"/>
    </row>
    <row r="933" s="12" customFormat="1" ht="12">
      <c r="A933" s="11"/>
    </row>
    <row r="934" s="12" customFormat="1" ht="12">
      <c r="A934" s="11"/>
    </row>
    <row r="935" s="12" customFormat="1" ht="12">
      <c r="A935" s="11"/>
    </row>
    <row r="936" s="12" customFormat="1" ht="12">
      <c r="A936" s="11"/>
    </row>
    <row r="937" s="12" customFormat="1" ht="12">
      <c r="A937" s="11"/>
    </row>
    <row r="938" s="12" customFormat="1" ht="12">
      <c r="A938" s="11"/>
    </row>
    <row r="939" s="12" customFormat="1" ht="12">
      <c r="A939" s="11"/>
    </row>
    <row r="940" s="12" customFormat="1" ht="12">
      <c r="A940" s="11"/>
    </row>
    <row r="941" s="12" customFormat="1" ht="12">
      <c r="A941" s="11"/>
    </row>
    <row r="942" s="12" customFormat="1" ht="12">
      <c r="A942" s="11"/>
    </row>
    <row r="943" s="12" customFormat="1" ht="12">
      <c r="A943" s="11"/>
    </row>
    <row r="944" s="12" customFormat="1" ht="12">
      <c r="A944" s="11"/>
    </row>
    <row r="945" s="12" customFormat="1" ht="12">
      <c r="A945" s="11"/>
    </row>
    <row r="946" s="12" customFormat="1" ht="12">
      <c r="A946" s="11"/>
    </row>
    <row r="947" s="12" customFormat="1" ht="12">
      <c r="A947" s="11"/>
    </row>
    <row r="948" s="12" customFormat="1" ht="12">
      <c r="A948" s="11"/>
    </row>
    <row r="949" s="12" customFormat="1" ht="12">
      <c r="A949" s="11"/>
    </row>
    <row r="950" s="12" customFormat="1" ht="12">
      <c r="A950" s="11"/>
    </row>
    <row r="951" s="12" customFormat="1" ht="12">
      <c r="A951" s="11"/>
    </row>
    <row r="952" s="12" customFormat="1" ht="12">
      <c r="A952" s="11"/>
    </row>
    <row r="953" s="12" customFormat="1" ht="12">
      <c r="A953" s="11"/>
    </row>
    <row r="954" s="12" customFormat="1" ht="12">
      <c r="A954" s="11"/>
    </row>
    <row r="955" s="12" customFormat="1" ht="12">
      <c r="A955" s="11"/>
    </row>
    <row r="956" s="12" customFormat="1" ht="12">
      <c r="A956" s="11"/>
    </row>
    <row r="957" s="12" customFormat="1" ht="12">
      <c r="A957" s="11"/>
    </row>
    <row r="958" s="12" customFormat="1" ht="12">
      <c r="A958" s="11"/>
    </row>
    <row r="959" s="12" customFormat="1" ht="12">
      <c r="A959" s="11"/>
    </row>
    <row r="960" s="12" customFormat="1" ht="12">
      <c r="A960" s="11"/>
    </row>
    <row r="961" s="12" customFormat="1" ht="12">
      <c r="A961" s="11"/>
    </row>
    <row r="962" s="12" customFormat="1" ht="12">
      <c r="A962" s="11"/>
    </row>
    <row r="963" s="12" customFormat="1" ht="12">
      <c r="A963" s="11"/>
    </row>
    <row r="964" s="12" customFormat="1" ht="12">
      <c r="A964" s="11"/>
    </row>
    <row r="965" s="12" customFormat="1" ht="12">
      <c r="A965" s="11"/>
    </row>
    <row r="966" s="12" customFormat="1" ht="12">
      <c r="A966" s="11"/>
    </row>
    <row r="967" s="12" customFormat="1" ht="12">
      <c r="A967" s="11"/>
    </row>
    <row r="968" s="12" customFormat="1" ht="12">
      <c r="A968" s="11"/>
    </row>
    <row r="969" s="12" customFormat="1" ht="12">
      <c r="A969" s="11"/>
    </row>
    <row r="970" s="12" customFormat="1" ht="12">
      <c r="A970" s="11"/>
    </row>
    <row r="971" s="12" customFormat="1" ht="12">
      <c r="A971" s="11"/>
    </row>
    <row r="972" s="12" customFormat="1" ht="12">
      <c r="A972" s="11"/>
    </row>
    <row r="973" s="12" customFormat="1" ht="12">
      <c r="A973" s="11"/>
    </row>
    <row r="974" s="12" customFormat="1" ht="12">
      <c r="A974" s="11"/>
    </row>
    <row r="975" s="12" customFormat="1" ht="12">
      <c r="A975" s="11"/>
    </row>
    <row r="976" s="12" customFormat="1" ht="12">
      <c r="A976" s="11"/>
    </row>
    <row r="977" s="12" customFormat="1" ht="12">
      <c r="A977" s="11"/>
    </row>
    <row r="978" s="12" customFormat="1" ht="12">
      <c r="A978" s="11"/>
    </row>
    <row r="979" s="12" customFormat="1" ht="12">
      <c r="A979" s="11"/>
    </row>
    <row r="980" s="12" customFormat="1" ht="12">
      <c r="A980" s="11"/>
    </row>
    <row r="981" s="12" customFormat="1" ht="12">
      <c r="A981" s="11"/>
    </row>
    <row r="982" s="12" customFormat="1" ht="12">
      <c r="A982" s="11"/>
    </row>
    <row r="983" s="12" customFormat="1" ht="12">
      <c r="A983" s="11"/>
    </row>
    <row r="984" s="12" customFormat="1" ht="12">
      <c r="A984" s="11"/>
    </row>
    <row r="985" s="12" customFormat="1" ht="12">
      <c r="A985" s="11"/>
    </row>
    <row r="986" s="12" customFormat="1" ht="12">
      <c r="A986" s="11"/>
    </row>
    <row r="987" s="12" customFormat="1" ht="12">
      <c r="A987" s="11"/>
    </row>
    <row r="988" s="12" customFormat="1" ht="12">
      <c r="A988" s="11"/>
    </row>
    <row r="989" s="12" customFormat="1" ht="12">
      <c r="A989" s="11"/>
    </row>
    <row r="990" s="12" customFormat="1" ht="12">
      <c r="A990" s="11"/>
    </row>
    <row r="991" s="12" customFormat="1" ht="12">
      <c r="A991" s="11"/>
    </row>
    <row r="992" s="12" customFormat="1" ht="12">
      <c r="A992" s="11"/>
    </row>
    <row r="993" s="12" customFormat="1" ht="12">
      <c r="A993" s="11"/>
    </row>
    <row r="994" s="12" customFormat="1" ht="12">
      <c r="A994" s="11"/>
    </row>
    <row r="995" s="12" customFormat="1" ht="12">
      <c r="A995" s="11"/>
    </row>
    <row r="996" s="12" customFormat="1" ht="12">
      <c r="A996" s="11"/>
    </row>
    <row r="997" s="12" customFormat="1" ht="12">
      <c r="A997" s="11"/>
    </row>
    <row r="998" s="12" customFormat="1" ht="12">
      <c r="A998" s="11"/>
    </row>
    <row r="999" s="12" customFormat="1" ht="12">
      <c r="A999" s="11"/>
    </row>
    <row r="1000" s="12" customFormat="1" ht="12">
      <c r="A1000" s="11"/>
    </row>
    <row r="1001" s="12" customFormat="1" ht="12">
      <c r="A1001" s="11"/>
    </row>
    <row r="1002" s="12" customFormat="1" ht="12">
      <c r="A1002" s="11"/>
    </row>
    <row r="1003" s="12" customFormat="1" ht="12">
      <c r="A1003" s="11"/>
    </row>
    <row r="1004" s="12" customFormat="1" ht="12">
      <c r="A1004" s="11"/>
    </row>
    <row r="1005" s="12" customFormat="1" ht="12">
      <c r="A1005" s="11"/>
    </row>
    <row r="1006" s="12" customFormat="1" ht="12">
      <c r="A1006" s="11"/>
    </row>
    <row r="1007" s="12" customFormat="1" ht="12">
      <c r="A1007" s="11"/>
    </row>
    <row r="1008" s="12" customFormat="1" ht="12">
      <c r="A1008" s="11"/>
    </row>
    <row r="1009" s="12" customFormat="1" ht="12">
      <c r="A1009" s="11"/>
    </row>
    <row r="1010" s="12" customFormat="1" ht="12">
      <c r="A1010" s="11"/>
    </row>
    <row r="1011" s="12" customFormat="1" ht="12">
      <c r="A1011" s="11"/>
    </row>
    <row r="1012" s="12" customFormat="1" ht="12">
      <c r="A1012" s="11"/>
    </row>
    <row r="1013" s="12" customFormat="1" ht="12">
      <c r="A1013" s="11"/>
    </row>
    <row r="1014" s="12" customFormat="1" ht="12">
      <c r="A1014" s="11"/>
    </row>
    <row r="1015" s="12" customFormat="1" ht="12">
      <c r="A1015" s="11"/>
    </row>
    <row r="1016" s="12" customFormat="1" ht="12">
      <c r="A1016" s="11"/>
    </row>
    <row r="1017" s="12" customFormat="1" ht="12">
      <c r="A1017" s="11"/>
    </row>
    <row r="1018" s="12" customFormat="1" ht="12">
      <c r="A1018" s="11"/>
    </row>
    <row r="1019" s="12" customFormat="1" ht="12">
      <c r="A1019" s="11"/>
    </row>
    <row r="1020" s="12" customFormat="1" ht="12">
      <c r="A1020" s="11"/>
    </row>
    <row r="1021" s="12" customFormat="1" ht="12">
      <c r="A1021" s="11"/>
    </row>
    <row r="1022" s="12" customFormat="1" ht="12">
      <c r="A1022" s="11"/>
    </row>
    <row r="1023" s="12" customFormat="1" ht="12">
      <c r="A1023" s="11"/>
    </row>
    <row r="1024" s="12" customFormat="1" ht="12">
      <c r="A1024" s="11"/>
    </row>
    <row r="1025" s="12" customFormat="1" ht="12">
      <c r="A1025" s="11"/>
    </row>
    <row r="1026" s="12" customFormat="1" ht="12">
      <c r="A1026" s="11"/>
    </row>
    <row r="1027" s="12" customFormat="1" ht="12">
      <c r="A1027" s="11"/>
    </row>
    <row r="1028" s="12" customFormat="1" ht="12">
      <c r="A1028" s="11"/>
    </row>
    <row r="1029" s="12" customFormat="1" ht="12">
      <c r="A1029" s="11"/>
    </row>
    <row r="1030" s="12" customFormat="1" ht="12">
      <c r="A1030" s="11"/>
    </row>
    <row r="1031" s="12" customFormat="1" ht="12">
      <c r="A1031" s="11"/>
    </row>
    <row r="1032" s="12" customFormat="1" ht="12">
      <c r="A1032" s="11"/>
    </row>
    <row r="1033" s="12" customFormat="1" ht="12">
      <c r="A1033" s="11"/>
    </row>
    <row r="1034" s="12" customFormat="1" ht="12">
      <c r="A1034" s="11"/>
    </row>
    <row r="1035" s="12" customFormat="1" ht="12">
      <c r="A1035" s="11"/>
    </row>
    <row r="1036" s="12" customFormat="1" ht="12">
      <c r="A1036" s="11"/>
    </row>
    <row r="1037" s="12" customFormat="1" ht="12">
      <c r="A1037" s="11"/>
    </row>
    <row r="1038" s="12" customFormat="1" ht="12">
      <c r="A1038" s="11"/>
    </row>
    <row r="1039" s="12" customFormat="1" ht="12">
      <c r="A1039" s="11"/>
    </row>
    <row r="1040" s="12" customFormat="1" ht="12">
      <c r="A1040" s="11"/>
    </row>
    <row r="1041" s="12" customFormat="1" ht="12">
      <c r="A1041" s="11"/>
    </row>
    <row r="1042" s="12" customFormat="1" ht="12">
      <c r="A1042" s="11"/>
    </row>
    <row r="1043" s="12" customFormat="1" ht="12">
      <c r="A1043" s="11"/>
    </row>
    <row r="1044" s="12" customFormat="1" ht="12">
      <c r="A1044" s="11"/>
    </row>
    <row r="1045" s="12" customFormat="1" ht="12">
      <c r="A1045" s="11"/>
    </row>
    <row r="1046" s="12" customFormat="1" ht="12">
      <c r="A1046" s="11"/>
    </row>
    <row r="1047" s="12" customFormat="1" ht="12">
      <c r="A1047" s="11"/>
    </row>
    <row r="1048" s="12" customFormat="1" ht="12">
      <c r="A1048" s="11"/>
    </row>
    <row r="1049" s="12" customFormat="1" ht="12">
      <c r="A1049" s="11"/>
    </row>
    <row r="1050" s="12" customFormat="1" ht="12">
      <c r="A1050" s="11"/>
    </row>
    <row r="1051" s="12" customFormat="1" ht="12">
      <c r="A1051" s="11"/>
    </row>
    <row r="1052" s="12" customFormat="1" ht="12">
      <c r="A1052" s="11"/>
    </row>
    <row r="1053" s="12" customFormat="1" ht="12">
      <c r="A1053" s="11"/>
    </row>
    <row r="1054" s="12" customFormat="1" ht="12">
      <c r="A1054" s="11"/>
    </row>
    <row r="1055" s="12" customFormat="1" ht="12">
      <c r="A1055" s="11"/>
    </row>
    <row r="1056" s="12" customFormat="1" ht="12">
      <c r="A1056" s="11"/>
    </row>
    <row r="1057" s="12" customFormat="1" ht="12">
      <c r="A1057" s="11"/>
    </row>
    <row r="1058" s="12" customFormat="1" ht="12">
      <c r="A1058" s="11"/>
    </row>
    <row r="1059" s="12" customFormat="1" ht="12">
      <c r="A1059" s="11"/>
    </row>
    <row r="1060" s="12" customFormat="1" ht="12">
      <c r="A1060" s="11"/>
    </row>
    <row r="1061" s="12" customFormat="1" ht="12">
      <c r="A1061" s="11"/>
    </row>
    <row r="1062" s="12" customFormat="1" ht="12">
      <c r="A1062" s="11"/>
    </row>
    <row r="1063" s="12" customFormat="1" ht="12">
      <c r="A1063" s="11"/>
    </row>
    <row r="1064" s="12" customFormat="1" ht="12">
      <c r="A1064" s="11"/>
    </row>
    <row r="1065" s="12" customFormat="1" ht="12">
      <c r="A1065" s="11"/>
    </row>
    <row r="1066" s="12" customFormat="1" ht="12">
      <c r="A1066" s="11"/>
    </row>
    <row r="1067" s="12" customFormat="1" ht="12">
      <c r="A1067" s="11"/>
    </row>
    <row r="1068" s="12" customFormat="1" ht="12">
      <c r="A1068" s="11"/>
    </row>
    <row r="1069" s="12" customFormat="1" ht="12">
      <c r="A1069" s="11"/>
    </row>
    <row r="1070" s="12" customFormat="1" ht="12">
      <c r="A1070" s="11"/>
    </row>
    <row r="1071" spans="3:7" ht="12.75">
      <c r="C1071" s="12"/>
      <c r="D1071" s="12"/>
      <c r="E1071" s="12"/>
      <c r="F1071" s="12"/>
      <c r="G1071" s="12"/>
    </row>
  </sheetData>
  <sheetProtection/>
  <mergeCells count="3">
    <mergeCell ref="A2:D2"/>
    <mergeCell ref="A3:D3"/>
    <mergeCell ref="C1:G1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1"/>
  <sheetViews>
    <sheetView zoomScalePageLayoutView="0" workbookViewId="0" topLeftCell="A1">
      <selection activeCell="I1" sqref="I1:J1"/>
    </sheetView>
  </sheetViews>
  <sheetFormatPr defaultColWidth="8.875" defaultRowHeight="12.75"/>
  <cols>
    <col min="1" max="1" width="3.125" style="11" customWidth="1"/>
    <col min="2" max="2" width="49.375" style="12" customWidth="1"/>
    <col min="3" max="3" width="3.625" style="1" customWidth="1"/>
    <col min="4" max="4" width="3.25390625" style="1" customWidth="1"/>
    <col min="5" max="5" width="11.375" style="1" customWidth="1"/>
    <col min="6" max="6" width="8.125" style="1" customWidth="1"/>
    <col min="7" max="7" width="23.25390625" style="1" customWidth="1"/>
    <col min="8" max="8" width="23.125" style="1" customWidth="1"/>
    <col min="9" max="9" width="53.125" style="1" customWidth="1"/>
    <col min="10" max="10" width="13.00390625" style="1" customWidth="1"/>
    <col min="11" max="16384" width="8.875" style="1" customWidth="1"/>
  </cols>
  <sheetData>
    <row r="1" spans="2:10" ht="130.5" customHeight="1">
      <c r="B1" s="130"/>
      <c r="C1" s="225" t="s">
        <v>292</v>
      </c>
      <c r="D1" s="225"/>
      <c r="E1" s="225"/>
      <c r="F1" s="235"/>
      <c r="H1" s="130"/>
      <c r="I1" s="244" t="s">
        <v>293</v>
      </c>
      <c r="J1" s="245"/>
    </row>
    <row r="2" spans="1:10" ht="39" customHeight="1">
      <c r="A2" s="236" t="s">
        <v>263</v>
      </c>
      <c r="B2" s="236"/>
      <c r="C2" s="236"/>
      <c r="D2" s="236"/>
      <c r="E2" s="236"/>
      <c r="F2" s="237"/>
      <c r="H2" s="238" t="s">
        <v>221</v>
      </c>
      <c r="I2" s="239"/>
      <c r="J2" s="239"/>
    </row>
    <row r="3" spans="3:10" ht="9.75" customHeight="1">
      <c r="C3" s="12"/>
      <c r="D3" s="12"/>
      <c r="E3" s="13" t="s">
        <v>22</v>
      </c>
      <c r="H3" s="240"/>
      <c r="I3" s="242" t="s">
        <v>222</v>
      </c>
      <c r="J3" s="205"/>
    </row>
    <row r="4" spans="1:10" ht="39" customHeight="1">
      <c r="A4" s="14" t="s">
        <v>29</v>
      </c>
      <c r="B4" s="15" t="s">
        <v>261</v>
      </c>
      <c r="C4" s="16" t="s">
        <v>3</v>
      </c>
      <c r="D4" s="16" t="s">
        <v>4</v>
      </c>
      <c r="E4" s="17" t="s">
        <v>5</v>
      </c>
      <c r="F4" s="175" t="s">
        <v>220</v>
      </c>
      <c r="H4" s="241"/>
      <c r="I4" s="243"/>
      <c r="J4" s="207" t="s">
        <v>192</v>
      </c>
    </row>
    <row r="5" spans="1:10" ht="33" customHeight="1">
      <c r="A5" s="2"/>
      <c r="B5" s="111" t="s">
        <v>30</v>
      </c>
      <c r="C5" s="113"/>
      <c r="D5" s="113"/>
      <c r="E5" s="114"/>
      <c r="F5" s="115">
        <f>F6+F7+F8</f>
        <v>965.6</v>
      </c>
      <c r="H5" s="206"/>
      <c r="I5" s="111" t="s">
        <v>30</v>
      </c>
      <c r="J5" s="208">
        <f>J6+J7+J8+J9</f>
        <v>3043.5</v>
      </c>
    </row>
    <row r="6" spans="1:10" ht="42" customHeight="1">
      <c r="A6" s="3" t="s">
        <v>68</v>
      </c>
      <c r="B6" s="25" t="s">
        <v>259</v>
      </c>
      <c r="C6" s="19" t="s">
        <v>9</v>
      </c>
      <c r="D6" s="19" t="s">
        <v>15</v>
      </c>
      <c r="E6" s="194" t="s">
        <v>265</v>
      </c>
      <c r="F6" s="28">
        <v>813.1</v>
      </c>
      <c r="H6" s="198"/>
      <c r="I6" s="199" t="s">
        <v>223</v>
      </c>
      <c r="J6" s="200">
        <f>1952+0.5</f>
        <v>1952.5</v>
      </c>
    </row>
    <row r="7" spans="1:10" ht="57" customHeight="1">
      <c r="A7" s="3" t="s">
        <v>91</v>
      </c>
      <c r="B7" s="25" t="s">
        <v>208</v>
      </c>
      <c r="C7" s="19" t="s">
        <v>9</v>
      </c>
      <c r="D7" s="19" t="s">
        <v>15</v>
      </c>
      <c r="E7" s="194" t="s">
        <v>252</v>
      </c>
      <c r="F7" s="28">
        <v>25</v>
      </c>
      <c r="H7" s="198"/>
      <c r="I7" s="199" t="s">
        <v>224</v>
      </c>
      <c r="J7" s="200">
        <v>189</v>
      </c>
    </row>
    <row r="8" spans="1:10" ht="57" customHeight="1">
      <c r="A8" s="3" t="s">
        <v>262</v>
      </c>
      <c r="B8" s="25" t="s">
        <v>207</v>
      </c>
      <c r="C8" s="19" t="s">
        <v>9</v>
      </c>
      <c r="D8" s="19" t="s">
        <v>15</v>
      </c>
      <c r="E8" s="194" t="s">
        <v>253</v>
      </c>
      <c r="F8" s="28">
        <v>127.5</v>
      </c>
      <c r="H8" s="198"/>
      <c r="I8" s="199" t="s">
        <v>225</v>
      </c>
      <c r="J8" s="200">
        <v>2</v>
      </c>
    </row>
    <row r="9" spans="1:10" ht="39.75" customHeight="1">
      <c r="A9" s="2"/>
      <c r="B9" s="57" t="s">
        <v>56</v>
      </c>
      <c r="C9" s="58"/>
      <c r="D9" s="58"/>
      <c r="E9" s="59"/>
      <c r="F9" s="109">
        <f>F5</f>
        <v>965.6</v>
      </c>
      <c r="H9" s="198"/>
      <c r="I9" s="199" t="s">
        <v>209</v>
      </c>
      <c r="J9" s="200">
        <v>900</v>
      </c>
    </row>
    <row r="10" spans="2:10" s="11" customFormat="1" ht="12">
      <c r="B10" s="12"/>
      <c r="H10" s="57" t="s">
        <v>56</v>
      </c>
      <c r="I10" s="58"/>
      <c r="J10" s="109">
        <f>J5</f>
        <v>3043.5</v>
      </c>
    </row>
    <row r="11" s="11" customFormat="1" ht="12">
      <c r="B11" s="12"/>
    </row>
    <row r="12" s="11" customFormat="1" ht="12">
      <c r="B12" s="12"/>
    </row>
    <row r="13" s="11" customFormat="1" ht="12">
      <c r="B13" s="12"/>
    </row>
    <row r="14" s="11" customFormat="1" ht="12">
      <c r="B14" s="12"/>
    </row>
    <row r="15" s="11" customFormat="1" ht="12">
      <c r="B15" s="12"/>
    </row>
    <row r="16" s="11" customFormat="1" ht="12">
      <c r="B16" s="12"/>
    </row>
    <row r="17" s="11" customFormat="1" ht="12">
      <c r="B17" s="12"/>
    </row>
    <row r="18" s="11" customFormat="1" ht="12">
      <c r="B18" s="12"/>
    </row>
    <row r="19" s="11" customFormat="1" ht="12">
      <c r="B19" s="12"/>
    </row>
    <row r="20" s="11" customFormat="1" ht="12">
      <c r="B20" s="12"/>
    </row>
    <row r="21" s="11" customFormat="1" ht="12">
      <c r="B21" s="12"/>
    </row>
    <row r="22" s="11" customFormat="1" ht="12">
      <c r="B22" s="12"/>
    </row>
    <row r="23" s="11" customFormat="1" ht="12">
      <c r="B23" s="12"/>
    </row>
    <row r="24" s="11" customFormat="1" ht="12">
      <c r="B24" s="12"/>
    </row>
    <row r="25" s="11" customFormat="1" ht="12">
      <c r="B25" s="12"/>
    </row>
    <row r="26" s="11" customFormat="1" ht="12">
      <c r="B26" s="12"/>
    </row>
    <row r="27" s="11" customFormat="1" ht="12">
      <c r="B27" s="12"/>
    </row>
    <row r="28" s="11" customFormat="1" ht="12">
      <c r="B28" s="12"/>
    </row>
    <row r="29" s="11" customFormat="1" ht="12">
      <c r="B29" s="12"/>
    </row>
    <row r="30" s="11" customFormat="1" ht="12">
      <c r="B30" s="12"/>
    </row>
    <row r="31" s="11" customFormat="1" ht="12">
      <c r="B31" s="12"/>
    </row>
    <row r="32" s="11" customFormat="1" ht="12">
      <c r="B32" s="12"/>
    </row>
    <row r="33" s="11" customFormat="1" ht="12">
      <c r="B33" s="12"/>
    </row>
    <row r="34" s="11" customFormat="1" ht="12">
      <c r="B34" s="12"/>
    </row>
    <row r="35" s="11" customFormat="1" ht="12">
      <c r="B35" s="12"/>
    </row>
    <row r="36" s="11" customFormat="1" ht="12">
      <c r="B36" s="12"/>
    </row>
    <row r="37" s="11" customFormat="1" ht="12">
      <c r="B37" s="12"/>
    </row>
    <row r="38" s="11" customFormat="1" ht="12">
      <c r="B38" s="12"/>
    </row>
    <row r="39" s="11" customFormat="1" ht="12">
      <c r="B39" s="12"/>
    </row>
    <row r="40" s="11" customFormat="1" ht="12">
      <c r="B40" s="12"/>
    </row>
    <row r="41" s="11" customFormat="1" ht="12">
      <c r="B41" s="12"/>
    </row>
    <row r="42" s="11" customFormat="1" ht="12">
      <c r="B42" s="12"/>
    </row>
    <row r="43" s="11" customFormat="1" ht="12">
      <c r="B43" s="12"/>
    </row>
    <row r="44" s="11" customFormat="1" ht="12">
      <c r="B44" s="12"/>
    </row>
    <row r="45" s="11" customFormat="1" ht="12">
      <c r="B45" s="12"/>
    </row>
    <row r="46" s="11" customFormat="1" ht="12">
      <c r="B46" s="12"/>
    </row>
    <row r="47" s="11" customFormat="1" ht="12">
      <c r="B47" s="12"/>
    </row>
    <row r="48" s="11" customFormat="1" ht="12">
      <c r="B48" s="12"/>
    </row>
    <row r="49" s="11" customFormat="1" ht="12">
      <c r="B49" s="12"/>
    </row>
    <row r="50" s="11" customFormat="1" ht="12">
      <c r="B50" s="12"/>
    </row>
    <row r="51" s="11" customFormat="1" ht="12">
      <c r="B51" s="12"/>
    </row>
    <row r="52" s="11" customFormat="1" ht="12">
      <c r="B52" s="12"/>
    </row>
    <row r="53" s="11" customFormat="1" ht="12">
      <c r="B53" s="12"/>
    </row>
    <row r="54" s="11" customFormat="1" ht="12">
      <c r="B54" s="12"/>
    </row>
    <row r="55" s="11" customFormat="1" ht="12">
      <c r="B55" s="12"/>
    </row>
    <row r="56" s="11" customFormat="1" ht="12">
      <c r="B56" s="12"/>
    </row>
    <row r="57" s="11" customFormat="1" ht="12">
      <c r="B57" s="12"/>
    </row>
    <row r="58" s="11" customFormat="1" ht="12">
      <c r="B58" s="12"/>
    </row>
    <row r="59" s="11" customFormat="1" ht="12">
      <c r="B59" s="12"/>
    </row>
    <row r="60" s="11" customFormat="1" ht="12">
      <c r="B60" s="12"/>
    </row>
    <row r="61" s="11" customFormat="1" ht="12">
      <c r="B61" s="12"/>
    </row>
    <row r="62" s="11" customFormat="1" ht="12">
      <c r="B62" s="12"/>
    </row>
    <row r="63" s="11" customFormat="1" ht="12">
      <c r="B63" s="12"/>
    </row>
    <row r="64" s="11" customFormat="1" ht="12">
      <c r="B64" s="12"/>
    </row>
    <row r="65" s="11" customFormat="1" ht="12">
      <c r="B65" s="12"/>
    </row>
    <row r="66" s="11" customFormat="1" ht="12">
      <c r="B66" s="12"/>
    </row>
    <row r="67" s="11" customFormat="1" ht="12">
      <c r="B67" s="12"/>
    </row>
    <row r="68" s="11" customFormat="1" ht="12">
      <c r="B68" s="12"/>
    </row>
    <row r="69" s="11" customFormat="1" ht="12">
      <c r="B69" s="12"/>
    </row>
    <row r="70" s="11" customFormat="1" ht="12">
      <c r="B70" s="12"/>
    </row>
    <row r="71" s="11" customFormat="1" ht="12">
      <c r="B71" s="12"/>
    </row>
    <row r="72" s="11" customFormat="1" ht="12">
      <c r="B72" s="12"/>
    </row>
    <row r="73" s="11" customFormat="1" ht="12">
      <c r="B73" s="12"/>
    </row>
    <row r="74" s="11" customFormat="1" ht="12">
      <c r="B74" s="12"/>
    </row>
    <row r="75" s="11" customFormat="1" ht="12">
      <c r="B75" s="12"/>
    </row>
    <row r="76" s="11" customFormat="1" ht="12">
      <c r="B76" s="12"/>
    </row>
    <row r="77" s="11" customFormat="1" ht="12">
      <c r="B77" s="12"/>
    </row>
    <row r="78" s="11" customFormat="1" ht="12">
      <c r="B78" s="12"/>
    </row>
    <row r="79" s="11" customFormat="1" ht="12">
      <c r="B79" s="12"/>
    </row>
    <row r="80" s="11" customFormat="1" ht="12">
      <c r="B80" s="12"/>
    </row>
    <row r="81" s="11" customFormat="1" ht="12">
      <c r="B81" s="12"/>
    </row>
    <row r="82" s="11" customFormat="1" ht="12">
      <c r="B82" s="12"/>
    </row>
    <row r="83" s="11" customFormat="1" ht="12">
      <c r="B83" s="12"/>
    </row>
    <row r="84" s="11" customFormat="1" ht="12">
      <c r="B84" s="12"/>
    </row>
    <row r="85" s="11" customFormat="1" ht="12">
      <c r="B85" s="12"/>
    </row>
    <row r="86" s="11" customFormat="1" ht="12">
      <c r="B86" s="12"/>
    </row>
    <row r="87" s="11" customFormat="1" ht="12">
      <c r="B87" s="12"/>
    </row>
    <row r="88" s="11" customFormat="1" ht="12">
      <c r="B88" s="12"/>
    </row>
    <row r="89" s="11" customFormat="1" ht="12">
      <c r="B89" s="12"/>
    </row>
    <row r="90" s="11" customFormat="1" ht="12">
      <c r="B90" s="12"/>
    </row>
    <row r="91" s="11" customFormat="1" ht="12">
      <c r="B91" s="12"/>
    </row>
    <row r="92" s="11" customFormat="1" ht="12">
      <c r="B92" s="12"/>
    </row>
    <row r="93" s="11" customFormat="1" ht="12">
      <c r="B93" s="12"/>
    </row>
    <row r="94" s="11" customFormat="1" ht="12">
      <c r="B94" s="12"/>
    </row>
    <row r="95" s="11" customFormat="1" ht="12">
      <c r="B95" s="12"/>
    </row>
    <row r="96" s="11" customFormat="1" ht="12">
      <c r="B96" s="12"/>
    </row>
    <row r="97" s="11" customFormat="1" ht="12">
      <c r="B97" s="12"/>
    </row>
    <row r="98" s="11" customFormat="1" ht="12">
      <c r="B98" s="12"/>
    </row>
    <row r="99" s="11" customFormat="1" ht="12">
      <c r="B99" s="12"/>
    </row>
    <row r="100" s="11" customFormat="1" ht="12">
      <c r="B100" s="12"/>
    </row>
    <row r="101" s="11" customFormat="1" ht="12">
      <c r="B101" s="12"/>
    </row>
    <row r="102" s="11" customFormat="1" ht="12">
      <c r="B102" s="12"/>
    </row>
    <row r="103" s="11" customFormat="1" ht="12">
      <c r="B103" s="12"/>
    </row>
    <row r="104" s="11" customFormat="1" ht="12">
      <c r="B104" s="12"/>
    </row>
    <row r="105" s="11" customFormat="1" ht="12">
      <c r="B105" s="12"/>
    </row>
    <row r="106" s="11" customFormat="1" ht="12">
      <c r="B106" s="12"/>
    </row>
    <row r="107" s="11" customFormat="1" ht="12">
      <c r="B107" s="12"/>
    </row>
    <row r="108" s="11" customFormat="1" ht="12">
      <c r="B108" s="12"/>
    </row>
    <row r="109" s="11" customFormat="1" ht="12">
      <c r="B109" s="12"/>
    </row>
    <row r="110" s="11" customFormat="1" ht="12">
      <c r="B110" s="12"/>
    </row>
    <row r="111" s="11" customFormat="1" ht="12">
      <c r="B111" s="12"/>
    </row>
    <row r="112" s="11" customFormat="1" ht="12">
      <c r="B112" s="12"/>
    </row>
    <row r="113" s="11" customFormat="1" ht="12">
      <c r="B113" s="12"/>
    </row>
    <row r="114" s="11" customFormat="1" ht="12">
      <c r="B114" s="12"/>
    </row>
    <row r="115" s="11" customFormat="1" ht="12">
      <c r="B115" s="12"/>
    </row>
    <row r="116" s="11" customFormat="1" ht="12">
      <c r="B116" s="12"/>
    </row>
    <row r="117" s="11" customFormat="1" ht="12">
      <c r="B117" s="12"/>
    </row>
    <row r="118" s="11" customFormat="1" ht="12">
      <c r="B118" s="12"/>
    </row>
    <row r="119" s="11" customFormat="1" ht="12">
      <c r="B119" s="12"/>
    </row>
    <row r="120" s="11" customFormat="1" ht="12">
      <c r="B120" s="12"/>
    </row>
    <row r="121" s="11" customFormat="1" ht="12">
      <c r="B121" s="12"/>
    </row>
    <row r="122" s="11" customFormat="1" ht="12">
      <c r="B122" s="12"/>
    </row>
    <row r="123" s="11" customFormat="1" ht="12">
      <c r="B123" s="12"/>
    </row>
    <row r="124" s="11" customFormat="1" ht="12">
      <c r="B124" s="12"/>
    </row>
    <row r="125" s="11" customFormat="1" ht="12">
      <c r="B125" s="12"/>
    </row>
    <row r="126" s="11" customFormat="1" ht="12">
      <c r="B126" s="12"/>
    </row>
    <row r="127" s="11" customFormat="1" ht="12">
      <c r="B127" s="12"/>
    </row>
    <row r="128" s="11" customFormat="1" ht="12">
      <c r="B128" s="12"/>
    </row>
    <row r="129" s="11" customFormat="1" ht="12">
      <c r="B129" s="12"/>
    </row>
    <row r="130" s="11" customFormat="1" ht="12">
      <c r="B130" s="12"/>
    </row>
    <row r="131" s="11" customFormat="1" ht="12">
      <c r="B131" s="12"/>
    </row>
    <row r="132" s="11" customFormat="1" ht="12">
      <c r="B132" s="12"/>
    </row>
    <row r="133" s="11" customFormat="1" ht="12">
      <c r="B133" s="12"/>
    </row>
    <row r="134" s="11" customFormat="1" ht="12">
      <c r="B134" s="12"/>
    </row>
    <row r="135" s="11" customFormat="1" ht="12">
      <c r="B135" s="12"/>
    </row>
    <row r="136" s="11" customFormat="1" ht="12">
      <c r="B136" s="12"/>
    </row>
    <row r="137" s="11" customFormat="1" ht="12">
      <c r="B137" s="12"/>
    </row>
    <row r="138" s="11" customFormat="1" ht="12">
      <c r="B138" s="12"/>
    </row>
    <row r="139" s="11" customFormat="1" ht="12">
      <c r="B139" s="12"/>
    </row>
    <row r="140" s="11" customFormat="1" ht="12">
      <c r="B140" s="12"/>
    </row>
    <row r="141" s="11" customFormat="1" ht="12">
      <c r="B141" s="12"/>
    </row>
    <row r="142" s="11" customFormat="1" ht="12">
      <c r="B142" s="12"/>
    </row>
    <row r="143" s="11" customFormat="1" ht="12">
      <c r="B143" s="12"/>
    </row>
    <row r="144" s="11" customFormat="1" ht="12">
      <c r="B144" s="12"/>
    </row>
    <row r="145" s="11" customFormat="1" ht="12">
      <c r="B145" s="12"/>
    </row>
    <row r="146" s="11" customFormat="1" ht="12">
      <c r="B146" s="12"/>
    </row>
    <row r="147" s="11" customFormat="1" ht="12">
      <c r="B147" s="12"/>
    </row>
    <row r="148" s="11" customFormat="1" ht="12">
      <c r="B148" s="12"/>
    </row>
    <row r="149" s="11" customFormat="1" ht="12">
      <c r="B149" s="12"/>
    </row>
    <row r="150" s="11" customFormat="1" ht="12">
      <c r="B150" s="12"/>
    </row>
    <row r="151" s="11" customFormat="1" ht="12">
      <c r="B151" s="12"/>
    </row>
    <row r="152" s="11" customFormat="1" ht="12">
      <c r="B152" s="12"/>
    </row>
    <row r="153" s="11" customFormat="1" ht="12">
      <c r="B153" s="12"/>
    </row>
    <row r="154" s="11" customFormat="1" ht="12">
      <c r="B154" s="12"/>
    </row>
    <row r="155" s="11" customFormat="1" ht="12">
      <c r="B155" s="12"/>
    </row>
    <row r="156" s="11" customFormat="1" ht="12">
      <c r="B156" s="12"/>
    </row>
    <row r="157" s="11" customFormat="1" ht="12">
      <c r="B157" s="12"/>
    </row>
    <row r="158" s="11" customFormat="1" ht="12">
      <c r="B158" s="12"/>
    </row>
    <row r="159" s="11" customFormat="1" ht="12">
      <c r="B159" s="12"/>
    </row>
    <row r="160" s="11" customFormat="1" ht="12">
      <c r="B160" s="12"/>
    </row>
    <row r="161" s="11" customFormat="1" ht="12">
      <c r="B161" s="12"/>
    </row>
    <row r="162" s="11" customFormat="1" ht="12">
      <c r="B162" s="12"/>
    </row>
    <row r="163" s="11" customFormat="1" ht="12">
      <c r="B163" s="12"/>
    </row>
    <row r="164" s="11" customFormat="1" ht="12">
      <c r="B164" s="12"/>
    </row>
    <row r="165" s="11" customFormat="1" ht="12">
      <c r="B165" s="12"/>
    </row>
    <row r="166" s="11" customFormat="1" ht="12">
      <c r="B166" s="12"/>
    </row>
    <row r="167" s="11" customFormat="1" ht="12">
      <c r="B167" s="12"/>
    </row>
    <row r="168" s="11" customFormat="1" ht="12">
      <c r="B168" s="12"/>
    </row>
    <row r="169" s="11" customFormat="1" ht="12">
      <c r="B169" s="12"/>
    </row>
    <row r="170" s="11" customFormat="1" ht="12">
      <c r="B170" s="12"/>
    </row>
    <row r="171" s="11" customFormat="1" ht="12">
      <c r="B171" s="12"/>
    </row>
    <row r="172" s="11" customFormat="1" ht="12">
      <c r="B172" s="12"/>
    </row>
    <row r="173" s="11" customFormat="1" ht="12">
      <c r="B173" s="12"/>
    </row>
    <row r="174" s="11" customFormat="1" ht="12">
      <c r="B174" s="12"/>
    </row>
    <row r="175" s="11" customFormat="1" ht="12">
      <c r="B175" s="12"/>
    </row>
    <row r="176" s="11" customFormat="1" ht="12">
      <c r="B176" s="12"/>
    </row>
    <row r="177" s="11" customFormat="1" ht="12">
      <c r="B177" s="12"/>
    </row>
    <row r="178" s="11" customFormat="1" ht="12">
      <c r="B178" s="12"/>
    </row>
    <row r="179" s="11" customFormat="1" ht="12">
      <c r="B179" s="12"/>
    </row>
    <row r="180" s="11" customFormat="1" ht="12">
      <c r="B180" s="12"/>
    </row>
    <row r="181" s="11" customFormat="1" ht="12">
      <c r="B181" s="12"/>
    </row>
    <row r="182" s="11" customFormat="1" ht="12">
      <c r="B182" s="12"/>
    </row>
    <row r="183" s="11" customFormat="1" ht="12">
      <c r="B183" s="12"/>
    </row>
    <row r="184" s="11" customFormat="1" ht="12">
      <c r="B184" s="12"/>
    </row>
    <row r="185" s="11" customFormat="1" ht="12">
      <c r="B185" s="12"/>
    </row>
    <row r="186" s="11" customFormat="1" ht="12">
      <c r="B186" s="12"/>
    </row>
    <row r="187" s="11" customFormat="1" ht="12">
      <c r="B187" s="12"/>
    </row>
    <row r="188" s="11" customFormat="1" ht="12">
      <c r="B188" s="12"/>
    </row>
    <row r="189" s="11" customFormat="1" ht="12">
      <c r="B189" s="12"/>
    </row>
    <row r="190" s="11" customFormat="1" ht="12">
      <c r="B190" s="12"/>
    </row>
    <row r="191" s="11" customFormat="1" ht="12">
      <c r="B191" s="12"/>
    </row>
    <row r="192" s="11" customFormat="1" ht="12">
      <c r="B192" s="12"/>
    </row>
    <row r="193" s="11" customFormat="1" ht="12">
      <c r="B193" s="12"/>
    </row>
    <row r="194" s="11" customFormat="1" ht="12">
      <c r="B194" s="12"/>
    </row>
    <row r="195" s="11" customFormat="1" ht="12">
      <c r="B195" s="12"/>
    </row>
    <row r="196" s="11" customFormat="1" ht="12">
      <c r="B196" s="12"/>
    </row>
    <row r="197" s="11" customFormat="1" ht="12">
      <c r="B197" s="12"/>
    </row>
    <row r="198" s="11" customFormat="1" ht="12">
      <c r="B198" s="12"/>
    </row>
    <row r="199" s="11" customFormat="1" ht="12">
      <c r="B199" s="12"/>
    </row>
    <row r="200" s="11" customFormat="1" ht="12">
      <c r="B200" s="12"/>
    </row>
    <row r="201" s="11" customFormat="1" ht="12">
      <c r="B201" s="12"/>
    </row>
    <row r="202" s="11" customFormat="1" ht="12">
      <c r="B202" s="12"/>
    </row>
    <row r="203" s="11" customFormat="1" ht="12">
      <c r="B203" s="12"/>
    </row>
    <row r="204" s="11" customFormat="1" ht="12">
      <c r="B204" s="12"/>
    </row>
    <row r="205" s="11" customFormat="1" ht="12">
      <c r="B205" s="12"/>
    </row>
    <row r="206" s="11" customFormat="1" ht="12">
      <c r="B206" s="12"/>
    </row>
    <row r="207" s="11" customFormat="1" ht="12">
      <c r="B207" s="12"/>
    </row>
    <row r="208" s="11" customFormat="1" ht="12">
      <c r="B208" s="12"/>
    </row>
    <row r="209" s="11" customFormat="1" ht="12">
      <c r="B209" s="12"/>
    </row>
    <row r="210" s="11" customFormat="1" ht="12">
      <c r="B210" s="12"/>
    </row>
    <row r="211" s="11" customFormat="1" ht="12">
      <c r="B211" s="12"/>
    </row>
    <row r="212" s="11" customFormat="1" ht="12">
      <c r="B212" s="12"/>
    </row>
    <row r="213" s="11" customFormat="1" ht="12">
      <c r="B213" s="12"/>
    </row>
    <row r="214" s="11" customFormat="1" ht="12">
      <c r="B214" s="12"/>
    </row>
    <row r="215" s="11" customFormat="1" ht="12">
      <c r="B215" s="12"/>
    </row>
    <row r="216" s="11" customFormat="1" ht="12">
      <c r="B216" s="12"/>
    </row>
    <row r="217" s="11" customFormat="1" ht="12">
      <c r="B217" s="12"/>
    </row>
    <row r="218" s="11" customFormat="1" ht="12">
      <c r="B218" s="12"/>
    </row>
    <row r="219" s="11" customFormat="1" ht="12">
      <c r="B219" s="12"/>
    </row>
    <row r="220" s="11" customFormat="1" ht="12">
      <c r="B220" s="12"/>
    </row>
    <row r="221" s="11" customFormat="1" ht="12">
      <c r="B221" s="12"/>
    </row>
    <row r="222" s="11" customFormat="1" ht="12">
      <c r="B222" s="12"/>
    </row>
    <row r="223" s="11" customFormat="1" ht="12">
      <c r="B223" s="12"/>
    </row>
    <row r="224" s="11" customFormat="1" ht="12">
      <c r="B224" s="12"/>
    </row>
    <row r="225" s="11" customFormat="1" ht="12">
      <c r="B225" s="12"/>
    </row>
    <row r="226" s="11" customFormat="1" ht="12">
      <c r="B226" s="12"/>
    </row>
    <row r="227" s="11" customFormat="1" ht="12">
      <c r="B227" s="12"/>
    </row>
    <row r="228" s="11" customFormat="1" ht="12">
      <c r="B228" s="12"/>
    </row>
    <row r="229" s="11" customFormat="1" ht="12">
      <c r="B229" s="12"/>
    </row>
    <row r="230" s="11" customFormat="1" ht="12">
      <c r="B230" s="12"/>
    </row>
    <row r="231" s="11" customFormat="1" ht="12">
      <c r="B231" s="12"/>
    </row>
    <row r="232" s="11" customFormat="1" ht="12">
      <c r="B232" s="12"/>
    </row>
    <row r="233" s="11" customFormat="1" ht="12">
      <c r="B233" s="12"/>
    </row>
    <row r="234" s="11" customFormat="1" ht="12">
      <c r="B234" s="12"/>
    </row>
    <row r="235" s="11" customFormat="1" ht="12">
      <c r="B235" s="12"/>
    </row>
    <row r="236" s="11" customFormat="1" ht="12">
      <c r="B236" s="12"/>
    </row>
    <row r="237" s="11" customFormat="1" ht="12">
      <c r="B237" s="12"/>
    </row>
    <row r="238" s="11" customFormat="1" ht="12">
      <c r="B238" s="12"/>
    </row>
    <row r="239" s="11" customFormat="1" ht="12">
      <c r="B239" s="12"/>
    </row>
    <row r="240" s="11" customFormat="1" ht="12">
      <c r="B240" s="12"/>
    </row>
    <row r="241" s="11" customFormat="1" ht="12">
      <c r="B241" s="12"/>
    </row>
    <row r="242" s="11" customFormat="1" ht="12">
      <c r="B242" s="12"/>
    </row>
    <row r="243" s="11" customFormat="1" ht="12">
      <c r="B243" s="12"/>
    </row>
    <row r="244" s="11" customFormat="1" ht="12">
      <c r="B244" s="12"/>
    </row>
    <row r="245" s="11" customFormat="1" ht="12">
      <c r="B245" s="12"/>
    </row>
    <row r="246" s="11" customFormat="1" ht="12">
      <c r="B246" s="12"/>
    </row>
    <row r="247" s="11" customFormat="1" ht="12">
      <c r="B247" s="12"/>
    </row>
    <row r="248" s="11" customFormat="1" ht="12">
      <c r="B248" s="12"/>
    </row>
    <row r="249" s="11" customFormat="1" ht="12">
      <c r="B249" s="12"/>
    </row>
    <row r="250" s="11" customFormat="1" ht="12">
      <c r="B250" s="12"/>
    </row>
    <row r="251" s="11" customFormat="1" ht="12">
      <c r="B251" s="12"/>
    </row>
    <row r="252" s="11" customFormat="1" ht="12">
      <c r="B252" s="12"/>
    </row>
    <row r="253" s="11" customFormat="1" ht="12">
      <c r="B253" s="12"/>
    </row>
    <row r="254" s="11" customFormat="1" ht="12">
      <c r="B254" s="12"/>
    </row>
    <row r="255" s="11" customFormat="1" ht="12">
      <c r="B255" s="12"/>
    </row>
    <row r="256" s="11" customFormat="1" ht="12">
      <c r="B256" s="12"/>
    </row>
    <row r="257" s="11" customFormat="1" ht="12">
      <c r="B257" s="12"/>
    </row>
    <row r="258" s="11" customFormat="1" ht="12">
      <c r="B258" s="12"/>
    </row>
    <row r="259" s="11" customFormat="1" ht="12">
      <c r="B259" s="12"/>
    </row>
    <row r="260" s="11" customFormat="1" ht="12">
      <c r="B260" s="12"/>
    </row>
    <row r="261" s="11" customFormat="1" ht="12">
      <c r="B261" s="12"/>
    </row>
    <row r="262" s="11" customFormat="1" ht="12">
      <c r="B262" s="12"/>
    </row>
    <row r="263" s="11" customFormat="1" ht="12">
      <c r="B263" s="12"/>
    </row>
    <row r="264" s="11" customFormat="1" ht="12">
      <c r="B264" s="12"/>
    </row>
    <row r="265" s="11" customFormat="1" ht="12">
      <c r="B265" s="12"/>
    </row>
    <row r="266" s="11" customFormat="1" ht="12">
      <c r="B266" s="12"/>
    </row>
    <row r="267" s="11" customFormat="1" ht="12">
      <c r="B267" s="12"/>
    </row>
    <row r="268" s="11" customFormat="1" ht="12">
      <c r="B268" s="12"/>
    </row>
    <row r="269" s="11" customFormat="1" ht="12">
      <c r="B269" s="12"/>
    </row>
    <row r="270" s="11" customFormat="1" ht="12">
      <c r="B270" s="12"/>
    </row>
    <row r="271" s="11" customFormat="1" ht="12">
      <c r="B271" s="12"/>
    </row>
    <row r="272" s="11" customFormat="1" ht="12">
      <c r="B272" s="12"/>
    </row>
    <row r="273" s="11" customFormat="1" ht="12">
      <c r="B273" s="12"/>
    </row>
    <row r="274" s="11" customFormat="1" ht="12">
      <c r="B274" s="12"/>
    </row>
    <row r="275" s="11" customFormat="1" ht="12">
      <c r="B275" s="12"/>
    </row>
    <row r="276" s="11" customFormat="1" ht="12">
      <c r="B276" s="12"/>
    </row>
    <row r="277" s="11" customFormat="1" ht="12">
      <c r="B277" s="12"/>
    </row>
    <row r="278" s="11" customFormat="1" ht="12">
      <c r="B278" s="12"/>
    </row>
    <row r="279" s="11" customFormat="1" ht="12">
      <c r="B279" s="12"/>
    </row>
    <row r="280" s="11" customFormat="1" ht="12">
      <c r="B280" s="12"/>
    </row>
    <row r="281" s="11" customFormat="1" ht="12">
      <c r="B281" s="12"/>
    </row>
    <row r="282" s="11" customFormat="1" ht="12">
      <c r="B282" s="12"/>
    </row>
    <row r="283" s="11" customFormat="1" ht="12">
      <c r="B283" s="12"/>
    </row>
    <row r="284" s="11" customFormat="1" ht="12">
      <c r="B284" s="12"/>
    </row>
    <row r="285" s="11" customFormat="1" ht="12">
      <c r="B285" s="12"/>
    </row>
    <row r="286" s="11" customFormat="1" ht="12">
      <c r="B286" s="12"/>
    </row>
    <row r="287" s="11" customFormat="1" ht="12">
      <c r="B287" s="12"/>
    </row>
    <row r="288" s="11" customFormat="1" ht="12">
      <c r="B288" s="12"/>
    </row>
    <row r="289" s="11" customFormat="1" ht="12">
      <c r="B289" s="12"/>
    </row>
    <row r="290" s="11" customFormat="1" ht="12">
      <c r="B290" s="12"/>
    </row>
    <row r="291" s="11" customFormat="1" ht="12">
      <c r="B291" s="12"/>
    </row>
    <row r="292" s="11" customFormat="1" ht="12">
      <c r="B292" s="12"/>
    </row>
    <row r="293" s="11" customFormat="1" ht="12">
      <c r="B293" s="12"/>
    </row>
    <row r="294" s="11" customFormat="1" ht="12">
      <c r="B294" s="12"/>
    </row>
    <row r="295" s="11" customFormat="1" ht="12">
      <c r="B295" s="12"/>
    </row>
    <row r="296" s="11" customFormat="1" ht="12">
      <c r="B296" s="12"/>
    </row>
    <row r="297" s="11" customFormat="1" ht="12">
      <c r="B297" s="12"/>
    </row>
    <row r="298" s="11" customFormat="1" ht="12">
      <c r="B298" s="12"/>
    </row>
    <row r="299" s="11" customFormat="1" ht="12">
      <c r="B299" s="12"/>
    </row>
    <row r="300" s="11" customFormat="1" ht="12">
      <c r="B300" s="12"/>
    </row>
    <row r="301" s="11" customFormat="1" ht="12">
      <c r="B301" s="12"/>
    </row>
    <row r="302" s="11" customFormat="1" ht="12">
      <c r="B302" s="12"/>
    </row>
    <row r="303" s="11" customFormat="1" ht="12">
      <c r="B303" s="12"/>
    </row>
    <row r="304" s="11" customFormat="1" ht="12">
      <c r="B304" s="12"/>
    </row>
    <row r="305" s="11" customFormat="1" ht="12">
      <c r="B305" s="12"/>
    </row>
    <row r="306" s="11" customFormat="1" ht="12">
      <c r="B306" s="12"/>
    </row>
    <row r="307" s="11" customFormat="1" ht="12">
      <c r="B307" s="12"/>
    </row>
    <row r="308" s="11" customFormat="1" ht="12">
      <c r="B308" s="12"/>
    </row>
    <row r="309" s="11" customFormat="1" ht="12">
      <c r="B309" s="12"/>
    </row>
    <row r="310" s="11" customFormat="1" ht="12">
      <c r="B310" s="12"/>
    </row>
    <row r="311" s="11" customFormat="1" ht="12">
      <c r="B311" s="12"/>
    </row>
    <row r="312" s="11" customFormat="1" ht="12">
      <c r="B312" s="12"/>
    </row>
    <row r="313" s="11" customFormat="1" ht="12">
      <c r="B313" s="12"/>
    </row>
    <row r="314" s="11" customFormat="1" ht="12">
      <c r="B314" s="12"/>
    </row>
    <row r="315" s="11" customFormat="1" ht="12">
      <c r="B315" s="12"/>
    </row>
    <row r="316" s="11" customFormat="1" ht="12">
      <c r="B316" s="12"/>
    </row>
    <row r="317" s="11" customFormat="1" ht="12">
      <c r="B317" s="12"/>
    </row>
    <row r="318" s="11" customFormat="1" ht="12">
      <c r="B318" s="12"/>
    </row>
    <row r="319" s="11" customFormat="1" ht="12">
      <c r="B319" s="12"/>
    </row>
    <row r="320" s="11" customFormat="1" ht="12">
      <c r="B320" s="12"/>
    </row>
    <row r="321" s="11" customFormat="1" ht="12">
      <c r="B321" s="12"/>
    </row>
    <row r="322" s="11" customFormat="1" ht="12">
      <c r="B322" s="12"/>
    </row>
    <row r="323" s="11" customFormat="1" ht="12">
      <c r="B323" s="12"/>
    </row>
    <row r="324" s="11" customFormat="1" ht="12">
      <c r="B324" s="12"/>
    </row>
    <row r="325" s="11" customFormat="1" ht="12">
      <c r="B325" s="12"/>
    </row>
    <row r="326" s="11" customFormat="1" ht="12">
      <c r="B326" s="12"/>
    </row>
    <row r="327" s="11" customFormat="1" ht="12">
      <c r="B327" s="12"/>
    </row>
    <row r="328" s="11" customFormat="1" ht="12">
      <c r="B328" s="12"/>
    </row>
    <row r="329" s="11" customFormat="1" ht="12">
      <c r="B329" s="12"/>
    </row>
    <row r="330" s="11" customFormat="1" ht="12">
      <c r="B330" s="12"/>
    </row>
    <row r="331" s="11" customFormat="1" ht="12">
      <c r="B331" s="12"/>
    </row>
    <row r="332" s="11" customFormat="1" ht="12">
      <c r="B332" s="12"/>
    </row>
    <row r="333" s="11" customFormat="1" ht="12">
      <c r="B333" s="12"/>
    </row>
    <row r="334" s="11" customFormat="1" ht="12">
      <c r="B334" s="12"/>
    </row>
    <row r="335" s="11" customFormat="1" ht="12">
      <c r="B335" s="12"/>
    </row>
    <row r="336" s="11" customFormat="1" ht="12">
      <c r="B336" s="12"/>
    </row>
    <row r="337" s="11" customFormat="1" ht="12">
      <c r="B337" s="12"/>
    </row>
    <row r="338" s="11" customFormat="1" ht="12">
      <c r="B338" s="12"/>
    </row>
    <row r="339" s="11" customFormat="1" ht="12">
      <c r="B339" s="12"/>
    </row>
    <row r="340" s="11" customFormat="1" ht="12">
      <c r="B340" s="12"/>
    </row>
    <row r="341" s="11" customFormat="1" ht="12">
      <c r="B341" s="12"/>
    </row>
    <row r="342" s="11" customFormat="1" ht="12">
      <c r="B342" s="12"/>
    </row>
    <row r="343" s="11" customFormat="1" ht="12">
      <c r="B343" s="12"/>
    </row>
    <row r="344" s="11" customFormat="1" ht="12">
      <c r="B344" s="12"/>
    </row>
    <row r="345" s="11" customFormat="1" ht="12">
      <c r="B345" s="12"/>
    </row>
    <row r="346" s="11" customFormat="1" ht="12">
      <c r="B346" s="12"/>
    </row>
    <row r="347" s="11" customFormat="1" ht="12">
      <c r="B347" s="12"/>
    </row>
    <row r="348" s="11" customFormat="1" ht="12">
      <c r="B348" s="12"/>
    </row>
    <row r="349" s="11" customFormat="1" ht="12">
      <c r="B349" s="12"/>
    </row>
    <row r="350" s="11" customFormat="1" ht="12">
      <c r="B350" s="12"/>
    </row>
    <row r="351" s="11" customFormat="1" ht="12">
      <c r="B351" s="12"/>
    </row>
    <row r="352" s="11" customFormat="1" ht="12">
      <c r="B352" s="12"/>
    </row>
    <row r="353" s="11" customFormat="1" ht="12">
      <c r="B353" s="12"/>
    </row>
    <row r="354" s="11" customFormat="1" ht="12">
      <c r="B354" s="12"/>
    </row>
    <row r="355" s="11" customFormat="1" ht="12">
      <c r="B355" s="12"/>
    </row>
    <row r="356" s="11" customFormat="1" ht="12">
      <c r="B356" s="12"/>
    </row>
    <row r="357" s="11" customFormat="1" ht="12">
      <c r="B357" s="12"/>
    </row>
    <row r="358" s="11" customFormat="1" ht="12">
      <c r="B358" s="12"/>
    </row>
    <row r="359" s="11" customFormat="1" ht="12">
      <c r="B359" s="12"/>
    </row>
    <row r="360" s="11" customFormat="1" ht="12">
      <c r="B360" s="12"/>
    </row>
    <row r="361" s="11" customFormat="1" ht="12">
      <c r="B361" s="12"/>
    </row>
    <row r="362" s="11" customFormat="1" ht="12">
      <c r="B362" s="12"/>
    </row>
    <row r="363" s="11" customFormat="1" ht="12">
      <c r="B363" s="12"/>
    </row>
    <row r="364" s="11" customFormat="1" ht="12">
      <c r="B364" s="12"/>
    </row>
    <row r="365" s="11" customFormat="1" ht="12">
      <c r="B365" s="12"/>
    </row>
    <row r="366" s="11" customFormat="1" ht="12">
      <c r="B366" s="12"/>
    </row>
    <row r="367" s="11" customFormat="1" ht="12">
      <c r="B367" s="12"/>
    </row>
    <row r="368" s="11" customFormat="1" ht="12">
      <c r="B368" s="12"/>
    </row>
    <row r="369" s="11" customFormat="1" ht="12">
      <c r="B369" s="12"/>
    </row>
    <row r="370" s="11" customFormat="1" ht="12">
      <c r="B370" s="12"/>
    </row>
    <row r="371" s="11" customFormat="1" ht="12">
      <c r="B371" s="12"/>
    </row>
    <row r="372" s="11" customFormat="1" ht="12">
      <c r="B372" s="12"/>
    </row>
    <row r="373" s="11" customFormat="1" ht="12">
      <c r="B373" s="12"/>
    </row>
    <row r="374" s="11" customFormat="1" ht="12">
      <c r="B374" s="12"/>
    </row>
    <row r="375" s="11" customFormat="1" ht="12">
      <c r="B375" s="12"/>
    </row>
    <row r="376" s="11" customFormat="1" ht="12">
      <c r="B376" s="12"/>
    </row>
    <row r="377" s="11" customFormat="1" ht="12">
      <c r="B377" s="12"/>
    </row>
    <row r="378" s="11" customFormat="1" ht="12">
      <c r="B378" s="12"/>
    </row>
    <row r="379" s="11" customFormat="1" ht="12">
      <c r="B379" s="12"/>
    </row>
    <row r="380" s="11" customFormat="1" ht="12">
      <c r="B380" s="12"/>
    </row>
    <row r="381" s="11" customFormat="1" ht="12">
      <c r="B381" s="12"/>
    </row>
    <row r="382" s="11" customFormat="1" ht="12">
      <c r="B382" s="12"/>
    </row>
    <row r="383" s="11" customFormat="1" ht="12">
      <c r="B383" s="12"/>
    </row>
    <row r="384" s="11" customFormat="1" ht="12">
      <c r="B384" s="12"/>
    </row>
    <row r="385" s="11" customFormat="1" ht="12">
      <c r="B385" s="12"/>
    </row>
    <row r="386" s="11" customFormat="1" ht="12">
      <c r="B386" s="12"/>
    </row>
    <row r="387" s="11" customFormat="1" ht="12">
      <c r="B387" s="12"/>
    </row>
    <row r="388" s="11" customFormat="1" ht="12">
      <c r="B388" s="12"/>
    </row>
    <row r="389" s="11" customFormat="1" ht="12">
      <c r="B389" s="12"/>
    </row>
    <row r="390" s="11" customFormat="1" ht="12">
      <c r="B390" s="12"/>
    </row>
    <row r="391" s="11" customFormat="1" ht="12">
      <c r="B391" s="12"/>
    </row>
    <row r="392" s="11" customFormat="1" ht="12">
      <c r="B392" s="12"/>
    </row>
    <row r="393" s="11" customFormat="1" ht="12">
      <c r="B393" s="12"/>
    </row>
    <row r="394" s="11" customFormat="1" ht="12">
      <c r="B394" s="12"/>
    </row>
    <row r="395" s="11" customFormat="1" ht="12">
      <c r="B395" s="12"/>
    </row>
    <row r="396" s="11" customFormat="1" ht="12">
      <c r="B396" s="12"/>
    </row>
    <row r="397" s="11" customFormat="1" ht="12">
      <c r="B397" s="12"/>
    </row>
    <row r="398" s="11" customFormat="1" ht="12">
      <c r="B398" s="12"/>
    </row>
    <row r="399" s="11" customFormat="1" ht="12">
      <c r="B399" s="12"/>
    </row>
    <row r="400" s="11" customFormat="1" ht="12">
      <c r="B400" s="12"/>
    </row>
    <row r="401" s="11" customFormat="1" ht="12">
      <c r="B401" s="12"/>
    </row>
    <row r="402" s="11" customFormat="1" ht="12">
      <c r="B402" s="12"/>
    </row>
    <row r="403" s="11" customFormat="1" ht="12">
      <c r="B403" s="12"/>
    </row>
    <row r="404" s="11" customFormat="1" ht="12">
      <c r="B404" s="12"/>
    </row>
    <row r="405" s="11" customFormat="1" ht="12">
      <c r="B405" s="12"/>
    </row>
    <row r="406" s="11" customFormat="1" ht="12">
      <c r="B406" s="12"/>
    </row>
    <row r="407" s="11" customFormat="1" ht="12">
      <c r="B407" s="12"/>
    </row>
    <row r="408" s="11" customFormat="1" ht="12">
      <c r="B408" s="12"/>
    </row>
    <row r="409" s="11" customFormat="1" ht="12">
      <c r="B409" s="12"/>
    </row>
    <row r="410" s="11" customFormat="1" ht="12">
      <c r="B410" s="12"/>
    </row>
    <row r="411" s="11" customFormat="1" ht="12">
      <c r="B411" s="12"/>
    </row>
    <row r="412" s="11" customFormat="1" ht="12">
      <c r="B412" s="12"/>
    </row>
    <row r="413" s="11" customFormat="1" ht="12">
      <c r="B413" s="12"/>
    </row>
    <row r="414" s="11" customFormat="1" ht="12">
      <c r="B414" s="12"/>
    </row>
    <row r="415" s="11" customFormat="1" ht="12">
      <c r="B415" s="12"/>
    </row>
    <row r="416" s="11" customFormat="1" ht="12">
      <c r="B416" s="12"/>
    </row>
    <row r="417" s="11" customFormat="1" ht="12">
      <c r="B417" s="12"/>
    </row>
    <row r="418" s="11" customFormat="1" ht="12">
      <c r="B418" s="12"/>
    </row>
    <row r="419" s="11" customFormat="1" ht="12">
      <c r="B419" s="12"/>
    </row>
    <row r="420" s="11" customFormat="1" ht="12">
      <c r="B420" s="12"/>
    </row>
    <row r="421" s="11" customFormat="1" ht="12">
      <c r="B421" s="12"/>
    </row>
    <row r="422" s="11" customFormat="1" ht="12">
      <c r="B422" s="12"/>
    </row>
    <row r="423" s="11" customFormat="1" ht="12">
      <c r="B423" s="12"/>
    </row>
    <row r="424" s="11" customFormat="1" ht="12">
      <c r="B424" s="12"/>
    </row>
    <row r="425" s="11" customFormat="1" ht="12">
      <c r="B425" s="12"/>
    </row>
    <row r="426" s="11" customFormat="1" ht="12">
      <c r="B426" s="12"/>
    </row>
    <row r="427" s="11" customFormat="1" ht="12">
      <c r="B427" s="12"/>
    </row>
    <row r="428" s="11" customFormat="1" ht="12">
      <c r="B428" s="12"/>
    </row>
    <row r="429" s="11" customFormat="1" ht="12">
      <c r="B429" s="12"/>
    </row>
    <row r="430" s="11" customFormat="1" ht="12">
      <c r="B430" s="12"/>
    </row>
    <row r="431" s="11" customFormat="1" ht="12">
      <c r="B431" s="12"/>
    </row>
    <row r="432" s="11" customFormat="1" ht="12">
      <c r="B432" s="12"/>
    </row>
    <row r="433" s="11" customFormat="1" ht="12">
      <c r="B433" s="12"/>
    </row>
    <row r="434" s="11" customFormat="1" ht="12">
      <c r="B434" s="12"/>
    </row>
    <row r="435" s="11" customFormat="1" ht="12">
      <c r="B435" s="12"/>
    </row>
    <row r="436" s="11" customFormat="1" ht="12">
      <c r="B436" s="12"/>
    </row>
    <row r="437" s="11" customFormat="1" ht="12">
      <c r="B437" s="12"/>
    </row>
    <row r="438" s="11" customFormat="1" ht="12">
      <c r="B438" s="12"/>
    </row>
    <row r="439" s="11" customFormat="1" ht="12">
      <c r="B439" s="12"/>
    </row>
    <row r="440" s="11" customFormat="1" ht="12">
      <c r="B440" s="12"/>
    </row>
    <row r="441" s="11" customFormat="1" ht="12">
      <c r="B441" s="12"/>
    </row>
    <row r="442" s="11" customFormat="1" ht="12">
      <c r="B442" s="12"/>
    </row>
    <row r="443" s="11" customFormat="1" ht="12">
      <c r="B443" s="12"/>
    </row>
    <row r="444" s="11" customFormat="1" ht="12">
      <c r="B444" s="12"/>
    </row>
    <row r="445" s="11" customFormat="1" ht="12">
      <c r="B445" s="12"/>
    </row>
    <row r="446" s="11" customFormat="1" ht="12">
      <c r="B446" s="12"/>
    </row>
    <row r="447" s="11" customFormat="1" ht="12">
      <c r="B447" s="12"/>
    </row>
    <row r="448" s="11" customFormat="1" ht="12">
      <c r="B448" s="12"/>
    </row>
    <row r="449" s="11" customFormat="1" ht="12">
      <c r="B449" s="12"/>
    </row>
    <row r="450" s="11" customFormat="1" ht="12">
      <c r="B450" s="12"/>
    </row>
    <row r="451" s="11" customFormat="1" ht="12">
      <c r="B451" s="12"/>
    </row>
    <row r="452" s="11" customFormat="1" ht="12">
      <c r="B452" s="12"/>
    </row>
    <row r="453" s="11" customFormat="1" ht="12">
      <c r="B453" s="12"/>
    </row>
    <row r="454" s="11" customFormat="1" ht="12">
      <c r="B454" s="12"/>
    </row>
    <row r="455" s="11" customFormat="1" ht="12">
      <c r="B455" s="12"/>
    </row>
    <row r="456" s="11" customFormat="1" ht="12">
      <c r="B456" s="12"/>
    </row>
    <row r="457" s="11" customFormat="1" ht="12">
      <c r="B457" s="12"/>
    </row>
    <row r="458" s="11" customFormat="1" ht="12">
      <c r="B458" s="12"/>
    </row>
    <row r="459" s="11" customFormat="1" ht="12">
      <c r="B459" s="12"/>
    </row>
    <row r="460" s="11" customFormat="1" ht="12">
      <c r="B460" s="12"/>
    </row>
    <row r="461" s="11" customFormat="1" ht="12">
      <c r="B461" s="12"/>
    </row>
    <row r="462" s="11" customFormat="1" ht="12">
      <c r="B462" s="12"/>
    </row>
    <row r="463" s="11" customFormat="1" ht="12">
      <c r="B463" s="12"/>
    </row>
    <row r="464" s="11" customFormat="1" ht="12">
      <c r="B464" s="12"/>
    </row>
    <row r="465" s="11" customFormat="1" ht="12">
      <c r="B465" s="12"/>
    </row>
    <row r="466" s="11" customFormat="1" ht="12">
      <c r="B466" s="12"/>
    </row>
    <row r="467" s="11" customFormat="1" ht="12">
      <c r="B467" s="12"/>
    </row>
    <row r="468" s="11" customFormat="1" ht="12">
      <c r="B468" s="12"/>
    </row>
    <row r="469" s="11" customFormat="1" ht="12">
      <c r="B469" s="12"/>
    </row>
    <row r="470" s="11" customFormat="1" ht="12">
      <c r="B470" s="12"/>
    </row>
    <row r="471" s="11" customFormat="1" ht="12">
      <c r="B471" s="12"/>
    </row>
    <row r="472" s="11" customFormat="1" ht="12">
      <c r="B472" s="12"/>
    </row>
    <row r="473" s="11" customFormat="1" ht="12">
      <c r="B473" s="12"/>
    </row>
    <row r="474" s="11" customFormat="1" ht="12">
      <c r="B474" s="12"/>
    </row>
    <row r="475" s="11" customFormat="1" ht="12">
      <c r="B475" s="12"/>
    </row>
    <row r="476" s="11" customFormat="1" ht="12">
      <c r="B476" s="12"/>
    </row>
    <row r="477" s="11" customFormat="1" ht="12">
      <c r="B477" s="12"/>
    </row>
    <row r="478" s="11" customFormat="1" ht="12">
      <c r="B478" s="12"/>
    </row>
    <row r="479" s="11" customFormat="1" ht="12">
      <c r="B479" s="12"/>
    </row>
    <row r="480" s="11" customFormat="1" ht="12">
      <c r="B480" s="12"/>
    </row>
    <row r="481" s="11" customFormat="1" ht="12">
      <c r="B481" s="12"/>
    </row>
    <row r="482" s="11" customFormat="1" ht="12">
      <c r="B482" s="12"/>
    </row>
    <row r="483" s="11" customFormat="1" ht="12">
      <c r="B483" s="12"/>
    </row>
    <row r="484" s="11" customFormat="1" ht="12">
      <c r="B484" s="12"/>
    </row>
    <row r="485" s="11" customFormat="1" ht="12">
      <c r="B485" s="12"/>
    </row>
    <row r="486" s="11" customFormat="1" ht="12">
      <c r="B486" s="12"/>
    </row>
    <row r="487" s="11" customFormat="1" ht="12">
      <c r="B487" s="12"/>
    </row>
    <row r="488" s="11" customFormat="1" ht="12">
      <c r="B488" s="12"/>
    </row>
    <row r="489" s="11" customFormat="1" ht="12">
      <c r="B489" s="12"/>
    </row>
    <row r="490" s="11" customFormat="1" ht="12">
      <c r="B490" s="12"/>
    </row>
    <row r="491" s="11" customFormat="1" ht="12">
      <c r="B491" s="12"/>
    </row>
    <row r="492" s="11" customFormat="1" ht="12">
      <c r="B492" s="12"/>
    </row>
    <row r="493" s="11" customFormat="1" ht="12">
      <c r="B493" s="12"/>
    </row>
    <row r="494" s="11" customFormat="1" ht="12">
      <c r="B494" s="12"/>
    </row>
    <row r="495" s="11" customFormat="1" ht="12">
      <c r="B495" s="12"/>
    </row>
    <row r="496" s="11" customFormat="1" ht="12">
      <c r="B496" s="12"/>
    </row>
    <row r="497" s="11" customFormat="1" ht="12">
      <c r="B497" s="12"/>
    </row>
    <row r="498" s="11" customFormat="1" ht="12">
      <c r="B498" s="12"/>
    </row>
    <row r="499" s="11" customFormat="1" ht="12">
      <c r="B499" s="12"/>
    </row>
    <row r="500" s="11" customFormat="1" ht="12">
      <c r="B500" s="12"/>
    </row>
    <row r="501" s="11" customFormat="1" ht="12">
      <c r="B501" s="12"/>
    </row>
    <row r="502" s="11" customFormat="1" ht="12">
      <c r="B502" s="12"/>
    </row>
    <row r="503" s="11" customFormat="1" ht="12">
      <c r="B503" s="12"/>
    </row>
    <row r="504" s="11" customFormat="1" ht="12">
      <c r="B504" s="12"/>
    </row>
    <row r="505" s="11" customFormat="1" ht="12">
      <c r="B505" s="12"/>
    </row>
    <row r="506" s="11" customFormat="1" ht="12">
      <c r="B506" s="12"/>
    </row>
    <row r="507" s="11" customFormat="1" ht="12">
      <c r="B507" s="12"/>
    </row>
    <row r="508" s="11" customFormat="1" ht="12">
      <c r="B508" s="12"/>
    </row>
    <row r="509" s="11" customFormat="1" ht="12">
      <c r="B509" s="12"/>
    </row>
    <row r="510" s="11" customFormat="1" ht="12">
      <c r="B510" s="12"/>
    </row>
    <row r="511" s="11" customFormat="1" ht="12">
      <c r="B511" s="12"/>
    </row>
    <row r="512" s="11" customFormat="1" ht="12">
      <c r="B512" s="12"/>
    </row>
    <row r="513" s="11" customFormat="1" ht="12">
      <c r="B513" s="12"/>
    </row>
    <row r="514" s="11" customFormat="1" ht="12">
      <c r="B514" s="12"/>
    </row>
    <row r="515" s="11" customFormat="1" ht="12">
      <c r="B515" s="12"/>
    </row>
    <row r="516" s="11" customFormat="1" ht="12">
      <c r="B516" s="12"/>
    </row>
    <row r="517" s="11" customFormat="1" ht="12">
      <c r="B517" s="12"/>
    </row>
    <row r="518" s="11" customFormat="1" ht="12">
      <c r="B518" s="12"/>
    </row>
    <row r="519" s="11" customFormat="1" ht="12">
      <c r="B519" s="12"/>
    </row>
    <row r="520" s="11" customFormat="1" ht="12">
      <c r="B520" s="12"/>
    </row>
    <row r="521" s="11" customFormat="1" ht="12">
      <c r="B521" s="12"/>
    </row>
    <row r="522" s="11" customFormat="1" ht="12">
      <c r="B522" s="12"/>
    </row>
    <row r="523" s="11" customFormat="1" ht="12">
      <c r="B523" s="12"/>
    </row>
    <row r="524" s="11" customFormat="1" ht="12">
      <c r="B524" s="12"/>
    </row>
    <row r="525" s="11" customFormat="1" ht="12">
      <c r="B525" s="12"/>
    </row>
    <row r="526" s="11" customFormat="1" ht="12">
      <c r="B526" s="12"/>
    </row>
    <row r="527" s="11" customFormat="1" ht="12">
      <c r="B527" s="12"/>
    </row>
    <row r="528" s="11" customFormat="1" ht="12">
      <c r="B528" s="12"/>
    </row>
    <row r="529" s="11" customFormat="1" ht="12">
      <c r="B529" s="12"/>
    </row>
    <row r="530" s="11" customFormat="1" ht="12">
      <c r="B530" s="12"/>
    </row>
    <row r="531" s="11" customFormat="1" ht="12">
      <c r="B531" s="12"/>
    </row>
    <row r="532" s="11" customFormat="1" ht="12">
      <c r="B532" s="12"/>
    </row>
    <row r="533" s="11" customFormat="1" ht="12">
      <c r="B533" s="12"/>
    </row>
    <row r="534" s="11" customFormat="1" ht="12">
      <c r="B534" s="12"/>
    </row>
    <row r="535" s="11" customFormat="1" ht="12">
      <c r="B535" s="12"/>
    </row>
    <row r="536" s="11" customFormat="1" ht="12">
      <c r="B536" s="12"/>
    </row>
    <row r="537" s="11" customFormat="1" ht="12">
      <c r="B537" s="12"/>
    </row>
    <row r="538" s="11" customFormat="1" ht="12">
      <c r="B538" s="12"/>
    </row>
    <row r="539" s="11" customFormat="1" ht="12">
      <c r="B539" s="12"/>
    </row>
    <row r="540" s="11" customFormat="1" ht="12">
      <c r="B540" s="12"/>
    </row>
    <row r="541" s="11" customFormat="1" ht="12">
      <c r="B541" s="12"/>
    </row>
    <row r="542" s="11" customFormat="1" ht="12">
      <c r="B542" s="12"/>
    </row>
    <row r="543" s="11" customFormat="1" ht="12">
      <c r="B543" s="12"/>
    </row>
    <row r="544" s="11" customFormat="1" ht="12">
      <c r="B544" s="12"/>
    </row>
    <row r="545" s="11" customFormat="1" ht="12">
      <c r="B545" s="12"/>
    </row>
    <row r="546" s="11" customFormat="1" ht="12">
      <c r="B546" s="12"/>
    </row>
    <row r="547" s="11" customFormat="1" ht="12">
      <c r="B547" s="12"/>
    </row>
    <row r="548" s="11" customFormat="1" ht="12">
      <c r="B548" s="12"/>
    </row>
    <row r="549" s="11" customFormat="1" ht="12">
      <c r="B549" s="12"/>
    </row>
    <row r="550" s="11" customFormat="1" ht="12">
      <c r="B550" s="12"/>
    </row>
    <row r="551" s="11" customFormat="1" ht="12">
      <c r="B551" s="12"/>
    </row>
    <row r="552" s="11" customFormat="1" ht="12">
      <c r="B552" s="12"/>
    </row>
    <row r="553" s="11" customFormat="1" ht="12">
      <c r="B553" s="12"/>
    </row>
    <row r="554" s="11" customFormat="1" ht="12">
      <c r="B554" s="12"/>
    </row>
    <row r="555" s="11" customFormat="1" ht="12">
      <c r="B555" s="12"/>
    </row>
    <row r="556" s="11" customFormat="1" ht="12">
      <c r="B556" s="12"/>
    </row>
    <row r="557" s="11" customFormat="1" ht="12">
      <c r="B557" s="12"/>
    </row>
    <row r="558" s="11" customFormat="1" ht="12">
      <c r="B558" s="12"/>
    </row>
    <row r="559" s="11" customFormat="1" ht="12">
      <c r="B559" s="12"/>
    </row>
    <row r="560" s="11" customFormat="1" ht="12">
      <c r="B560" s="12"/>
    </row>
    <row r="561" s="11" customFormat="1" ht="12">
      <c r="B561" s="12"/>
    </row>
    <row r="562" s="11" customFormat="1" ht="12">
      <c r="B562" s="12"/>
    </row>
    <row r="563" s="11" customFormat="1" ht="12">
      <c r="B563" s="12"/>
    </row>
    <row r="564" s="11" customFormat="1" ht="12">
      <c r="B564" s="12"/>
    </row>
    <row r="565" s="11" customFormat="1" ht="12">
      <c r="B565" s="12"/>
    </row>
    <row r="566" s="11" customFormat="1" ht="12">
      <c r="B566" s="12"/>
    </row>
    <row r="567" s="11" customFormat="1" ht="12">
      <c r="B567" s="12"/>
    </row>
    <row r="568" s="11" customFormat="1" ht="12">
      <c r="B568" s="12"/>
    </row>
    <row r="569" s="11" customFormat="1" ht="12">
      <c r="B569" s="12"/>
    </row>
    <row r="570" s="11" customFormat="1" ht="12">
      <c r="B570" s="12"/>
    </row>
    <row r="571" s="11" customFormat="1" ht="12">
      <c r="B571" s="12"/>
    </row>
    <row r="572" s="11" customFormat="1" ht="12">
      <c r="B572" s="12"/>
    </row>
    <row r="573" s="11" customFormat="1" ht="12">
      <c r="B573" s="12"/>
    </row>
    <row r="574" s="11" customFormat="1" ht="12">
      <c r="B574" s="12"/>
    </row>
    <row r="575" s="11" customFormat="1" ht="12">
      <c r="B575" s="12"/>
    </row>
    <row r="576" s="11" customFormat="1" ht="12">
      <c r="B576" s="12"/>
    </row>
    <row r="577" s="11" customFormat="1" ht="12">
      <c r="B577" s="12"/>
    </row>
    <row r="578" s="11" customFormat="1" ht="12">
      <c r="B578" s="12"/>
    </row>
    <row r="579" s="11" customFormat="1" ht="12">
      <c r="B579" s="12"/>
    </row>
    <row r="580" s="11" customFormat="1" ht="12">
      <c r="B580" s="12"/>
    </row>
    <row r="581" s="11" customFormat="1" ht="12">
      <c r="B581" s="12"/>
    </row>
    <row r="582" s="11" customFormat="1" ht="12">
      <c r="B582" s="12"/>
    </row>
    <row r="583" s="11" customFormat="1" ht="12">
      <c r="B583" s="12"/>
    </row>
    <row r="584" s="11" customFormat="1" ht="12">
      <c r="B584" s="12"/>
    </row>
    <row r="585" s="11" customFormat="1" ht="12">
      <c r="B585" s="12"/>
    </row>
    <row r="586" s="11" customFormat="1" ht="12">
      <c r="B586" s="12"/>
    </row>
    <row r="587" s="11" customFormat="1" ht="12">
      <c r="B587" s="12"/>
    </row>
    <row r="588" s="11" customFormat="1" ht="12">
      <c r="B588" s="12"/>
    </row>
    <row r="589" s="11" customFormat="1" ht="12">
      <c r="B589" s="12"/>
    </row>
    <row r="590" s="11" customFormat="1" ht="12">
      <c r="B590" s="12"/>
    </row>
    <row r="591" s="11" customFormat="1" ht="12">
      <c r="B591" s="12"/>
    </row>
    <row r="592" s="11" customFormat="1" ht="12">
      <c r="B592" s="12"/>
    </row>
    <row r="593" s="11" customFormat="1" ht="12">
      <c r="B593" s="12"/>
    </row>
    <row r="594" s="11" customFormat="1" ht="12">
      <c r="B594" s="12"/>
    </row>
    <row r="595" s="11" customFormat="1" ht="12">
      <c r="B595" s="12"/>
    </row>
    <row r="596" s="11" customFormat="1" ht="12">
      <c r="B596" s="12"/>
    </row>
    <row r="597" s="11" customFormat="1" ht="12">
      <c r="B597" s="12"/>
    </row>
    <row r="598" s="11" customFormat="1" ht="12">
      <c r="B598" s="12"/>
    </row>
    <row r="599" s="11" customFormat="1" ht="12">
      <c r="B599" s="12"/>
    </row>
    <row r="600" s="11" customFormat="1" ht="12">
      <c r="B600" s="12"/>
    </row>
    <row r="601" s="11" customFormat="1" ht="12">
      <c r="B601" s="12"/>
    </row>
    <row r="602" s="11" customFormat="1" ht="12">
      <c r="B602" s="12"/>
    </row>
    <row r="603" s="11" customFormat="1" ht="12">
      <c r="B603" s="12"/>
    </row>
    <row r="604" s="11" customFormat="1" ht="12">
      <c r="B604" s="12"/>
    </row>
    <row r="605" s="11" customFormat="1" ht="12">
      <c r="B605" s="12"/>
    </row>
    <row r="606" s="11" customFormat="1" ht="12">
      <c r="B606" s="12"/>
    </row>
    <row r="607" s="11" customFormat="1" ht="12">
      <c r="B607" s="12"/>
    </row>
    <row r="608" s="11" customFormat="1" ht="12">
      <c r="B608" s="12"/>
    </row>
    <row r="609" s="11" customFormat="1" ht="12">
      <c r="B609" s="12"/>
    </row>
    <row r="610" s="11" customFormat="1" ht="12">
      <c r="B610" s="12"/>
    </row>
    <row r="611" s="11" customFormat="1" ht="12">
      <c r="B611" s="12"/>
    </row>
    <row r="612" s="11" customFormat="1" ht="12">
      <c r="B612" s="12"/>
    </row>
    <row r="613" s="11" customFormat="1" ht="12">
      <c r="B613" s="12"/>
    </row>
    <row r="614" s="11" customFormat="1" ht="12">
      <c r="B614" s="12"/>
    </row>
    <row r="615" s="11" customFormat="1" ht="12">
      <c r="B615" s="12"/>
    </row>
    <row r="616" s="11" customFormat="1" ht="12">
      <c r="B616" s="12"/>
    </row>
    <row r="617" s="11" customFormat="1" ht="12">
      <c r="B617" s="12"/>
    </row>
    <row r="618" s="11" customFormat="1" ht="12">
      <c r="B618" s="12"/>
    </row>
    <row r="619" s="11" customFormat="1" ht="12">
      <c r="B619" s="12"/>
    </row>
    <row r="620" s="11" customFormat="1" ht="12">
      <c r="B620" s="12"/>
    </row>
    <row r="621" s="11" customFormat="1" ht="12">
      <c r="B621" s="12"/>
    </row>
    <row r="622" s="11" customFormat="1" ht="12">
      <c r="B622" s="12"/>
    </row>
    <row r="623" s="11" customFormat="1" ht="12">
      <c r="B623" s="12"/>
    </row>
    <row r="624" s="11" customFormat="1" ht="12">
      <c r="B624" s="12"/>
    </row>
    <row r="625" s="11" customFormat="1" ht="12">
      <c r="B625" s="12"/>
    </row>
    <row r="626" s="11" customFormat="1" ht="12">
      <c r="B626" s="12"/>
    </row>
    <row r="627" s="11" customFormat="1" ht="12">
      <c r="B627" s="12"/>
    </row>
    <row r="628" s="11" customFormat="1" ht="12">
      <c r="B628" s="12"/>
    </row>
    <row r="629" s="11" customFormat="1" ht="12">
      <c r="B629" s="12"/>
    </row>
    <row r="630" s="11" customFormat="1" ht="12">
      <c r="B630" s="12"/>
    </row>
    <row r="631" s="11" customFormat="1" ht="12">
      <c r="B631" s="12"/>
    </row>
    <row r="632" s="11" customFormat="1" ht="12">
      <c r="B632" s="12"/>
    </row>
    <row r="633" s="11" customFormat="1" ht="12">
      <c r="B633" s="12"/>
    </row>
    <row r="634" s="11" customFormat="1" ht="12">
      <c r="B634" s="12"/>
    </row>
    <row r="635" s="11" customFormat="1" ht="12">
      <c r="B635" s="12"/>
    </row>
    <row r="636" s="11" customFormat="1" ht="12">
      <c r="B636" s="12"/>
    </row>
    <row r="637" s="11" customFormat="1" ht="12">
      <c r="B637" s="12"/>
    </row>
    <row r="638" s="11" customFormat="1" ht="12">
      <c r="B638" s="12"/>
    </row>
    <row r="639" s="11" customFormat="1" ht="12">
      <c r="B639" s="12"/>
    </row>
    <row r="640" s="11" customFormat="1" ht="12">
      <c r="B640" s="12"/>
    </row>
    <row r="641" s="11" customFormat="1" ht="12">
      <c r="B641" s="12"/>
    </row>
    <row r="642" s="11" customFormat="1" ht="12">
      <c r="B642" s="12"/>
    </row>
    <row r="643" s="11" customFormat="1" ht="12">
      <c r="B643" s="12"/>
    </row>
    <row r="644" s="11" customFormat="1" ht="12">
      <c r="B644" s="12"/>
    </row>
    <row r="645" s="11" customFormat="1" ht="12">
      <c r="B645" s="12"/>
    </row>
    <row r="646" s="11" customFormat="1" ht="12">
      <c r="B646" s="12"/>
    </row>
    <row r="647" s="11" customFormat="1" ht="12">
      <c r="B647" s="12"/>
    </row>
    <row r="648" s="11" customFormat="1" ht="12">
      <c r="B648" s="12"/>
    </row>
    <row r="649" s="11" customFormat="1" ht="12">
      <c r="B649" s="12"/>
    </row>
    <row r="650" s="11" customFormat="1" ht="12">
      <c r="B650" s="12"/>
    </row>
    <row r="651" s="11" customFormat="1" ht="12">
      <c r="B651" s="12"/>
    </row>
    <row r="652" s="11" customFormat="1" ht="12">
      <c r="B652" s="12"/>
    </row>
    <row r="653" s="11" customFormat="1" ht="12">
      <c r="B653" s="12"/>
    </row>
    <row r="654" s="11" customFormat="1" ht="12">
      <c r="B654" s="12"/>
    </row>
    <row r="655" s="11" customFormat="1" ht="12">
      <c r="B655" s="12"/>
    </row>
    <row r="656" s="11" customFormat="1" ht="12">
      <c r="B656" s="12"/>
    </row>
    <row r="657" s="11" customFormat="1" ht="12">
      <c r="B657" s="12"/>
    </row>
    <row r="658" s="11" customFormat="1" ht="12">
      <c r="B658" s="12"/>
    </row>
    <row r="659" s="11" customFormat="1" ht="12">
      <c r="B659" s="12"/>
    </row>
    <row r="660" s="11" customFormat="1" ht="12">
      <c r="B660" s="12"/>
    </row>
    <row r="661" s="11" customFormat="1" ht="12">
      <c r="B661" s="12"/>
    </row>
    <row r="662" s="11" customFormat="1" ht="12">
      <c r="B662" s="12"/>
    </row>
    <row r="663" s="11" customFormat="1" ht="12">
      <c r="B663" s="12"/>
    </row>
    <row r="664" s="11" customFormat="1" ht="12">
      <c r="B664" s="12"/>
    </row>
    <row r="665" s="11" customFormat="1" ht="12">
      <c r="B665" s="12"/>
    </row>
    <row r="666" s="11" customFormat="1" ht="12">
      <c r="B666" s="12"/>
    </row>
    <row r="667" s="11" customFormat="1" ht="12">
      <c r="B667" s="12"/>
    </row>
    <row r="668" s="11" customFormat="1" ht="12">
      <c r="B668" s="12"/>
    </row>
    <row r="669" s="11" customFormat="1" ht="12">
      <c r="B669" s="12"/>
    </row>
    <row r="670" s="11" customFormat="1" ht="12">
      <c r="B670" s="12"/>
    </row>
    <row r="671" s="11" customFormat="1" ht="12">
      <c r="B671" s="12"/>
    </row>
    <row r="672" s="11" customFormat="1" ht="12">
      <c r="B672" s="12"/>
    </row>
    <row r="673" s="11" customFormat="1" ht="12">
      <c r="B673" s="12"/>
    </row>
    <row r="674" s="11" customFormat="1" ht="12">
      <c r="B674" s="12"/>
    </row>
    <row r="675" s="11" customFormat="1" ht="12">
      <c r="B675" s="12"/>
    </row>
    <row r="676" s="11" customFormat="1" ht="12">
      <c r="B676" s="12"/>
    </row>
    <row r="677" s="11" customFormat="1" ht="12">
      <c r="B677" s="12"/>
    </row>
    <row r="678" s="11" customFormat="1" ht="12">
      <c r="B678" s="12"/>
    </row>
    <row r="679" s="11" customFormat="1" ht="12">
      <c r="B679" s="12"/>
    </row>
    <row r="680" s="11" customFormat="1" ht="12">
      <c r="B680" s="12"/>
    </row>
    <row r="681" s="11" customFormat="1" ht="12">
      <c r="B681" s="12"/>
    </row>
    <row r="682" s="11" customFormat="1" ht="12">
      <c r="B682" s="12"/>
    </row>
    <row r="683" s="11" customFormat="1" ht="12">
      <c r="B683" s="12"/>
    </row>
    <row r="684" s="11" customFormat="1" ht="12">
      <c r="B684" s="12"/>
    </row>
    <row r="685" s="11" customFormat="1" ht="12">
      <c r="B685" s="12"/>
    </row>
    <row r="686" s="11" customFormat="1" ht="12">
      <c r="B686" s="12"/>
    </row>
    <row r="687" s="11" customFormat="1" ht="12">
      <c r="B687" s="12"/>
    </row>
    <row r="688" s="11" customFormat="1" ht="12">
      <c r="B688" s="12"/>
    </row>
    <row r="689" s="11" customFormat="1" ht="12">
      <c r="B689" s="12"/>
    </row>
    <row r="690" s="11" customFormat="1" ht="12">
      <c r="B690" s="12"/>
    </row>
    <row r="691" s="11" customFormat="1" ht="12">
      <c r="B691" s="12"/>
    </row>
    <row r="692" s="11" customFormat="1" ht="12">
      <c r="B692" s="12"/>
    </row>
    <row r="693" s="11" customFormat="1" ht="12">
      <c r="B693" s="12"/>
    </row>
    <row r="694" s="11" customFormat="1" ht="12">
      <c r="B694" s="12"/>
    </row>
    <row r="695" s="11" customFormat="1" ht="12">
      <c r="B695" s="12"/>
    </row>
    <row r="696" s="11" customFormat="1" ht="12">
      <c r="B696" s="12"/>
    </row>
    <row r="697" s="11" customFormat="1" ht="12">
      <c r="B697" s="12"/>
    </row>
    <row r="698" s="11" customFormat="1" ht="12">
      <c r="B698" s="12"/>
    </row>
    <row r="699" s="11" customFormat="1" ht="12">
      <c r="B699" s="12"/>
    </row>
    <row r="700" s="11" customFormat="1" ht="12">
      <c r="B700" s="12"/>
    </row>
    <row r="701" s="11" customFormat="1" ht="12">
      <c r="B701" s="12"/>
    </row>
    <row r="702" s="11" customFormat="1" ht="12">
      <c r="B702" s="12"/>
    </row>
    <row r="703" s="11" customFormat="1" ht="12">
      <c r="B703" s="12"/>
    </row>
    <row r="704" s="11" customFormat="1" ht="12">
      <c r="B704" s="12"/>
    </row>
    <row r="705" s="11" customFormat="1" ht="12">
      <c r="B705" s="12"/>
    </row>
    <row r="706" s="11" customFormat="1" ht="12">
      <c r="B706" s="12"/>
    </row>
    <row r="707" s="11" customFormat="1" ht="12">
      <c r="B707" s="12"/>
    </row>
    <row r="708" s="11" customFormat="1" ht="12">
      <c r="B708" s="12"/>
    </row>
    <row r="709" s="11" customFormat="1" ht="12">
      <c r="B709" s="12"/>
    </row>
    <row r="710" s="11" customFormat="1" ht="12">
      <c r="B710" s="12"/>
    </row>
    <row r="711" s="11" customFormat="1" ht="12">
      <c r="B711" s="12"/>
    </row>
    <row r="712" s="11" customFormat="1" ht="12">
      <c r="B712" s="12"/>
    </row>
    <row r="713" s="11" customFormat="1" ht="12">
      <c r="B713" s="12"/>
    </row>
    <row r="714" s="11" customFormat="1" ht="12">
      <c r="B714" s="12"/>
    </row>
    <row r="715" s="11" customFormat="1" ht="12">
      <c r="B715" s="12"/>
    </row>
    <row r="716" s="11" customFormat="1" ht="12">
      <c r="B716" s="12"/>
    </row>
    <row r="717" s="11" customFormat="1" ht="12">
      <c r="B717" s="12"/>
    </row>
    <row r="718" s="11" customFormat="1" ht="12">
      <c r="B718" s="12"/>
    </row>
    <row r="719" s="11" customFormat="1" ht="12">
      <c r="B719" s="12"/>
    </row>
    <row r="720" s="11" customFormat="1" ht="12">
      <c r="B720" s="12"/>
    </row>
    <row r="721" s="11" customFormat="1" ht="12">
      <c r="B721" s="12"/>
    </row>
    <row r="722" s="11" customFormat="1" ht="12">
      <c r="B722" s="12"/>
    </row>
    <row r="723" s="11" customFormat="1" ht="12">
      <c r="B723" s="12"/>
    </row>
    <row r="724" s="11" customFormat="1" ht="12">
      <c r="B724" s="12"/>
    </row>
    <row r="725" s="11" customFormat="1" ht="12">
      <c r="B725" s="12"/>
    </row>
    <row r="726" s="11" customFormat="1" ht="12">
      <c r="B726" s="12"/>
    </row>
    <row r="727" s="11" customFormat="1" ht="12">
      <c r="B727" s="12"/>
    </row>
    <row r="728" s="11" customFormat="1" ht="12">
      <c r="B728" s="12"/>
    </row>
    <row r="729" s="11" customFormat="1" ht="12">
      <c r="B729" s="12"/>
    </row>
    <row r="730" s="11" customFormat="1" ht="12">
      <c r="B730" s="12"/>
    </row>
    <row r="731" s="11" customFormat="1" ht="12">
      <c r="B731" s="12"/>
    </row>
    <row r="732" s="11" customFormat="1" ht="12">
      <c r="B732" s="12"/>
    </row>
    <row r="733" s="11" customFormat="1" ht="12">
      <c r="B733" s="12"/>
    </row>
    <row r="734" s="11" customFormat="1" ht="12">
      <c r="B734" s="12"/>
    </row>
    <row r="735" s="11" customFormat="1" ht="12">
      <c r="B735" s="12"/>
    </row>
    <row r="736" s="11" customFormat="1" ht="12">
      <c r="B736" s="12"/>
    </row>
    <row r="737" s="11" customFormat="1" ht="12">
      <c r="B737" s="12"/>
    </row>
    <row r="738" s="11" customFormat="1" ht="12">
      <c r="B738" s="12"/>
    </row>
    <row r="739" s="11" customFormat="1" ht="12">
      <c r="B739" s="12"/>
    </row>
    <row r="740" s="11" customFormat="1" ht="12">
      <c r="B740" s="12"/>
    </row>
    <row r="741" s="11" customFormat="1" ht="12">
      <c r="B741" s="12"/>
    </row>
    <row r="742" s="11" customFormat="1" ht="12">
      <c r="B742" s="12"/>
    </row>
    <row r="743" s="11" customFormat="1" ht="12">
      <c r="B743" s="12"/>
    </row>
    <row r="744" s="11" customFormat="1" ht="12">
      <c r="B744" s="12"/>
    </row>
    <row r="745" s="11" customFormat="1" ht="12">
      <c r="B745" s="12"/>
    </row>
    <row r="746" s="11" customFormat="1" ht="12">
      <c r="B746" s="12"/>
    </row>
    <row r="747" s="11" customFormat="1" ht="12">
      <c r="B747" s="12"/>
    </row>
    <row r="748" s="11" customFormat="1" ht="12">
      <c r="B748" s="12"/>
    </row>
    <row r="749" s="11" customFormat="1" ht="12">
      <c r="B749" s="12"/>
    </row>
    <row r="750" s="11" customFormat="1" ht="12">
      <c r="B750" s="12"/>
    </row>
    <row r="751" s="11" customFormat="1" ht="12">
      <c r="B751" s="12"/>
    </row>
    <row r="752" s="11" customFormat="1" ht="12">
      <c r="B752" s="12"/>
    </row>
    <row r="753" s="11" customFormat="1" ht="12">
      <c r="B753" s="12"/>
    </row>
    <row r="754" s="11" customFormat="1" ht="12">
      <c r="B754" s="12"/>
    </row>
    <row r="755" spans="2:6" s="11" customFormat="1" ht="12">
      <c r="B755" s="12"/>
      <c r="C755" s="12"/>
      <c r="D755" s="12"/>
      <c r="E755" s="12"/>
      <c r="F755" s="12"/>
    </row>
    <row r="756" spans="1:10" s="12" customFormat="1" ht="12">
      <c r="A756" s="11"/>
      <c r="H756" s="11"/>
      <c r="I756" s="11"/>
      <c r="J756" s="11"/>
    </row>
    <row r="757" s="12" customFormat="1" ht="12">
      <c r="A757" s="11"/>
    </row>
    <row r="758" s="12" customFormat="1" ht="12">
      <c r="A758" s="11"/>
    </row>
    <row r="759" s="12" customFormat="1" ht="12">
      <c r="A759" s="11"/>
    </row>
    <row r="760" s="12" customFormat="1" ht="12">
      <c r="A760" s="11"/>
    </row>
    <row r="761" s="12" customFormat="1" ht="12">
      <c r="A761" s="11"/>
    </row>
    <row r="762" s="12" customFormat="1" ht="12">
      <c r="A762" s="11"/>
    </row>
    <row r="763" s="12" customFormat="1" ht="12">
      <c r="A763" s="11"/>
    </row>
    <row r="764" s="12" customFormat="1" ht="12">
      <c r="A764" s="11"/>
    </row>
    <row r="765" s="12" customFormat="1" ht="12">
      <c r="A765" s="11"/>
    </row>
    <row r="766" s="12" customFormat="1" ht="12">
      <c r="A766" s="11"/>
    </row>
    <row r="767" s="12" customFormat="1" ht="12">
      <c r="A767" s="11"/>
    </row>
    <row r="768" s="12" customFormat="1" ht="12">
      <c r="A768" s="11"/>
    </row>
    <row r="769" s="12" customFormat="1" ht="12">
      <c r="A769" s="11"/>
    </row>
    <row r="770" s="12" customFormat="1" ht="12">
      <c r="A770" s="11"/>
    </row>
    <row r="771" s="12" customFormat="1" ht="12">
      <c r="A771" s="11"/>
    </row>
    <row r="772" s="12" customFormat="1" ht="12">
      <c r="A772" s="11"/>
    </row>
    <row r="773" s="12" customFormat="1" ht="12">
      <c r="A773" s="11"/>
    </row>
    <row r="774" s="12" customFormat="1" ht="12">
      <c r="A774" s="11"/>
    </row>
    <row r="775" s="12" customFormat="1" ht="12">
      <c r="A775" s="11"/>
    </row>
    <row r="776" s="12" customFormat="1" ht="12">
      <c r="A776" s="11"/>
    </row>
    <row r="777" s="12" customFormat="1" ht="12">
      <c r="A777" s="11"/>
    </row>
    <row r="778" s="12" customFormat="1" ht="12">
      <c r="A778" s="11"/>
    </row>
    <row r="779" s="12" customFormat="1" ht="12">
      <c r="A779" s="11"/>
    </row>
    <row r="780" s="12" customFormat="1" ht="12">
      <c r="A780" s="11"/>
    </row>
    <row r="781" s="12" customFormat="1" ht="12">
      <c r="A781" s="11"/>
    </row>
    <row r="782" s="12" customFormat="1" ht="12">
      <c r="A782" s="11"/>
    </row>
    <row r="783" s="12" customFormat="1" ht="12">
      <c r="A783" s="11"/>
    </row>
    <row r="784" s="12" customFormat="1" ht="12">
      <c r="A784" s="11"/>
    </row>
    <row r="785" s="12" customFormat="1" ht="12">
      <c r="A785" s="11"/>
    </row>
    <row r="786" s="12" customFormat="1" ht="12">
      <c r="A786" s="11"/>
    </row>
    <row r="787" s="12" customFormat="1" ht="12">
      <c r="A787" s="11"/>
    </row>
    <row r="788" s="12" customFormat="1" ht="12">
      <c r="A788" s="11"/>
    </row>
    <row r="789" s="12" customFormat="1" ht="12">
      <c r="A789" s="11"/>
    </row>
    <row r="790" s="12" customFormat="1" ht="12">
      <c r="A790" s="11"/>
    </row>
    <row r="791" s="12" customFormat="1" ht="12">
      <c r="A791" s="11"/>
    </row>
    <row r="792" s="12" customFormat="1" ht="12">
      <c r="A792" s="11"/>
    </row>
    <row r="793" s="12" customFormat="1" ht="12">
      <c r="A793" s="11"/>
    </row>
    <row r="794" s="12" customFormat="1" ht="12">
      <c r="A794" s="11"/>
    </row>
    <row r="795" s="12" customFormat="1" ht="12">
      <c r="A795" s="11"/>
    </row>
    <row r="796" s="12" customFormat="1" ht="12">
      <c r="A796" s="11"/>
    </row>
    <row r="797" s="12" customFormat="1" ht="12">
      <c r="A797" s="11"/>
    </row>
    <row r="798" s="12" customFormat="1" ht="12">
      <c r="A798" s="11"/>
    </row>
    <row r="799" s="12" customFormat="1" ht="12">
      <c r="A799" s="11"/>
    </row>
    <row r="800" s="12" customFormat="1" ht="12">
      <c r="A800" s="11"/>
    </row>
    <row r="801" s="12" customFormat="1" ht="12">
      <c r="A801" s="11"/>
    </row>
    <row r="802" s="12" customFormat="1" ht="12">
      <c r="A802" s="11"/>
    </row>
    <row r="803" s="12" customFormat="1" ht="12">
      <c r="A803" s="11"/>
    </row>
    <row r="804" s="12" customFormat="1" ht="12">
      <c r="A804" s="11"/>
    </row>
    <row r="805" s="12" customFormat="1" ht="12">
      <c r="A805" s="11"/>
    </row>
    <row r="806" s="12" customFormat="1" ht="12">
      <c r="A806" s="11"/>
    </row>
    <row r="807" s="12" customFormat="1" ht="12">
      <c r="A807" s="11"/>
    </row>
    <row r="808" s="12" customFormat="1" ht="12">
      <c r="A808" s="11"/>
    </row>
    <row r="809" s="12" customFormat="1" ht="12">
      <c r="A809" s="11"/>
    </row>
    <row r="810" s="12" customFormat="1" ht="12">
      <c r="A810" s="11"/>
    </row>
    <row r="811" s="12" customFormat="1" ht="12">
      <c r="A811" s="11"/>
    </row>
    <row r="812" s="12" customFormat="1" ht="12">
      <c r="A812" s="11"/>
    </row>
    <row r="813" s="12" customFormat="1" ht="12">
      <c r="A813" s="11"/>
    </row>
    <row r="814" s="12" customFormat="1" ht="12">
      <c r="A814" s="11"/>
    </row>
    <row r="815" s="12" customFormat="1" ht="12">
      <c r="A815" s="11"/>
    </row>
    <row r="816" s="12" customFormat="1" ht="12">
      <c r="A816" s="11"/>
    </row>
    <row r="817" s="12" customFormat="1" ht="12">
      <c r="A817" s="11"/>
    </row>
    <row r="818" s="12" customFormat="1" ht="12">
      <c r="A818" s="11"/>
    </row>
    <row r="819" s="12" customFormat="1" ht="12">
      <c r="A819" s="11"/>
    </row>
    <row r="820" s="12" customFormat="1" ht="12">
      <c r="A820" s="11"/>
    </row>
    <row r="821" s="12" customFormat="1" ht="12">
      <c r="A821" s="11"/>
    </row>
    <row r="822" s="12" customFormat="1" ht="12">
      <c r="A822" s="11"/>
    </row>
    <row r="823" s="12" customFormat="1" ht="12">
      <c r="A823" s="11"/>
    </row>
    <row r="824" s="12" customFormat="1" ht="12">
      <c r="A824" s="11"/>
    </row>
    <row r="825" s="12" customFormat="1" ht="12">
      <c r="A825" s="11"/>
    </row>
    <row r="826" s="12" customFormat="1" ht="12">
      <c r="A826" s="11"/>
    </row>
    <row r="827" s="12" customFormat="1" ht="12">
      <c r="A827" s="11"/>
    </row>
    <row r="828" s="12" customFormat="1" ht="12">
      <c r="A828" s="11"/>
    </row>
    <row r="829" s="12" customFormat="1" ht="12">
      <c r="A829" s="11"/>
    </row>
    <row r="830" s="12" customFormat="1" ht="12">
      <c r="A830" s="11"/>
    </row>
    <row r="831" s="12" customFormat="1" ht="12">
      <c r="A831" s="11"/>
    </row>
    <row r="832" s="12" customFormat="1" ht="12">
      <c r="A832" s="11"/>
    </row>
    <row r="833" s="12" customFormat="1" ht="12">
      <c r="A833" s="11"/>
    </row>
    <row r="834" s="12" customFormat="1" ht="12">
      <c r="A834" s="11"/>
    </row>
    <row r="835" s="12" customFormat="1" ht="12">
      <c r="A835" s="11"/>
    </row>
    <row r="836" s="12" customFormat="1" ht="12">
      <c r="A836" s="11"/>
    </row>
    <row r="837" s="12" customFormat="1" ht="12">
      <c r="A837" s="11"/>
    </row>
    <row r="838" s="12" customFormat="1" ht="12">
      <c r="A838" s="11"/>
    </row>
    <row r="839" s="12" customFormat="1" ht="12">
      <c r="A839" s="11"/>
    </row>
    <row r="840" s="12" customFormat="1" ht="12">
      <c r="A840" s="11"/>
    </row>
    <row r="841" s="12" customFormat="1" ht="12">
      <c r="A841" s="11"/>
    </row>
    <row r="842" s="12" customFormat="1" ht="12">
      <c r="A842" s="11"/>
    </row>
    <row r="843" s="12" customFormat="1" ht="12">
      <c r="A843" s="11"/>
    </row>
    <row r="844" s="12" customFormat="1" ht="12">
      <c r="A844" s="11"/>
    </row>
    <row r="845" s="12" customFormat="1" ht="12">
      <c r="A845" s="11"/>
    </row>
    <row r="846" s="12" customFormat="1" ht="12">
      <c r="A846" s="11"/>
    </row>
    <row r="847" s="12" customFormat="1" ht="12">
      <c r="A847" s="11"/>
    </row>
    <row r="848" s="12" customFormat="1" ht="12">
      <c r="A848" s="11"/>
    </row>
    <row r="849" s="12" customFormat="1" ht="12">
      <c r="A849" s="11"/>
    </row>
    <row r="850" s="12" customFormat="1" ht="12">
      <c r="A850" s="11"/>
    </row>
    <row r="851" s="12" customFormat="1" ht="12">
      <c r="A851" s="11"/>
    </row>
    <row r="852" s="12" customFormat="1" ht="12">
      <c r="A852" s="11"/>
    </row>
    <row r="853" s="12" customFormat="1" ht="12">
      <c r="A853" s="11"/>
    </row>
    <row r="854" s="12" customFormat="1" ht="12">
      <c r="A854" s="11"/>
    </row>
    <row r="855" s="12" customFormat="1" ht="12">
      <c r="A855" s="11"/>
    </row>
    <row r="856" s="12" customFormat="1" ht="12">
      <c r="A856" s="11"/>
    </row>
    <row r="857" s="12" customFormat="1" ht="12">
      <c r="A857" s="11"/>
    </row>
    <row r="858" s="12" customFormat="1" ht="12">
      <c r="A858" s="11"/>
    </row>
    <row r="859" s="12" customFormat="1" ht="12">
      <c r="A859" s="11"/>
    </row>
    <row r="860" s="12" customFormat="1" ht="12">
      <c r="A860" s="11"/>
    </row>
    <row r="861" s="12" customFormat="1" ht="12">
      <c r="A861" s="11"/>
    </row>
    <row r="862" s="12" customFormat="1" ht="12">
      <c r="A862" s="11"/>
    </row>
    <row r="863" s="12" customFormat="1" ht="12">
      <c r="A863" s="11"/>
    </row>
    <row r="864" s="12" customFormat="1" ht="12">
      <c r="A864" s="11"/>
    </row>
    <row r="865" s="12" customFormat="1" ht="12">
      <c r="A865" s="11"/>
    </row>
    <row r="866" s="12" customFormat="1" ht="12">
      <c r="A866" s="11"/>
    </row>
    <row r="867" s="12" customFormat="1" ht="12">
      <c r="A867" s="11"/>
    </row>
    <row r="868" s="12" customFormat="1" ht="12">
      <c r="A868" s="11"/>
    </row>
    <row r="869" s="12" customFormat="1" ht="12">
      <c r="A869" s="11"/>
    </row>
    <row r="870" s="12" customFormat="1" ht="12">
      <c r="A870" s="11"/>
    </row>
    <row r="871" s="12" customFormat="1" ht="12">
      <c r="A871" s="11"/>
    </row>
    <row r="872" s="12" customFormat="1" ht="12">
      <c r="A872" s="11"/>
    </row>
    <row r="873" s="12" customFormat="1" ht="12">
      <c r="A873" s="11"/>
    </row>
    <row r="874" s="12" customFormat="1" ht="12">
      <c r="A874" s="11"/>
    </row>
    <row r="875" s="12" customFormat="1" ht="12">
      <c r="A875" s="11"/>
    </row>
    <row r="876" s="12" customFormat="1" ht="12">
      <c r="A876" s="11"/>
    </row>
    <row r="877" s="12" customFormat="1" ht="12">
      <c r="A877" s="11"/>
    </row>
    <row r="878" s="12" customFormat="1" ht="12">
      <c r="A878" s="11"/>
    </row>
    <row r="879" s="12" customFormat="1" ht="12">
      <c r="A879" s="11"/>
    </row>
    <row r="880" s="12" customFormat="1" ht="12">
      <c r="A880" s="11"/>
    </row>
    <row r="881" s="12" customFormat="1" ht="12">
      <c r="A881" s="11"/>
    </row>
    <row r="882" s="12" customFormat="1" ht="12">
      <c r="A882" s="11"/>
    </row>
    <row r="883" s="12" customFormat="1" ht="12">
      <c r="A883" s="11"/>
    </row>
    <row r="884" s="12" customFormat="1" ht="12">
      <c r="A884" s="11"/>
    </row>
    <row r="885" s="12" customFormat="1" ht="12">
      <c r="A885" s="11"/>
    </row>
    <row r="886" s="12" customFormat="1" ht="12">
      <c r="A886" s="11"/>
    </row>
    <row r="887" s="12" customFormat="1" ht="12">
      <c r="A887" s="11"/>
    </row>
    <row r="888" s="12" customFormat="1" ht="12">
      <c r="A888" s="11"/>
    </row>
    <row r="889" s="12" customFormat="1" ht="12">
      <c r="A889" s="11"/>
    </row>
    <row r="890" s="12" customFormat="1" ht="12">
      <c r="A890" s="11"/>
    </row>
    <row r="891" s="12" customFormat="1" ht="12">
      <c r="A891" s="11"/>
    </row>
    <row r="892" s="12" customFormat="1" ht="12">
      <c r="A892" s="11"/>
    </row>
    <row r="893" s="12" customFormat="1" ht="12">
      <c r="A893" s="11"/>
    </row>
    <row r="894" s="12" customFormat="1" ht="12">
      <c r="A894" s="11"/>
    </row>
    <row r="895" s="12" customFormat="1" ht="12">
      <c r="A895" s="11"/>
    </row>
    <row r="896" s="12" customFormat="1" ht="12">
      <c r="A896" s="11"/>
    </row>
    <row r="897" s="12" customFormat="1" ht="12">
      <c r="A897" s="11"/>
    </row>
    <row r="898" s="12" customFormat="1" ht="12">
      <c r="A898" s="11"/>
    </row>
    <row r="899" s="12" customFormat="1" ht="12">
      <c r="A899" s="11"/>
    </row>
    <row r="900" s="12" customFormat="1" ht="12">
      <c r="A900" s="11"/>
    </row>
    <row r="901" s="12" customFormat="1" ht="12">
      <c r="A901" s="11"/>
    </row>
    <row r="902" s="12" customFormat="1" ht="12">
      <c r="A902" s="11"/>
    </row>
    <row r="903" s="12" customFormat="1" ht="12">
      <c r="A903" s="11"/>
    </row>
    <row r="904" s="12" customFormat="1" ht="12">
      <c r="A904" s="11"/>
    </row>
    <row r="905" s="12" customFormat="1" ht="12">
      <c r="A905" s="11"/>
    </row>
    <row r="906" s="12" customFormat="1" ht="12">
      <c r="A906" s="11"/>
    </row>
    <row r="907" s="12" customFormat="1" ht="12">
      <c r="A907" s="11"/>
    </row>
    <row r="908" s="12" customFormat="1" ht="12">
      <c r="A908" s="11"/>
    </row>
    <row r="909" s="12" customFormat="1" ht="12">
      <c r="A909" s="11"/>
    </row>
    <row r="910" s="12" customFormat="1" ht="12">
      <c r="A910" s="11"/>
    </row>
    <row r="911" s="12" customFormat="1" ht="12">
      <c r="A911" s="11"/>
    </row>
    <row r="912" s="12" customFormat="1" ht="12">
      <c r="A912" s="11"/>
    </row>
    <row r="913" s="12" customFormat="1" ht="12">
      <c r="A913" s="11"/>
    </row>
    <row r="914" s="12" customFormat="1" ht="12">
      <c r="A914" s="11"/>
    </row>
    <row r="915" s="12" customFormat="1" ht="12">
      <c r="A915" s="11"/>
    </row>
    <row r="916" s="12" customFormat="1" ht="12">
      <c r="A916" s="11"/>
    </row>
    <row r="917" s="12" customFormat="1" ht="12">
      <c r="A917" s="11"/>
    </row>
    <row r="918" s="12" customFormat="1" ht="12">
      <c r="A918" s="11"/>
    </row>
    <row r="919" s="12" customFormat="1" ht="12">
      <c r="A919" s="11"/>
    </row>
    <row r="920" s="12" customFormat="1" ht="12">
      <c r="A920" s="11"/>
    </row>
    <row r="921" s="12" customFormat="1" ht="12">
      <c r="A921" s="11"/>
    </row>
    <row r="922" s="12" customFormat="1" ht="12">
      <c r="A922" s="11"/>
    </row>
    <row r="923" s="12" customFormat="1" ht="12">
      <c r="A923" s="11"/>
    </row>
    <row r="924" s="12" customFormat="1" ht="12">
      <c r="A924" s="11"/>
    </row>
    <row r="925" s="12" customFormat="1" ht="12">
      <c r="A925" s="11"/>
    </row>
    <row r="926" s="12" customFormat="1" ht="12">
      <c r="A926" s="11"/>
    </row>
    <row r="927" s="12" customFormat="1" ht="12">
      <c r="A927" s="11"/>
    </row>
    <row r="928" s="12" customFormat="1" ht="12">
      <c r="A928" s="11"/>
    </row>
    <row r="929" s="12" customFormat="1" ht="12">
      <c r="A929" s="11"/>
    </row>
    <row r="930" s="12" customFormat="1" ht="12">
      <c r="A930" s="11"/>
    </row>
    <row r="931" s="12" customFormat="1" ht="12">
      <c r="A931" s="11"/>
    </row>
    <row r="932" s="12" customFormat="1" ht="12">
      <c r="A932" s="11"/>
    </row>
    <row r="933" s="12" customFormat="1" ht="12">
      <c r="A933" s="11"/>
    </row>
    <row r="934" s="12" customFormat="1" ht="12">
      <c r="A934" s="11"/>
    </row>
    <row r="935" s="12" customFormat="1" ht="12">
      <c r="A935" s="11"/>
    </row>
    <row r="936" s="12" customFormat="1" ht="12">
      <c r="A936" s="11"/>
    </row>
    <row r="937" s="12" customFormat="1" ht="12">
      <c r="A937" s="11"/>
    </row>
    <row r="938" s="12" customFormat="1" ht="12">
      <c r="A938" s="11"/>
    </row>
    <row r="939" s="12" customFormat="1" ht="12">
      <c r="A939" s="11"/>
    </row>
    <row r="940" s="12" customFormat="1" ht="12">
      <c r="A940" s="11"/>
    </row>
    <row r="941" s="12" customFormat="1" ht="12">
      <c r="A941" s="11"/>
    </row>
    <row r="942" s="12" customFormat="1" ht="12">
      <c r="A942" s="11"/>
    </row>
    <row r="943" s="12" customFormat="1" ht="12">
      <c r="A943" s="11"/>
    </row>
    <row r="944" s="12" customFormat="1" ht="12">
      <c r="A944" s="11"/>
    </row>
    <row r="945" s="12" customFormat="1" ht="12">
      <c r="A945" s="11"/>
    </row>
    <row r="946" s="12" customFormat="1" ht="12">
      <c r="A946" s="11"/>
    </row>
    <row r="947" s="12" customFormat="1" ht="12">
      <c r="A947" s="11"/>
    </row>
    <row r="948" s="12" customFormat="1" ht="12">
      <c r="A948" s="11"/>
    </row>
    <row r="949" s="12" customFormat="1" ht="12">
      <c r="A949" s="11"/>
    </row>
    <row r="950" s="12" customFormat="1" ht="12">
      <c r="A950" s="11"/>
    </row>
    <row r="951" s="12" customFormat="1" ht="12">
      <c r="A951" s="11"/>
    </row>
    <row r="952" s="12" customFormat="1" ht="12">
      <c r="A952" s="11"/>
    </row>
    <row r="953" s="12" customFormat="1" ht="12">
      <c r="A953" s="11"/>
    </row>
    <row r="954" s="12" customFormat="1" ht="12">
      <c r="A954" s="11"/>
    </row>
    <row r="955" s="12" customFormat="1" ht="12">
      <c r="A955" s="11"/>
    </row>
    <row r="956" s="12" customFormat="1" ht="12">
      <c r="A956" s="11"/>
    </row>
    <row r="957" s="12" customFormat="1" ht="12">
      <c r="A957" s="11"/>
    </row>
    <row r="958" s="12" customFormat="1" ht="12">
      <c r="A958" s="11"/>
    </row>
    <row r="959" s="12" customFormat="1" ht="12">
      <c r="A959" s="11"/>
    </row>
    <row r="960" s="12" customFormat="1" ht="12">
      <c r="A960" s="11"/>
    </row>
    <row r="961" s="12" customFormat="1" ht="12">
      <c r="A961" s="11"/>
    </row>
    <row r="962" s="12" customFormat="1" ht="12">
      <c r="A962" s="11"/>
    </row>
    <row r="963" s="12" customFormat="1" ht="12">
      <c r="A963" s="11"/>
    </row>
    <row r="964" s="12" customFormat="1" ht="12">
      <c r="A964" s="11"/>
    </row>
    <row r="965" s="12" customFormat="1" ht="12">
      <c r="A965" s="11"/>
    </row>
    <row r="966" s="12" customFormat="1" ht="12">
      <c r="A966" s="11"/>
    </row>
    <row r="967" s="12" customFormat="1" ht="12">
      <c r="A967" s="11"/>
    </row>
    <row r="968" s="12" customFormat="1" ht="12">
      <c r="A968" s="11"/>
    </row>
    <row r="969" s="12" customFormat="1" ht="12">
      <c r="A969" s="11"/>
    </row>
    <row r="970" s="12" customFormat="1" ht="12">
      <c r="A970" s="11"/>
    </row>
    <row r="971" s="12" customFormat="1" ht="12">
      <c r="A971" s="11"/>
    </row>
    <row r="972" s="12" customFormat="1" ht="12">
      <c r="A972" s="11"/>
    </row>
    <row r="973" s="12" customFormat="1" ht="12">
      <c r="A973" s="11"/>
    </row>
    <row r="974" s="12" customFormat="1" ht="12">
      <c r="A974" s="11"/>
    </row>
    <row r="975" s="12" customFormat="1" ht="12">
      <c r="A975" s="11"/>
    </row>
    <row r="976" s="12" customFormat="1" ht="12">
      <c r="A976" s="11"/>
    </row>
    <row r="977" s="12" customFormat="1" ht="12">
      <c r="A977" s="11"/>
    </row>
    <row r="978" s="12" customFormat="1" ht="12">
      <c r="A978" s="11"/>
    </row>
    <row r="979" s="12" customFormat="1" ht="12">
      <c r="A979" s="11"/>
    </row>
    <row r="980" s="12" customFormat="1" ht="12">
      <c r="A980" s="11"/>
    </row>
    <row r="981" s="12" customFormat="1" ht="12">
      <c r="A981" s="11"/>
    </row>
    <row r="982" s="12" customFormat="1" ht="12">
      <c r="A982" s="11"/>
    </row>
    <row r="983" s="12" customFormat="1" ht="12">
      <c r="A983" s="11"/>
    </row>
    <row r="984" s="12" customFormat="1" ht="12">
      <c r="A984" s="11"/>
    </row>
    <row r="985" s="12" customFormat="1" ht="12">
      <c r="A985" s="11"/>
    </row>
    <row r="986" s="12" customFormat="1" ht="12">
      <c r="A986" s="11"/>
    </row>
    <row r="987" s="12" customFormat="1" ht="12">
      <c r="A987" s="11"/>
    </row>
    <row r="988" s="12" customFormat="1" ht="12">
      <c r="A988" s="11"/>
    </row>
    <row r="989" s="12" customFormat="1" ht="12">
      <c r="A989" s="11"/>
    </row>
    <row r="990" s="12" customFormat="1" ht="12">
      <c r="A990" s="11"/>
    </row>
    <row r="991" s="12" customFormat="1" ht="12">
      <c r="A991" s="11"/>
    </row>
    <row r="992" s="12" customFormat="1" ht="12">
      <c r="A992" s="11"/>
    </row>
    <row r="993" s="12" customFormat="1" ht="12">
      <c r="A993" s="11"/>
    </row>
    <row r="994" s="12" customFormat="1" ht="12">
      <c r="A994" s="11"/>
    </row>
    <row r="995" s="12" customFormat="1" ht="12">
      <c r="A995" s="11"/>
    </row>
    <row r="996" s="12" customFormat="1" ht="12">
      <c r="A996" s="11"/>
    </row>
    <row r="997" s="12" customFormat="1" ht="12">
      <c r="A997" s="11"/>
    </row>
    <row r="998" s="12" customFormat="1" ht="12">
      <c r="A998" s="11"/>
    </row>
    <row r="999" s="12" customFormat="1" ht="12">
      <c r="A999" s="11"/>
    </row>
    <row r="1000" s="12" customFormat="1" ht="12">
      <c r="A1000" s="11"/>
    </row>
    <row r="1001" s="12" customFormat="1" ht="12">
      <c r="A1001" s="11"/>
    </row>
    <row r="1002" s="12" customFormat="1" ht="12">
      <c r="A1002" s="11"/>
    </row>
    <row r="1003" s="12" customFormat="1" ht="12">
      <c r="A1003" s="11"/>
    </row>
    <row r="1004" s="12" customFormat="1" ht="12">
      <c r="A1004" s="11"/>
    </row>
    <row r="1005" s="12" customFormat="1" ht="12">
      <c r="A1005" s="11"/>
    </row>
    <row r="1006" s="12" customFormat="1" ht="12">
      <c r="A1006" s="11"/>
    </row>
    <row r="1007" s="12" customFormat="1" ht="12">
      <c r="A1007" s="11"/>
    </row>
    <row r="1008" s="12" customFormat="1" ht="12">
      <c r="A1008" s="11"/>
    </row>
    <row r="1009" s="12" customFormat="1" ht="12">
      <c r="A1009" s="11"/>
    </row>
    <row r="1010" s="12" customFormat="1" ht="12">
      <c r="A1010" s="11"/>
    </row>
    <row r="1011" s="12" customFormat="1" ht="12">
      <c r="A1011" s="11"/>
    </row>
    <row r="1012" s="12" customFormat="1" ht="12">
      <c r="A1012" s="11"/>
    </row>
    <row r="1013" s="12" customFormat="1" ht="12">
      <c r="A1013" s="11"/>
    </row>
    <row r="1014" s="12" customFormat="1" ht="12">
      <c r="A1014" s="11"/>
    </row>
    <row r="1015" s="12" customFormat="1" ht="12">
      <c r="A1015" s="11"/>
    </row>
    <row r="1016" s="12" customFormat="1" ht="12">
      <c r="A1016" s="11"/>
    </row>
    <row r="1017" s="12" customFormat="1" ht="12">
      <c r="A1017" s="11"/>
    </row>
    <row r="1018" s="12" customFormat="1" ht="12">
      <c r="A1018" s="11"/>
    </row>
    <row r="1019" s="12" customFormat="1" ht="12">
      <c r="A1019" s="11"/>
    </row>
    <row r="1020" spans="1:6" s="12" customFormat="1" ht="12.75">
      <c r="A1020" s="11"/>
      <c r="C1020" s="1"/>
      <c r="D1020" s="1"/>
      <c r="E1020" s="1"/>
      <c r="F1020" s="1"/>
    </row>
    <row r="1021" spans="8:10" ht="12.75">
      <c r="H1021" s="12"/>
      <c r="I1021" s="12"/>
      <c r="J1021" s="12"/>
    </row>
  </sheetData>
  <sheetProtection/>
  <mergeCells count="6">
    <mergeCell ref="A2:F2"/>
    <mergeCell ref="H2:J2"/>
    <mergeCell ref="H3:H4"/>
    <mergeCell ref="I3:I4"/>
    <mergeCell ref="C1:F1"/>
    <mergeCell ref="I1:J1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9">
      <selection activeCell="C1" sqref="C1"/>
    </sheetView>
  </sheetViews>
  <sheetFormatPr defaultColWidth="8.875" defaultRowHeight="12.75"/>
  <cols>
    <col min="1" max="1" width="11.125" style="135" customWidth="1"/>
    <col min="2" max="2" width="50.125" style="9" customWidth="1"/>
    <col min="3" max="3" width="28.125" style="68" customWidth="1"/>
    <col min="4" max="16384" width="8.875" style="1" customWidth="1"/>
  </cols>
  <sheetData>
    <row r="1" ht="115.5" customHeight="1">
      <c r="C1" s="260" t="s">
        <v>294</v>
      </c>
    </row>
    <row r="2" spans="2:3" ht="68.25" customHeight="1">
      <c r="B2" s="246" t="s">
        <v>228</v>
      </c>
      <c r="C2" s="246"/>
    </row>
    <row r="3" spans="1:3" ht="12.75" customHeight="1">
      <c r="A3" s="195"/>
      <c r="B3" s="218"/>
      <c r="C3" s="205"/>
    </row>
    <row r="4" spans="1:3" ht="40.5" customHeight="1">
      <c r="A4" s="136"/>
      <c r="B4" s="219" t="s">
        <v>226</v>
      </c>
      <c r="C4" s="207" t="s">
        <v>192</v>
      </c>
    </row>
    <row r="5" spans="1:3" ht="62.25" customHeight="1">
      <c r="A5" s="136">
        <v>1</v>
      </c>
      <c r="B5" s="220" t="s">
        <v>227</v>
      </c>
      <c r="C5" s="208">
        <v>122</v>
      </c>
    </row>
    <row r="6" spans="1:3" ht="25.5" customHeight="1">
      <c r="A6" s="198"/>
      <c r="B6" s="199"/>
      <c r="C6" s="200"/>
    </row>
    <row r="7" spans="2:3" ht="31.5" customHeight="1">
      <c r="B7" s="196"/>
      <c r="C7" s="197"/>
    </row>
    <row r="8" ht="27" customHeight="1"/>
    <row r="9" ht="156" customHeight="1">
      <c r="C9" s="197" t="s">
        <v>295</v>
      </c>
    </row>
    <row r="10" spans="2:3" ht="19.5" customHeight="1">
      <c r="B10" s="197"/>
      <c r="C10" s="221"/>
    </row>
    <row r="11" spans="2:3" ht="39" customHeight="1">
      <c r="B11" s="247" t="s">
        <v>264</v>
      </c>
      <c r="C11" s="247"/>
    </row>
    <row r="12" spans="2:3" ht="24" customHeight="1">
      <c r="B12" s="222" t="s">
        <v>229</v>
      </c>
      <c r="C12" s="207" t="s">
        <v>192</v>
      </c>
    </row>
    <row r="13" spans="2:3" ht="24" customHeight="1">
      <c r="B13" s="223" t="s">
        <v>230</v>
      </c>
      <c r="C13" s="224">
        <f>C15+C16+C17</f>
        <v>228</v>
      </c>
    </row>
    <row r="14" spans="2:3" ht="24" customHeight="1">
      <c r="B14" s="209" t="s">
        <v>231</v>
      </c>
      <c r="C14" s="210"/>
    </row>
    <row r="15" spans="2:9" s="135" customFormat="1" ht="24" customHeight="1">
      <c r="B15" s="209" t="s">
        <v>232</v>
      </c>
      <c r="C15" s="210">
        <v>0</v>
      </c>
      <c r="D15" s="1"/>
      <c r="E15" s="1"/>
      <c r="F15" s="1"/>
      <c r="G15" s="1"/>
      <c r="H15" s="1"/>
      <c r="I15" s="1"/>
    </row>
    <row r="16" spans="2:9" s="135" customFormat="1" ht="24" customHeight="1">
      <c r="B16" s="209" t="s">
        <v>233</v>
      </c>
      <c r="C16" s="210">
        <v>0</v>
      </c>
      <c r="D16" s="1"/>
      <c r="E16" s="1"/>
      <c r="F16" s="1"/>
      <c r="G16" s="1"/>
      <c r="H16" s="1"/>
      <c r="I16" s="1"/>
    </row>
    <row r="17" spans="2:9" s="135" customFormat="1" ht="32.25" customHeight="1">
      <c r="B17" s="209" t="s">
        <v>234</v>
      </c>
      <c r="C17" s="210">
        <v>228</v>
      </c>
      <c r="D17" s="1"/>
      <c r="E17" s="1"/>
      <c r="F17" s="1"/>
      <c r="G17" s="1"/>
      <c r="H17" s="1"/>
      <c r="I17" s="1"/>
    </row>
    <row r="18" spans="2:9" s="135" customFormat="1" ht="30" customHeight="1">
      <c r="B18" s="9"/>
      <c r="C18" s="68"/>
      <c r="D18" s="1"/>
      <c r="E18" s="1"/>
      <c r="F18" s="1"/>
      <c r="G18" s="1"/>
      <c r="H18" s="1"/>
      <c r="I18" s="1"/>
    </row>
    <row r="19" spans="2:9" s="135" customFormat="1" ht="29.25" customHeight="1">
      <c r="B19" s="9"/>
      <c r="C19" s="68"/>
      <c r="D19" s="1"/>
      <c r="E19" s="1"/>
      <c r="F19" s="1"/>
      <c r="G19" s="1"/>
      <c r="H19" s="1"/>
      <c r="I19" s="1"/>
    </row>
    <row r="20" spans="2:9" s="135" customFormat="1" ht="25.5" customHeight="1">
      <c r="B20" s="9"/>
      <c r="C20" s="68"/>
      <c r="D20" s="1"/>
      <c r="E20" s="1"/>
      <c r="F20" s="1"/>
      <c r="G20" s="1"/>
      <c r="H20" s="1"/>
      <c r="I20" s="1"/>
    </row>
    <row r="21" spans="2:9" s="135" customFormat="1" ht="26.25" customHeight="1">
      <c r="B21" s="9"/>
      <c r="C21" s="68"/>
      <c r="D21" s="1"/>
      <c r="E21" s="1"/>
      <c r="F21" s="1"/>
      <c r="G21" s="1"/>
      <c r="H21" s="1"/>
      <c r="I21" s="1"/>
    </row>
    <row r="22" spans="2:9" s="135" customFormat="1" ht="27.75" customHeight="1">
      <c r="B22" s="9"/>
      <c r="C22" s="68"/>
      <c r="D22" s="1"/>
      <c r="E22" s="1"/>
      <c r="F22" s="1"/>
      <c r="G22" s="1"/>
      <c r="H22" s="1"/>
      <c r="I22" s="1"/>
    </row>
    <row r="23" spans="2:9" s="135" customFormat="1" ht="30" customHeight="1">
      <c r="B23" s="9"/>
      <c r="C23" s="68"/>
      <c r="D23" s="1"/>
      <c r="E23" s="1"/>
      <c r="F23" s="1"/>
      <c r="G23" s="1"/>
      <c r="H23" s="1"/>
      <c r="I23" s="1"/>
    </row>
    <row r="24" spans="2:9" s="135" customFormat="1" ht="27" customHeight="1">
      <c r="B24" s="9"/>
      <c r="C24" s="68"/>
      <c r="D24" s="1"/>
      <c r="E24" s="1"/>
      <c r="F24" s="1"/>
      <c r="G24" s="1"/>
      <c r="H24" s="1"/>
      <c r="I24" s="1"/>
    </row>
    <row r="25" spans="2:9" s="135" customFormat="1" ht="30" customHeight="1">
      <c r="B25" s="9"/>
      <c r="C25" s="68"/>
      <c r="D25" s="1"/>
      <c r="E25" s="1"/>
      <c r="F25" s="1"/>
      <c r="G25" s="1"/>
      <c r="H25" s="1"/>
      <c r="I25" s="1"/>
    </row>
    <row r="26" spans="2:9" s="135" customFormat="1" ht="28.5" customHeight="1">
      <c r="B26" s="9"/>
      <c r="C26" s="68"/>
      <c r="D26" s="1"/>
      <c r="E26" s="1"/>
      <c r="F26" s="1"/>
      <c r="G26" s="1"/>
      <c r="H26" s="1"/>
      <c r="I26" s="1"/>
    </row>
    <row r="27" spans="2:9" s="135" customFormat="1" ht="29.25" customHeight="1">
      <c r="B27" s="9"/>
      <c r="C27" s="68"/>
      <c r="D27" s="1"/>
      <c r="E27" s="1"/>
      <c r="F27" s="1"/>
      <c r="G27" s="1"/>
      <c r="H27" s="1"/>
      <c r="I27" s="1"/>
    </row>
    <row r="28" spans="2:9" s="135" customFormat="1" ht="22.5" customHeight="1">
      <c r="B28" s="9"/>
      <c r="C28" s="68"/>
      <c r="D28" s="1"/>
      <c r="E28" s="1"/>
      <c r="F28" s="1"/>
      <c r="G28" s="1"/>
      <c r="H28" s="1"/>
      <c r="I28" s="1"/>
    </row>
    <row r="29" spans="2:9" s="135" customFormat="1" ht="33.75" customHeight="1">
      <c r="B29" s="9"/>
      <c r="C29" s="68"/>
      <c r="D29" s="1"/>
      <c r="E29" s="1"/>
      <c r="F29" s="1"/>
      <c r="G29" s="1"/>
      <c r="H29" s="1"/>
      <c r="I29" s="1"/>
    </row>
    <row r="30" spans="2:9" s="135" customFormat="1" ht="30.75" customHeight="1">
      <c r="B30" s="9"/>
      <c r="C30" s="68"/>
      <c r="D30" s="1"/>
      <c r="E30" s="1"/>
      <c r="F30" s="1"/>
      <c r="G30" s="1"/>
      <c r="H30" s="1"/>
      <c r="I30" s="1"/>
    </row>
    <row r="31" spans="2:9" s="135" customFormat="1" ht="30.75" customHeight="1">
      <c r="B31" s="9"/>
      <c r="C31" s="68"/>
      <c r="D31" s="1"/>
      <c r="E31" s="1"/>
      <c r="F31" s="1"/>
      <c r="G31" s="1"/>
      <c r="H31" s="1"/>
      <c r="I31" s="1"/>
    </row>
    <row r="32" spans="2:9" s="135" customFormat="1" ht="57.75" customHeight="1">
      <c r="B32" s="9"/>
      <c r="C32" s="68"/>
      <c r="D32" s="1"/>
      <c r="E32" s="1"/>
      <c r="F32" s="1"/>
      <c r="G32" s="1"/>
      <c r="H32" s="1"/>
      <c r="I32" s="1"/>
    </row>
    <row r="33" spans="2:9" s="135" customFormat="1" ht="19.5" customHeight="1">
      <c r="B33" s="9"/>
      <c r="C33" s="68"/>
      <c r="D33" s="1"/>
      <c r="E33" s="1"/>
      <c r="F33" s="1"/>
      <c r="G33" s="1"/>
      <c r="H33" s="1"/>
      <c r="I33" s="1"/>
    </row>
    <row r="34" spans="2:9" s="135" customFormat="1" ht="37.5" customHeight="1">
      <c r="B34" s="9"/>
      <c r="C34" s="68"/>
      <c r="D34" s="1"/>
      <c r="E34" s="1"/>
      <c r="F34" s="1"/>
      <c r="G34" s="1"/>
      <c r="H34" s="1"/>
      <c r="I34" s="1"/>
    </row>
    <row r="35" spans="2:9" s="135" customFormat="1" ht="30" customHeight="1">
      <c r="B35" s="9"/>
      <c r="C35" s="68"/>
      <c r="D35" s="1"/>
      <c r="E35" s="1"/>
      <c r="F35" s="1"/>
      <c r="G35" s="1"/>
      <c r="H35" s="1"/>
      <c r="I35" s="1"/>
    </row>
    <row r="36" spans="2:9" s="135" customFormat="1" ht="30.75" customHeight="1">
      <c r="B36" s="9"/>
      <c r="C36" s="68"/>
      <c r="D36" s="1"/>
      <c r="E36" s="1"/>
      <c r="F36" s="1"/>
      <c r="G36" s="1"/>
      <c r="H36" s="1"/>
      <c r="I36" s="1"/>
    </row>
    <row r="37" spans="2:9" s="135" customFormat="1" ht="30.75" customHeight="1">
      <c r="B37" s="9"/>
      <c r="C37" s="68"/>
      <c r="D37" s="1"/>
      <c r="E37" s="1"/>
      <c r="F37" s="1"/>
      <c r="G37" s="1"/>
      <c r="H37" s="1"/>
      <c r="I37" s="1"/>
    </row>
  </sheetData>
  <sheetProtection/>
  <mergeCells count="2">
    <mergeCell ref="B2:C2"/>
    <mergeCell ref="B11:C11"/>
  </mergeCells>
  <printOptions/>
  <pageMargins left="0.6299212598425197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D1" sqref="D1:K1"/>
    </sheetView>
  </sheetViews>
  <sheetFormatPr defaultColWidth="9.00390625" defaultRowHeight="12.75"/>
  <cols>
    <col min="1" max="1" width="4.875" style="0" customWidth="1"/>
    <col min="2" max="2" width="30.75390625" style="0" customWidth="1"/>
    <col min="3" max="3" width="4.00390625" style="181" customWidth="1"/>
    <col min="4" max="4" width="4.625" style="181" customWidth="1"/>
    <col min="5" max="5" width="3.25390625" style="181" customWidth="1"/>
    <col min="6" max="6" width="4.625" style="181" customWidth="1"/>
    <col min="7" max="7" width="3.75390625" style="181" customWidth="1"/>
    <col min="8" max="8" width="4.00390625" style="181" customWidth="1"/>
    <col min="9" max="9" width="4.625" style="181" customWidth="1"/>
    <col min="10" max="10" width="4.75390625" style="181" customWidth="1"/>
    <col min="11" max="11" width="9.625" style="0" customWidth="1"/>
  </cols>
  <sheetData>
    <row r="1" spans="1:11" ht="102.75" customHeight="1">
      <c r="A1" s="76"/>
      <c r="B1" s="248"/>
      <c r="C1" s="248"/>
      <c r="D1" s="248" t="s">
        <v>296</v>
      </c>
      <c r="E1" s="248"/>
      <c r="F1" s="248"/>
      <c r="G1" s="248"/>
      <c r="H1" s="248"/>
      <c r="I1" s="248"/>
      <c r="J1" s="249"/>
      <c r="K1" s="248"/>
    </row>
    <row r="2" spans="1:11" ht="51" customHeight="1">
      <c r="A2" s="250" t="s">
        <v>239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76"/>
      <c r="B3" s="76"/>
      <c r="C3" s="176"/>
      <c r="D3" s="176"/>
      <c r="E3" s="176"/>
      <c r="F3" s="176"/>
      <c r="G3" s="176"/>
      <c r="H3" s="176"/>
      <c r="I3" s="176"/>
      <c r="J3" s="176"/>
      <c r="K3" s="75" t="s">
        <v>136</v>
      </c>
    </row>
    <row r="4" spans="1:11" ht="12.75" customHeight="1">
      <c r="A4" s="251" t="s">
        <v>137</v>
      </c>
      <c r="B4" s="251" t="s">
        <v>138</v>
      </c>
      <c r="C4" s="253" t="s">
        <v>139</v>
      </c>
      <c r="D4" s="254"/>
      <c r="E4" s="254"/>
      <c r="F4" s="254"/>
      <c r="G4" s="254"/>
      <c r="H4" s="254"/>
      <c r="I4" s="254"/>
      <c r="J4" s="255"/>
      <c r="K4" s="259" t="s">
        <v>158</v>
      </c>
    </row>
    <row r="5" spans="1:11" ht="21.75" customHeight="1">
      <c r="A5" s="252"/>
      <c r="B5" s="252"/>
      <c r="C5" s="256"/>
      <c r="D5" s="257"/>
      <c r="E5" s="257"/>
      <c r="F5" s="257"/>
      <c r="G5" s="257"/>
      <c r="H5" s="257"/>
      <c r="I5" s="257"/>
      <c r="J5" s="258"/>
      <c r="K5" s="259"/>
    </row>
    <row r="6" spans="1:11" ht="46.5" customHeight="1">
      <c r="A6" s="77"/>
      <c r="B6" s="78" t="s">
        <v>140</v>
      </c>
      <c r="C6" s="177" t="s">
        <v>67</v>
      </c>
      <c r="D6" s="177" t="s">
        <v>7</v>
      </c>
      <c r="E6" s="177" t="s">
        <v>69</v>
      </c>
      <c r="F6" s="177" t="s">
        <v>69</v>
      </c>
      <c r="G6" s="177" t="s">
        <v>69</v>
      </c>
      <c r="H6" s="177" t="s">
        <v>69</v>
      </c>
      <c r="I6" s="177" t="s">
        <v>70</v>
      </c>
      <c r="J6" s="177" t="s">
        <v>67</v>
      </c>
      <c r="K6" s="79">
        <f>K7+K12+K17+K26</f>
        <v>700</v>
      </c>
    </row>
    <row r="7" spans="1:11" ht="31.5" customHeight="1">
      <c r="A7" s="80" t="s">
        <v>71</v>
      </c>
      <c r="B7" s="81" t="s">
        <v>141</v>
      </c>
      <c r="C7" s="178" t="s">
        <v>31</v>
      </c>
      <c r="D7" s="178" t="s">
        <v>7</v>
      </c>
      <c r="E7" s="178" t="s">
        <v>14</v>
      </c>
      <c r="F7" s="178" t="s">
        <v>69</v>
      </c>
      <c r="G7" s="178" t="s">
        <v>69</v>
      </c>
      <c r="H7" s="178" t="s">
        <v>69</v>
      </c>
      <c r="I7" s="178" t="s">
        <v>70</v>
      </c>
      <c r="J7" s="178" t="s">
        <v>67</v>
      </c>
      <c r="K7" s="82">
        <f>K8-K10</f>
        <v>0</v>
      </c>
    </row>
    <row r="8" spans="1:11" ht="39.75" customHeight="1">
      <c r="A8" s="83" t="s">
        <v>75</v>
      </c>
      <c r="B8" s="4" t="s">
        <v>142</v>
      </c>
      <c r="C8" s="177" t="s">
        <v>31</v>
      </c>
      <c r="D8" s="177" t="s">
        <v>7</v>
      </c>
      <c r="E8" s="177" t="s">
        <v>14</v>
      </c>
      <c r="F8" s="177" t="s">
        <v>69</v>
      </c>
      <c r="G8" s="177" t="s">
        <v>69</v>
      </c>
      <c r="H8" s="177" t="s">
        <v>69</v>
      </c>
      <c r="I8" s="177" t="s">
        <v>70</v>
      </c>
      <c r="J8" s="177">
        <v>700</v>
      </c>
      <c r="K8" s="84">
        <f>K9</f>
        <v>0</v>
      </c>
    </row>
    <row r="9" spans="1:11" ht="53.25" customHeight="1">
      <c r="A9" s="85" t="s">
        <v>98</v>
      </c>
      <c r="B9" s="86" t="s">
        <v>212</v>
      </c>
      <c r="C9" s="179" t="s">
        <v>31</v>
      </c>
      <c r="D9" s="179" t="s">
        <v>7</v>
      </c>
      <c r="E9" s="179" t="s">
        <v>14</v>
      </c>
      <c r="F9" s="179" t="s">
        <v>69</v>
      </c>
      <c r="G9" s="179" t="s">
        <v>69</v>
      </c>
      <c r="H9" s="179" t="s">
        <v>16</v>
      </c>
      <c r="I9" s="179" t="s">
        <v>70</v>
      </c>
      <c r="J9" s="179">
        <v>710</v>
      </c>
      <c r="K9" s="87">
        <v>0</v>
      </c>
    </row>
    <row r="10" spans="1:11" ht="51.75" customHeight="1">
      <c r="A10" s="5" t="s">
        <v>77</v>
      </c>
      <c r="B10" s="4" t="s">
        <v>143</v>
      </c>
      <c r="C10" s="177" t="s">
        <v>31</v>
      </c>
      <c r="D10" s="177" t="s">
        <v>7</v>
      </c>
      <c r="E10" s="177" t="s">
        <v>14</v>
      </c>
      <c r="F10" s="177" t="s">
        <v>69</v>
      </c>
      <c r="G10" s="177" t="s">
        <v>69</v>
      </c>
      <c r="H10" s="177" t="s">
        <v>69</v>
      </c>
      <c r="I10" s="177" t="s">
        <v>70</v>
      </c>
      <c r="J10" s="177" t="s">
        <v>101</v>
      </c>
      <c r="K10" s="88">
        <f>K11</f>
        <v>0</v>
      </c>
    </row>
    <row r="11" spans="1:11" ht="54.75" customHeight="1">
      <c r="A11" s="85" t="s">
        <v>98</v>
      </c>
      <c r="B11" s="86" t="s">
        <v>214</v>
      </c>
      <c r="C11" s="179" t="s">
        <v>31</v>
      </c>
      <c r="D11" s="179" t="s">
        <v>7</v>
      </c>
      <c r="E11" s="179" t="s">
        <v>14</v>
      </c>
      <c r="F11" s="179" t="s">
        <v>69</v>
      </c>
      <c r="G11" s="179" t="s">
        <v>69</v>
      </c>
      <c r="H11" s="179" t="s">
        <v>16</v>
      </c>
      <c r="I11" s="179" t="s">
        <v>70</v>
      </c>
      <c r="J11" s="179" t="s">
        <v>102</v>
      </c>
      <c r="K11" s="87">
        <v>0</v>
      </c>
    </row>
    <row r="12" spans="1:11" ht="39" customHeight="1">
      <c r="A12" s="80" t="s">
        <v>79</v>
      </c>
      <c r="B12" s="81" t="s">
        <v>144</v>
      </c>
      <c r="C12" s="178" t="s">
        <v>31</v>
      </c>
      <c r="D12" s="178" t="s">
        <v>7</v>
      </c>
      <c r="E12" s="178" t="s">
        <v>19</v>
      </c>
      <c r="F12" s="178" t="s">
        <v>69</v>
      </c>
      <c r="G12" s="178" t="s">
        <v>69</v>
      </c>
      <c r="H12" s="178" t="s">
        <v>69</v>
      </c>
      <c r="I12" s="178" t="s">
        <v>70</v>
      </c>
      <c r="J12" s="178" t="s">
        <v>67</v>
      </c>
      <c r="K12" s="82">
        <f>K13-K15</f>
        <v>0</v>
      </c>
    </row>
    <row r="13" spans="1:11" ht="52.5" customHeight="1">
      <c r="A13" s="83" t="s">
        <v>145</v>
      </c>
      <c r="B13" s="4" t="s">
        <v>97</v>
      </c>
      <c r="C13" s="177" t="s">
        <v>31</v>
      </c>
      <c r="D13" s="177" t="s">
        <v>7</v>
      </c>
      <c r="E13" s="177" t="s">
        <v>19</v>
      </c>
      <c r="F13" s="177" t="s">
        <v>69</v>
      </c>
      <c r="G13" s="177" t="s">
        <v>69</v>
      </c>
      <c r="H13" s="177" t="s">
        <v>69</v>
      </c>
      <c r="I13" s="177" t="s">
        <v>70</v>
      </c>
      <c r="J13" s="177" t="s">
        <v>99</v>
      </c>
      <c r="K13" s="88">
        <f>K14</f>
        <v>0</v>
      </c>
    </row>
    <row r="14" spans="1:11" ht="68.25" customHeight="1">
      <c r="A14" s="5" t="s">
        <v>98</v>
      </c>
      <c r="B14" s="86" t="s">
        <v>213</v>
      </c>
      <c r="C14" s="179" t="s">
        <v>31</v>
      </c>
      <c r="D14" s="179" t="s">
        <v>7</v>
      </c>
      <c r="E14" s="179" t="s">
        <v>19</v>
      </c>
      <c r="F14" s="179" t="s">
        <v>7</v>
      </c>
      <c r="G14" s="179" t="s">
        <v>69</v>
      </c>
      <c r="H14" s="179" t="s">
        <v>16</v>
      </c>
      <c r="I14" s="179" t="s">
        <v>70</v>
      </c>
      <c r="J14" s="179" t="s">
        <v>100</v>
      </c>
      <c r="K14" s="87">
        <v>0</v>
      </c>
    </row>
    <row r="15" spans="1:11" ht="52.5" customHeight="1">
      <c r="A15" s="83" t="s">
        <v>146</v>
      </c>
      <c r="B15" s="4" t="s">
        <v>147</v>
      </c>
      <c r="C15" s="177" t="s">
        <v>31</v>
      </c>
      <c r="D15" s="177" t="s">
        <v>7</v>
      </c>
      <c r="E15" s="177" t="s">
        <v>19</v>
      </c>
      <c r="F15" s="177" t="s">
        <v>69</v>
      </c>
      <c r="G15" s="177" t="s">
        <v>69</v>
      </c>
      <c r="H15" s="177" t="s">
        <v>69</v>
      </c>
      <c r="I15" s="177" t="s">
        <v>70</v>
      </c>
      <c r="J15" s="177" t="s">
        <v>101</v>
      </c>
      <c r="K15" s="84">
        <f>K16</f>
        <v>0</v>
      </c>
    </row>
    <row r="16" spans="1:11" ht="64.5" customHeight="1">
      <c r="A16" s="5" t="s">
        <v>98</v>
      </c>
      <c r="B16" s="86" t="s">
        <v>215</v>
      </c>
      <c r="C16" s="179" t="s">
        <v>31</v>
      </c>
      <c r="D16" s="179" t="s">
        <v>7</v>
      </c>
      <c r="E16" s="179" t="s">
        <v>19</v>
      </c>
      <c r="F16" s="179" t="s">
        <v>7</v>
      </c>
      <c r="G16" s="179" t="s">
        <v>69</v>
      </c>
      <c r="H16" s="179" t="s">
        <v>16</v>
      </c>
      <c r="I16" s="179" t="s">
        <v>70</v>
      </c>
      <c r="J16" s="179">
        <v>810</v>
      </c>
      <c r="K16" s="89">
        <v>0</v>
      </c>
    </row>
    <row r="17" spans="1:11" ht="27" customHeight="1">
      <c r="A17" s="80" t="s">
        <v>80</v>
      </c>
      <c r="B17" s="81" t="s">
        <v>105</v>
      </c>
      <c r="C17" s="178" t="s">
        <v>31</v>
      </c>
      <c r="D17" s="178" t="s">
        <v>7</v>
      </c>
      <c r="E17" s="178" t="s">
        <v>13</v>
      </c>
      <c r="F17" s="178" t="s">
        <v>69</v>
      </c>
      <c r="G17" s="178" t="s">
        <v>69</v>
      </c>
      <c r="H17" s="178" t="s">
        <v>69</v>
      </c>
      <c r="I17" s="178" t="s">
        <v>70</v>
      </c>
      <c r="J17" s="178" t="s">
        <v>67</v>
      </c>
      <c r="K17" s="90">
        <f>K21+K25</f>
        <v>928</v>
      </c>
    </row>
    <row r="18" spans="1:11" ht="26.25" customHeight="1">
      <c r="A18" s="5" t="s">
        <v>82</v>
      </c>
      <c r="B18" s="4" t="s">
        <v>148</v>
      </c>
      <c r="C18" s="179" t="s">
        <v>31</v>
      </c>
      <c r="D18" s="177" t="s">
        <v>7</v>
      </c>
      <c r="E18" s="177" t="s">
        <v>13</v>
      </c>
      <c r="F18" s="177" t="s">
        <v>69</v>
      </c>
      <c r="G18" s="177" t="s">
        <v>69</v>
      </c>
      <c r="H18" s="177" t="s">
        <v>69</v>
      </c>
      <c r="I18" s="177" t="s">
        <v>70</v>
      </c>
      <c r="J18" s="177" t="s">
        <v>149</v>
      </c>
      <c r="K18" s="91">
        <f>K19</f>
        <v>-11090.6</v>
      </c>
    </row>
    <row r="19" spans="1:11" ht="28.5" customHeight="1">
      <c r="A19" s="92"/>
      <c r="B19" s="86" t="s">
        <v>150</v>
      </c>
      <c r="C19" s="177" t="s">
        <v>31</v>
      </c>
      <c r="D19" s="179" t="s">
        <v>7</v>
      </c>
      <c r="E19" s="179" t="s">
        <v>13</v>
      </c>
      <c r="F19" s="179" t="s">
        <v>69</v>
      </c>
      <c r="G19" s="179" t="s">
        <v>69</v>
      </c>
      <c r="H19" s="179" t="s">
        <v>16</v>
      </c>
      <c r="I19" s="179" t="s">
        <v>70</v>
      </c>
      <c r="J19" s="179" t="s">
        <v>149</v>
      </c>
      <c r="K19" s="93">
        <f>K20</f>
        <v>-11090.6</v>
      </c>
    </row>
    <row r="20" spans="1:11" ht="39" customHeight="1">
      <c r="A20" s="92"/>
      <c r="B20" s="86" t="s">
        <v>216</v>
      </c>
      <c r="C20" s="179" t="s">
        <v>31</v>
      </c>
      <c r="D20" s="179" t="s">
        <v>7</v>
      </c>
      <c r="E20" s="179" t="s">
        <v>13</v>
      </c>
      <c r="F20" s="179" t="s">
        <v>14</v>
      </c>
      <c r="G20" s="179" t="s">
        <v>69</v>
      </c>
      <c r="H20" s="179" t="s">
        <v>16</v>
      </c>
      <c r="I20" s="179" t="s">
        <v>70</v>
      </c>
      <c r="J20" s="179" t="s">
        <v>149</v>
      </c>
      <c r="K20" s="93">
        <f>K21</f>
        <v>-11090.6</v>
      </c>
    </row>
    <row r="21" spans="1:11" ht="42.75" customHeight="1">
      <c r="A21" s="92"/>
      <c r="B21" s="86" t="s">
        <v>217</v>
      </c>
      <c r="C21" s="177" t="s">
        <v>31</v>
      </c>
      <c r="D21" s="179" t="s">
        <v>7</v>
      </c>
      <c r="E21" s="179" t="s">
        <v>13</v>
      </c>
      <c r="F21" s="179" t="s">
        <v>14</v>
      </c>
      <c r="G21" s="179" t="s">
        <v>7</v>
      </c>
      <c r="H21" s="179" t="s">
        <v>16</v>
      </c>
      <c r="I21" s="179" t="s">
        <v>70</v>
      </c>
      <c r="J21" s="179" t="s">
        <v>103</v>
      </c>
      <c r="K21" s="93">
        <f>-(K30+K9+K14)</f>
        <v>-11090.6</v>
      </c>
    </row>
    <row r="22" spans="1:11" ht="15.75" customHeight="1">
      <c r="A22" s="5" t="s">
        <v>83</v>
      </c>
      <c r="B22" s="4" t="s">
        <v>151</v>
      </c>
      <c r="C22" s="179" t="s">
        <v>31</v>
      </c>
      <c r="D22" s="177" t="s">
        <v>7</v>
      </c>
      <c r="E22" s="177" t="s">
        <v>13</v>
      </c>
      <c r="F22" s="177" t="s">
        <v>69</v>
      </c>
      <c r="G22" s="177" t="s">
        <v>69</v>
      </c>
      <c r="H22" s="177" t="s">
        <v>69</v>
      </c>
      <c r="I22" s="177" t="s">
        <v>70</v>
      </c>
      <c r="J22" s="177" t="s">
        <v>152</v>
      </c>
      <c r="K22" s="91">
        <f>K23</f>
        <v>12018.6</v>
      </c>
    </row>
    <row r="23" spans="1:11" ht="29.25" customHeight="1">
      <c r="A23" s="92"/>
      <c r="B23" s="86" t="s">
        <v>153</v>
      </c>
      <c r="C23" s="177" t="s">
        <v>31</v>
      </c>
      <c r="D23" s="179" t="s">
        <v>7</v>
      </c>
      <c r="E23" s="179" t="s">
        <v>13</v>
      </c>
      <c r="F23" s="179" t="s">
        <v>69</v>
      </c>
      <c r="G23" s="179" t="s">
        <v>69</v>
      </c>
      <c r="H23" s="179" t="s">
        <v>16</v>
      </c>
      <c r="I23" s="179" t="s">
        <v>70</v>
      </c>
      <c r="J23" s="179" t="s">
        <v>152</v>
      </c>
      <c r="K23" s="93">
        <f>K24</f>
        <v>12018.6</v>
      </c>
    </row>
    <row r="24" spans="1:11" ht="24.75" customHeight="1">
      <c r="A24" s="92"/>
      <c r="B24" s="86" t="s">
        <v>218</v>
      </c>
      <c r="C24" s="179" t="s">
        <v>31</v>
      </c>
      <c r="D24" s="179" t="s">
        <v>7</v>
      </c>
      <c r="E24" s="179" t="s">
        <v>13</v>
      </c>
      <c r="F24" s="179" t="s">
        <v>14</v>
      </c>
      <c r="G24" s="179" t="s">
        <v>69</v>
      </c>
      <c r="H24" s="179" t="s">
        <v>16</v>
      </c>
      <c r="I24" s="179" t="s">
        <v>70</v>
      </c>
      <c r="J24" s="179" t="s">
        <v>152</v>
      </c>
      <c r="K24" s="93">
        <f>K25</f>
        <v>12018.6</v>
      </c>
    </row>
    <row r="25" spans="1:11" ht="38.25" customHeight="1">
      <c r="A25" s="92"/>
      <c r="B25" s="86" t="s">
        <v>218</v>
      </c>
      <c r="C25" s="177" t="s">
        <v>31</v>
      </c>
      <c r="D25" s="179" t="s">
        <v>7</v>
      </c>
      <c r="E25" s="179" t="s">
        <v>13</v>
      </c>
      <c r="F25" s="179" t="s">
        <v>14</v>
      </c>
      <c r="G25" s="179" t="s">
        <v>7</v>
      </c>
      <c r="H25" s="179" t="s">
        <v>16</v>
      </c>
      <c r="I25" s="179" t="s">
        <v>70</v>
      </c>
      <c r="J25" s="179" t="s">
        <v>104</v>
      </c>
      <c r="K25" s="93">
        <f>(K31+K11+K16-K28)</f>
        <v>12018.6</v>
      </c>
    </row>
    <row r="26" spans="1:11" ht="28.5" customHeight="1">
      <c r="A26" s="5" t="s">
        <v>85</v>
      </c>
      <c r="B26" s="4" t="s">
        <v>106</v>
      </c>
      <c r="C26" s="179" t="s">
        <v>31</v>
      </c>
      <c r="D26" s="177" t="s">
        <v>7</v>
      </c>
      <c r="E26" s="177" t="s">
        <v>81</v>
      </c>
      <c r="F26" s="177" t="s">
        <v>69</v>
      </c>
      <c r="G26" s="177" t="s">
        <v>69</v>
      </c>
      <c r="H26" s="177" t="s">
        <v>69</v>
      </c>
      <c r="I26" s="177" t="s">
        <v>70</v>
      </c>
      <c r="J26" s="177" t="s">
        <v>67</v>
      </c>
      <c r="K26" s="91">
        <f>K27</f>
        <v>-228</v>
      </c>
    </row>
    <row r="27" spans="1:11" ht="36.75" customHeight="1">
      <c r="A27" s="5" t="s">
        <v>154</v>
      </c>
      <c r="B27" s="86" t="s">
        <v>160</v>
      </c>
      <c r="C27" s="177" t="s">
        <v>31</v>
      </c>
      <c r="D27" s="177" t="s">
        <v>7</v>
      </c>
      <c r="E27" s="177" t="s">
        <v>81</v>
      </c>
      <c r="F27" s="177" t="s">
        <v>69</v>
      </c>
      <c r="G27" s="177" t="s">
        <v>69</v>
      </c>
      <c r="H27" s="177" t="s">
        <v>69</v>
      </c>
      <c r="I27" s="177" t="s">
        <v>70</v>
      </c>
      <c r="J27" s="177" t="s">
        <v>67</v>
      </c>
      <c r="K27" s="91">
        <f>K28</f>
        <v>-228</v>
      </c>
    </row>
    <row r="28" spans="1:11" ht="134.25" customHeight="1" thickBot="1">
      <c r="A28" s="92" t="s">
        <v>155</v>
      </c>
      <c r="B28" s="96" t="s">
        <v>219</v>
      </c>
      <c r="C28" s="179" t="s">
        <v>31</v>
      </c>
      <c r="D28" s="179" t="s">
        <v>7</v>
      </c>
      <c r="E28" s="179" t="s">
        <v>81</v>
      </c>
      <c r="F28" s="179" t="s">
        <v>9</v>
      </c>
      <c r="G28" s="179" t="s">
        <v>7</v>
      </c>
      <c r="H28" s="179" t="s">
        <v>16</v>
      </c>
      <c r="I28" s="179" t="s">
        <v>70</v>
      </c>
      <c r="J28" s="179" t="s">
        <v>102</v>
      </c>
      <c r="K28" s="93">
        <f>-K33</f>
        <v>-228</v>
      </c>
    </row>
    <row r="29" spans="1:11" ht="12.75">
      <c r="A29" s="76"/>
      <c r="B29" s="76"/>
      <c r="C29" s="176"/>
      <c r="D29" s="176"/>
      <c r="E29" s="176"/>
      <c r="F29" s="176"/>
      <c r="G29" s="176"/>
      <c r="H29" s="176"/>
      <c r="I29" s="176"/>
      <c r="J29" s="176"/>
      <c r="K29" s="94"/>
    </row>
    <row r="30" spans="1:11" ht="12.75">
      <c r="A30" s="76"/>
      <c r="B30" s="95"/>
      <c r="C30" s="176"/>
      <c r="D30" s="176"/>
      <c r="E30" s="176"/>
      <c r="F30" s="176"/>
      <c r="G30" s="176"/>
      <c r="H30" s="176"/>
      <c r="I30" s="180" t="s">
        <v>156</v>
      </c>
      <c r="J30" s="176"/>
      <c r="K30" s="94">
        <f>'прогноз поступ '!K5</f>
        <v>11090.6</v>
      </c>
    </row>
    <row r="31" spans="1:11" ht="12.75">
      <c r="A31" s="76"/>
      <c r="B31" s="95"/>
      <c r="C31" s="176"/>
      <c r="D31" s="176"/>
      <c r="E31" s="176"/>
      <c r="F31" s="176"/>
      <c r="G31" s="176"/>
      <c r="H31" s="176"/>
      <c r="I31" s="180" t="s">
        <v>157</v>
      </c>
      <c r="J31" s="176"/>
      <c r="K31" s="94">
        <f>'Вед.стр'!H6</f>
        <v>11790.6</v>
      </c>
    </row>
    <row r="32" spans="1:11" ht="12.75">
      <c r="A32" s="76"/>
      <c r="B32" s="95"/>
      <c r="C32" s="176"/>
      <c r="D32" s="176"/>
      <c r="E32" s="176"/>
      <c r="F32" s="176"/>
      <c r="G32" s="176"/>
      <c r="H32" s="176"/>
      <c r="I32" s="180" t="s">
        <v>176</v>
      </c>
      <c r="J32" s="176"/>
      <c r="K32" s="94">
        <f>K30-K31</f>
        <v>-700</v>
      </c>
    </row>
    <row r="33" spans="9:11" ht="12.75">
      <c r="I33" s="182" t="s">
        <v>159</v>
      </c>
      <c r="K33">
        <v>228</v>
      </c>
    </row>
  </sheetData>
  <sheetProtection/>
  <mergeCells count="7">
    <mergeCell ref="B1:C1"/>
    <mergeCell ref="D1:K1"/>
    <mergeCell ref="A2:K2"/>
    <mergeCell ref="A4:A5"/>
    <mergeCell ref="B4:B5"/>
    <mergeCell ref="C4:J5"/>
    <mergeCell ref="K4:K5"/>
  </mergeCells>
  <printOptions/>
  <pageMargins left="0.52" right="0.22" top="0.25" bottom="1" header="0.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2016-04-20T09:11:10Z</cp:lastPrinted>
  <dcterms:created xsi:type="dcterms:W3CDTF">2002-01-30T06:06:39Z</dcterms:created>
  <dcterms:modified xsi:type="dcterms:W3CDTF">2016-04-20T08:50:02Z</dcterms:modified>
  <cp:category/>
  <cp:version/>
  <cp:contentType/>
  <cp:contentStatus/>
</cp:coreProperties>
</file>