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<sst xmlns="http://schemas.openxmlformats.org/spreadsheetml/2006/main" count="126" uniqueCount="66">
  <si>
    <t>№</t>
  </si>
  <si>
    <t>п/п</t>
  </si>
  <si>
    <t xml:space="preserve">НАИМЕНОВАНИЕ </t>
  </si>
  <si>
    <t>РАБОТ</t>
  </si>
  <si>
    <t>Ед</t>
  </si>
  <si>
    <t>изм</t>
  </si>
  <si>
    <t>Затраты на выполнение работ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</si>
  <si>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</si>
  <si>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</si>
  <si>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</si>
  <si>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</si>
  <si>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</si>
  <si>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</si>
  <si>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</si>
  <si>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</si>
  <si>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</si>
  <si>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</si>
  <si>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</si>
  <si>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</si>
  <si>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</si>
  <si>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</si>
  <si>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</si>
  <si>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на ед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</si>
  <si>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</si>
  <si>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</si>
  <si>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</si>
  <si>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</si>
  <si>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</si>
  <si>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</si>
  <si>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</si>
  <si>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</si>
  <si>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</si>
  <si>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</si>
  <si>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</si>
  <si>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</si>
  <si>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</si>
  <si>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</si>
  <si>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</si>
  <si>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</si>
  <si>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</si>
  <si>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</si>
  <si>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</si>
  <si>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</si>
  <si>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</si>
  <si>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</si>
  <si>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</si>
  <si>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</si>
  <si>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</si>
  <si>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</si>
  <si>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</si>
  <si>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Всего, руб</t>
  </si>
  <si>
    <t>ул. Космонавтов 4</t>
  </si>
  <si>
    <t>Общая площадь дома</t>
  </si>
  <si>
    <t>Содержание</t>
  </si>
  <si>
    <t>Текущий ремонт</t>
  </si>
  <si>
    <t>Тариф</t>
  </si>
  <si>
    <t>руб/м2</t>
  </si>
  <si>
    <t>Директор ООО "Старт" ___________________________________ Н. И. Мячина</t>
  </si>
  <si>
    <t>Подпись: Собственник кв № ___ ______________________________ Дата ________</t>
  </si>
  <si>
    <t>Перечень работ к тарифу по текущему ремонту общего имущества многоквартирного дома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</si>
  <si>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</si>
  <si>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</si>
  <si>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</si>
  <si>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</si>
  <si>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</si>
  <si>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цена на1 квартал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</si>
</sst>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2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H61" sqref="H61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11.625" style="0" customWidth="1"/>
    <col min="9" max="9" width="11.25390625" style="0" customWidth="1"/>
    <col min="10" max="10" width="8.125" style="0" customWidth="1"/>
    <col min="11" max="11" width="8.00390625" style="0" customWidth="1"/>
    <col min="12" max="12" width="7.25390625" style="0" customWidth="1"/>
    <col min="13" max="13" width="7.75390625" style="0" customWidth="1"/>
    <col min="14" max="14" width="7.875" style="0" customWidth="1"/>
    <col min="15" max="16" width="8.125" style="0" customWidth="1"/>
    <col min="17" max="17" width="8.00390625" style="0" customWidth="1"/>
    <col min="18" max="18" width="7.875" style="0" customWidth="1"/>
    <col min="19" max="19" width="8.375" style="0" customWidth="1"/>
  </cols>
  <sheetData>
    <row r="1" spans="1:9" ht="9.75" customHeight="1">
      <c r="A1" s="42" t="s">
        <v>59</v>
      </c>
      <c r="B1" s="42"/>
      <c r="C1" s="42"/>
      <c r="D1" s="42"/>
      <c r="E1" s="42"/>
      <c r="F1" s="42"/>
      <c r="G1" s="42"/>
      <c r="H1" s="42"/>
      <c r="I1" s="42"/>
    </row>
    <row r="2" spans="1:9" ht="9.75" customHeight="1">
      <c r="A2" s="42" t="s">
        <v>51</v>
      </c>
      <c r="B2" s="42"/>
      <c r="C2" s="42"/>
      <c r="D2" s="42"/>
      <c r="E2" s="42"/>
      <c r="F2" s="42"/>
      <c r="G2" s="42"/>
      <c r="H2" s="42"/>
      <c r="I2" s="42"/>
    </row>
    <row r="3" spans="8:9" ht="9.75" customHeight="1">
      <c r="H3" s="53" t="s">
        <v>65</v>
      </c>
      <c r="I3" s="53"/>
    </row>
    <row r="4" spans="1:22" ht="11.25" customHeight="1">
      <c r="A4" s="5" t="s">
        <v>0</v>
      </c>
      <c r="B4" s="43" t="s">
        <v>2</v>
      </c>
      <c r="C4" s="44"/>
      <c r="D4" s="44"/>
      <c r="E4" s="5" t="s">
        <v>4</v>
      </c>
      <c r="F4" s="5" t="s">
        <v>23</v>
      </c>
      <c r="G4" s="5" t="s">
        <v>34</v>
      </c>
      <c r="H4" s="55" t="s">
        <v>6</v>
      </c>
      <c r="I4" s="56"/>
      <c r="J4" s="71" t="s">
        <v>35</v>
      </c>
      <c r="K4" s="71" t="s">
        <v>36</v>
      </c>
      <c r="L4" s="71" t="s">
        <v>37</v>
      </c>
      <c r="M4" s="71" t="s">
        <v>38</v>
      </c>
      <c r="N4" s="71" t="s">
        <v>39</v>
      </c>
      <c r="O4" s="71" t="s">
        <v>40</v>
      </c>
      <c r="P4" s="71" t="s">
        <v>41</v>
      </c>
      <c r="Q4" s="71" t="s">
        <v>42</v>
      </c>
      <c r="R4" s="71" t="s">
        <v>43</v>
      </c>
      <c r="S4" s="71" t="s">
        <v>44</v>
      </c>
      <c r="T4" s="71" t="s">
        <v>45</v>
      </c>
      <c r="U4" s="71" t="s">
        <v>46</v>
      </c>
      <c r="V4" s="69" t="s">
        <v>60</v>
      </c>
    </row>
    <row r="5" spans="1:22" ht="11.25" customHeight="1">
      <c r="A5" s="2" t="s">
        <v>1</v>
      </c>
      <c r="B5" s="48" t="s">
        <v>3</v>
      </c>
      <c r="C5" s="49"/>
      <c r="D5" s="49"/>
      <c r="E5" s="2" t="s">
        <v>5</v>
      </c>
      <c r="F5" s="2"/>
      <c r="G5" s="2"/>
      <c r="H5" s="2" t="s">
        <v>22</v>
      </c>
      <c r="I5" s="3" t="s">
        <v>50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0"/>
    </row>
    <row r="6" spans="1:22" ht="11.25" customHeight="1">
      <c r="A6" s="6"/>
      <c r="B6" s="50" t="s">
        <v>7</v>
      </c>
      <c r="C6" s="51"/>
      <c r="D6" s="52"/>
      <c r="E6" s="6"/>
      <c r="F6" s="6"/>
      <c r="G6" s="6"/>
      <c r="H6" s="6"/>
      <c r="I6" s="6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1.25" customHeight="1">
      <c r="A7" s="34">
        <v>1</v>
      </c>
      <c r="B7" s="45" t="s">
        <v>8</v>
      </c>
      <c r="C7" s="46"/>
      <c r="D7" s="47"/>
      <c r="E7" s="6" t="s">
        <v>9</v>
      </c>
      <c r="F7" s="25">
        <v>20</v>
      </c>
      <c r="G7" s="25">
        <v>0</v>
      </c>
      <c r="H7" s="28">
        <v>608.21</v>
      </c>
      <c r="I7" s="27">
        <f>G7*H7</f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f>SUM(J7:U7)</f>
        <v>0</v>
      </c>
    </row>
    <row r="8" spans="1:22" ht="11.25" customHeight="1">
      <c r="A8" s="34"/>
      <c r="B8" s="7"/>
      <c r="C8" s="7"/>
      <c r="D8" s="8"/>
      <c r="E8" s="6" t="s">
        <v>9</v>
      </c>
      <c r="F8" s="29">
        <v>25</v>
      </c>
      <c r="G8" s="25">
        <v>0</v>
      </c>
      <c r="H8" s="28">
        <v>627.72</v>
      </c>
      <c r="I8" s="27">
        <f aca="true" t="shared" si="0" ref="I8:I61">G8*H8</f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f aca="true" t="shared" si="1" ref="V8:V61">SUM(J8:U8)</f>
        <v>0</v>
      </c>
    </row>
    <row r="9" spans="1:22" ht="11.25" customHeight="1">
      <c r="A9" s="35"/>
      <c r="B9" s="9"/>
      <c r="C9" s="9"/>
      <c r="D9" s="10"/>
      <c r="E9" s="6" t="s">
        <v>9</v>
      </c>
      <c r="F9" s="29">
        <v>32</v>
      </c>
      <c r="G9" s="25">
        <v>0</v>
      </c>
      <c r="H9" s="28">
        <v>639.45</v>
      </c>
      <c r="I9" s="27">
        <f t="shared" si="0"/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f t="shared" si="1"/>
        <v>0</v>
      </c>
    </row>
    <row r="10" spans="1:22" ht="11.25" customHeight="1">
      <c r="A10" s="35"/>
      <c r="B10" s="9"/>
      <c r="C10" s="9"/>
      <c r="D10" s="10"/>
      <c r="E10" s="6" t="s">
        <v>9</v>
      </c>
      <c r="F10" s="29">
        <v>57</v>
      </c>
      <c r="G10" s="25">
        <v>0</v>
      </c>
      <c r="H10" s="28">
        <v>776.5</v>
      </c>
      <c r="I10" s="27">
        <f t="shared" si="0"/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f t="shared" si="1"/>
        <v>0</v>
      </c>
    </row>
    <row r="11" spans="1:22" ht="11.25" customHeight="1">
      <c r="A11" s="35"/>
      <c r="B11" s="9"/>
      <c r="C11" s="9"/>
      <c r="D11" s="10"/>
      <c r="E11" s="6" t="s">
        <v>9</v>
      </c>
      <c r="F11" s="29">
        <v>76</v>
      </c>
      <c r="G11" s="25">
        <v>0</v>
      </c>
      <c r="H11" s="28">
        <v>900.23</v>
      </c>
      <c r="I11" s="27">
        <f t="shared" si="0"/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f t="shared" si="1"/>
        <v>0</v>
      </c>
    </row>
    <row r="12" spans="1:22" ht="11.25" customHeight="1">
      <c r="A12" s="35"/>
      <c r="B12" s="9"/>
      <c r="C12" s="9"/>
      <c r="D12" s="10"/>
      <c r="E12" s="6" t="s">
        <v>9</v>
      </c>
      <c r="F12" s="29">
        <v>89</v>
      </c>
      <c r="G12" s="25">
        <v>0</v>
      </c>
      <c r="H12" s="28">
        <v>1140.11</v>
      </c>
      <c r="I12" s="27">
        <f t="shared" si="0"/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f t="shared" si="1"/>
        <v>0</v>
      </c>
    </row>
    <row r="13" spans="1:22" ht="11.25" customHeight="1">
      <c r="A13" s="34">
        <v>2</v>
      </c>
      <c r="B13" s="54" t="s">
        <v>10</v>
      </c>
      <c r="C13" s="54"/>
      <c r="D13" s="54"/>
      <c r="E13" s="3" t="s">
        <v>12</v>
      </c>
      <c r="F13" s="25">
        <v>15</v>
      </c>
      <c r="G13" s="25">
        <v>0</v>
      </c>
      <c r="H13" s="28">
        <v>515.65</v>
      </c>
      <c r="I13" s="27">
        <f t="shared" si="0"/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f t="shared" si="1"/>
        <v>0</v>
      </c>
    </row>
    <row r="14" spans="1:22" ht="11.25" customHeight="1">
      <c r="A14" s="36"/>
      <c r="B14" s="11"/>
      <c r="C14" s="12"/>
      <c r="D14" s="13"/>
      <c r="E14" s="3" t="s">
        <v>12</v>
      </c>
      <c r="F14" s="25">
        <v>20</v>
      </c>
      <c r="G14" s="25">
        <v>0</v>
      </c>
      <c r="H14" s="28">
        <v>566.65</v>
      </c>
      <c r="I14" s="27">
        <f t="shared" si="0"/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f t="shared" si="1"/>
        <v>0</v>
      </c>
    </row>
    <row r="15" spans="1:22" ht="11.25" customHeight="1">
      <c r="A15" s="37"/>
      <c r="B15" s="14"/>
      <c r="C15" s="15"/>
      <c r="D15" s="16"/>
      <c r="E15" s="3" t="s">
        <v>12</v>
      </c>
      <c r="F15" s="25">
        <v>25</v>
      </c>
      <c r="G15" s="25">
        <v>0</v>
      </c>
      <c r="H15" s="28">
        <v>744.2</v>
      </c>
      <c r="I15" s="27">
        <f t="shared" si="0"/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 t="shared" si="1"/>
        <v>0</v>
      </c>
    </row>
    <row r="16" spans="1:22" ht="11.25" customHeight="1">
      <c r="A16" s="37"/>
      <c r="B16" s="14"/>
      <c r="C16" s="15"/>
      <c r="D16" s="16"/>
      <c r="E16" s="3" t="s">
        <v>12</v>
      </c>
      <c r="F16" s="25">
        <v>32</v>
      </c>
      <c r="G16" s="25">
        <v>0</v>
      </c>
      <c r="H16" s="28">
        <v>1039.94</v>
      </c>
      <c r="I16" s="27">
        <f t="shared" si="0"/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f t="shared" si="1"/>
        <v>0</v>
      </c>
    </row>
    <row r="17" spans="1:22" ht="11.25" customHeight="1">
      <c r="A17" s="37"/>
      <c r="B17" s="14"/>
      <c r="C17" s="15"/>
      <c r="D17" s="16"/>
      <c r="E17" s="3" t="s">
        <v>12</v>
      </c>
      <c r="F17" s="25" t="s">
        <v>24</v>
      </c>
      <c r="G17" s="25">
        <v>0</v>
      </c>
      <c r="H17" s="28">
        <v>4634.34</v>
      </c>
      <c r="I17" s="27">
        <f t="shared" si="0"/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f t="shared" si="1"/>
        <v>0</v>
      </c>
    </row>
    <row r="18" spans="1:22" ht="11.25" customHeight="1">
      <c r="A18" s="37"/>
      <c r="B18" s="14"/>
      <c r="C18" s="15"/>
      <c r="D18" s="16"/>
      <c r="E18" s="3" t="s">
        <v>12</v>
      </c>
      <c r="F18" s="25" t="s">
        <v>25</v>
      </c>
      <c r="G18" s="25">
        <v>0</v>
      </c>
      <c r="H18" s="28">
        <v>6608.8</v>
      </c>
      <c r="I18" s="27">
        <f t="shared" si="0"/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f t="shared" si="1"/>
        <v>0</v>
      </c>
    </row>
    <row r="19" spans="1:22" ht="11.25" customHeight="1">
      <c r="A19" s="37"/>
      <c r="B19" s="14"/>
      <c r="C19" s="15"/>
      <c r="D19" s="16"/>
      <c r="E19" s="3" t="s">
        <v>12</v>
      </c>
      <c r="F19" s="25" t="s">
        <v>26</v>
      </c>
      <c r="G19" s="25">
        <v>0</v>
      </c>
      <c r="H19" s="28">
        <v>7306.8</v>
      </c>
      <c r="I19" s="27">
        <f t="shared" si="0"/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f t="shared" si="1"/>
        <v>0</v>
      </c>
    </row>
    <row r="20" spans="1:22" ht="11.25" customHeight="1">
      <c r="A20" s="25">
        <v>3</v>
      </c>
      <c r="B20" s="45" t="s">
        <v>11</v>
      </c>
      <c r="C20" s="46"/>
      <c r="D20" s="47"/>
      <c r="E20" s="3" t="s">
        <v>12</v>
      </c>
      <c r="F20" s="25"/>
      <c r="G20" s="25">
        <v>0</v>
      </c>
      <c r="H20" s="28">
        <v>555</v>
      </c>
      <c r="I20" s="27">
        <f>G20*H20</f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 t="shared" si="1"/>
        <v>0</v>
      </c>
    </row>
    <row r="21" spans="1:22" ht="11.25" customHeight="1">
      <c r="A21" s="34">
        <v>4</v>
      </c>
      <c r="B21" s="60" t="s">
        <v>61</v>
      </c>
      <c r="C21" s="61"/>
      <c r="D21" s="62"/>
      <c r="E21" s="3" t="s">
        <v>9</v>
      </c>
      <c r="F21" s="25">
        <v>25</v>
      </c>
      <c r="G21" s="25">
        <v>0</v>
      </c>
      <c r="H21" s="28">
        <v>66.03</v>
      </c>
      <c r="I21" s="27">
        <f t="shared" si="0"/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f t="shared" si="1"/>
        <v>0</v>
      </c>
    </row>
    <row r="22" spans="1:22" ht="11.25" customHeight="1">
      <c r="A22" s="34"/>
      <c r="B22" s="11"/>
      <c r="C22" s="12"/>
      <c r="D22" s="13"/>
      <c r="E22" s="3" t="s">
        <v>9</v>
      </c>
      <c r="F22" s="25">
        <v>40</v>
      </c>
      <c r="G22" s="25">
        <v>0</v>
      </c>
      <c r="H22" s="28">
        <v>84.09</v>
      </c>
      <c r="I22" s="27">
        <f t="shared" si="0"/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f t="shared" si="1"/>
        <v>0</v>
      </c>
    </row>
    <row r="23" spans="1:22" ht="11.25" customHeight="1">
      <c r="A23" s="30"/>
      <c r="B23" s="17"/>
      <c r="C23" s="18"/>
      <c r="D23" s="19"/>
      <c r="E23" s="3" t="s">
        <v>9</v>
      </c>
      <c r="F23" s="25">
        <v>76</v>
      </c>
      <c r="G23" s="25">
        <v>0</v>
      </c>
      <c r="H23" s="28">
        <v>185.53</v>
      </c>
      <c r="I23" s="27">
        <f t="shared" si="0"/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f t="shared" si="1"/>
        <v>0</v>
      </c>
    </row>
    <row r="24" spans="1:22" ht="11.25" customHeight="1">
      <c r="A24" s="30">
        <v>5</v>
      </c>
      <c r="B24" s="45" t="s">
        <v>47</v>
      </c>
      <c r="C24" s="46"/>
      <c r="D24" s="47"/>
      <c r="E24" s="3" t="s">
        <v>9</v>
      </c>
      <c r="F24" s="25">
        <v>25</v>
      </c>
      <c r="G24" s="25">
        <v>0</v>
      </c>
      <c r="H24" s="28">
        <v>329.35</v>
      </c>
      <c r="I24" s="27">
        <f t="shared" si="0"/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f t="shared" si="1"/>
        <v>0</v>
      </c>
    </row>
    <row r="25" spans="1:22" ht="11.25" customHeight="1">
      <c r="A25" s="25">
        <v>6</v>
      </c>
      <c r="B25" s="57" t="s">
        <v>28</v>
      </c>
      <c r="C25" s="58"/>
      <c r="D25" s="59"/>
      <c r="E25" s="6" t="s">
        <v>21</v>
      </c>
      <c r="F25" s="25"/>
      <c r="G25" s="25">
        <v>0</v>
      </c>
      <c r="H25" s="28"/>
      <c r="I25" s="27">
        <f t="shared" si="0"/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f t="shared" si="1"/>
        <v>0</v>
      </c>
    </row>
    <row r="26" spans="1:22" ht="11.25" customHeight="1">
      <c r="A26" s="25"/>
      <c r="B26" s="50" t="s">
        <v>13</v>
      </c>
      <c r="C26" s="51"/>
      <c r="D26" s="52"/>
      <c r="E26" s="6"/>
      <c r="F26" s="25"/>
      <c r="G26" s="25"/>
      <c r="H26" s="28"/>
      <c r="I26" s="27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1.25" customHeight="1">
      <c r="A27" s="34">
        <v>7</v>
      </c>
      <c r="B27" s="54" t="s">
        <v>8</v>
      </c>
      <c r="C27" s="54"/>
      <c r="D27" s="54"/>
      <c r="E27" s="6" t="s">
        <v>9</v>
      </c>
      <c r="F27" s="25">
        <v>25</v>
      </c>
      <c r="G27" s="25">
        <v>0</v>
      </c>
      <c r="H27" s="28">
        <v>627.72</v>
      </c>
      <c r="I27" s="27">
        <f t="shared" si="0"/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f t="shared" si="1"/>
        <v>0</v>
      </c>
    </row>
    <row r="28" spans="1:22" ht="11.25" customHeight="1">
      <c r="A28" s="36"/>
      <c r="B28" s="11"/>
      <c r="C28" s="12"/>
      <c r="D28" s="13"/>
      <c r="E28" s="6" t="s">
        <v>9</v>
      </c>
      <c r="F28" s="25">
        <v>32</v>
      </c>
      <c r="G28" s="25">
        <v>0</v>
      </c>
      <c r="H28" s="28">
        <v>639.45</v>
      </c>
      <c r="I28" s="27">
        <f t="shared" si="0"/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f t="shared" si="1"/>
        <v>0</v>
      </c>
    </row>
    <row r="29" spans="1:22" ht="11.25" customHeight="1">
      <c r="A29" s="37"/>
      <c r="B29" s="14"/>
      <c r="C29" s="15"/>
      <c r="D29" s="16"/>
      <c r="E29" s="6" t="s">
        <v>9</v>
      </c>
      <c r="F29" s="25">
        <v>40</v>
      </c>
      <c r="G29" s="25">
        <v>0</v>
      </c>
      <c r="H29" s="28">
        <v>588.26</v>
      </c>
      <c r="I29" s="27">
        <f t="shared" si="0"/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f t="shared" si="1"/>
        <v>0</v>
      </c>
    </row>
    <row r="30" spans="1:22" ht="11.25" customHeight="1">
      <c r="A30" s="37"/>
      <c r="B30" s="14"/>
      <c r="C30" s="15"/>
      <c r="D30" s="16"/>
      <c r="E30" s="6" t="s">
        <v>9</v>
      </c>
      <c r="F30" s="25">
        <v>57</v>
      </c>
      <c r="G30" s="25">
        <v>0</v>
      </c>
      <c r="H30" s="28">
        <v>776.5</v>
      </c>
      <c r="I30" s="27">
        <f t="shared" si="0"/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f t="shared" si="1"/>
        <v>0</v>
      </c>
    </row>
    <row r="31" spans="1:22" ht="11.25" customHeight="1">
      <c r="A31" s="25">
        <v>8</v>
      </c>
      <c r="B31" s="45" t="s">
        <v>47</v>
      </c>
      <c r="C31" s="46"/>
      <c r="D31" s="47"/>
      <c r="E31" s="6" t="s">
        <v>9</v>
      </c>
      <c r="F31" s="25">
        <v>25</v>
      </c>
      <c r="G31" s="25">
        <v>0</v>
      </c>
      <c r="H31" s="28">
        <v>329.25</v>
      </c>
      <c r="I31" s="27">
        <f t="shared" si="0"/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f t="shared" si="1"/>
        <v>0</v>
      </c>
    </row>
    <row r="32" spans="1:22" ht="11.25" customHeight="1">
      <c r="A32" s="34">
        <v>9</v>
      </c>
      <c r="B32" s="54" t="s">
        <v>10</v>
      </c>
      <c r="C32" s="54"/>
      <c r="D32" s="54"/>
      <c r="E32" s="6" t="s">
        <v>12</v>
      </c>
      <c r="F32" s="25">
        <v>15</v>
      </c>
      <c r="G32" s="25">
        <v>0</v>
      </c>
      <c r="H32" s="28">
        <v>515.65</v>
      </c>
      <c r="I32" s="27">
        <f t="shared" si="0"/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f t="shared" si="1"/>
        <v>0</v>
      </c>
    </row>
    <row r="33" spans="1:22" ht="11.25" customHeight="1">
      <c r="A33" s="36"/>
      <c r="B33" s="11"/>
      <c r="C33" s="12"/>
      <c r="D33" s="13"/>
      <c r="E33" s="4" t="s">
        <v>12</v>
      </c>
      <c r="F33" s="25">
        <v>25</v>
      </c>
      <c r="G33" s="25">
        <v>0</v>
      </c>
      <c r="H33" s="28">
        <v>744.2</v>
      </c>
      <c r="I33" s="27">
        <f t="shared" si="0"/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f t="shared" si="1"/>
        <v>0</v>
      </c>
    </row>
    <row r="34" spans="1:22" ht="11.25" customHeight="1">
      <c r="A34" s="37"/>
      <c r="B34" s="14"/>
      <c r="C34" s="15"/>
      <c r="D34" s="16"/>
      <c r="E34" s="4" t="s">
        <v>12</v>
      </c>
      <c r="F34" s="25" t="s">
        <v>24</v>
      </c>
      <c r="G34" s="25">
        <v>0</v>
      </c>
      <c r="H34" s="28">
        <v>4634.34</v>
      </c>
      <c r="I34" s="27">
        <f t="shared" si="0"/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f t="shared" si="1"/>
        <v>0</v>
      </c>
    </row>
    <row r="35" spans="1:22" ht="11.25" customHeight="1">
      <c r="A35" s="38"/>
      <c r="B35" s="17"/>
      <c r="C35" s="18"/>
      <c r="D35" s="19"/>
      <c r="E35" s="4" t="s">
        <v>12</v>
      </c>
      <c r="F35" s="25" t="s">
        <v>25</v>
      </c>
      <c r="G35" s="25">
        <v>0</v>
      </c>
      <c r="H35" s="28">
        <v>6608.8</v>
      </c>
      <c r="I35" s="27">
        <f t="shared" si="0"/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f t="shared" si="1"/>
        <v>0</v>
      </c>
    </row>
    <row r="36" spans="1:22" ht="11.25" customHeight="1">
      <c r="A36" s="30">
        <v>10</v>
      </c>
      <c r="B36" s="63" t="s">
        <v>11</v>
      </c>
      <c r="C36" s="63"/>
      <c r="D36" s="63"/>
      <c r="E36" s="6" t="s">
        <v>12</v>
      </c>
      <c r="F36" s="25"/>
      <c r="G36" s="25">
        <v>0</v>
      </c>
      <c r="H36" s="28">
        <v>555</v>
      </c>
      <c r="I36" s="27">
        <f t="shared" si="0"/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f t="shared" si="1"/>
        <v>0</v>
      </c>
    </row>
    <row r="37" spans="1:22" ht="11.25" customHeight="1">
      <c r="A37" s="25"/>
      <c r="B37" s="50" t="s">
        <v>14</v>
      </c>
      <c r="C37" s="51"/>
      <c r="D37" s="52"/>
      <c r="E37" s="6"/>
      <c r="F37" s="25"/>
      <c r="G37" s="25"/>
      <c r="H37" s="28"/>
      <c r="I37" s="27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11.25" customHeight="1">
      <c r="A38" s="34">
        <v>11</v>
      </c>
      <c r="B38" s="54" t="s">
        <v>8</v>
      </c>
      <c r="C38" s="54"/>
      <c r="D38" s="54"/>
      <c r="E38" s="6" t="s">
        <v>9</v>
      </c>
      <c r="F38" s="25">
        <v>25</v>
      </c>
      <c r="G38" s="25">
        <v>0</v>
      </c>
      <c r="H38" s="28">
        <v>627.72</v>
      </c>
      <c r="I38" s="27">
        <f t="shared" si="0"/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f t="shared" si="1"/>
        <v>0</v>
      </c>
    </row>
    <row r="39" spans="1:22" ht="11.25" customHeight="1">
      <c r="A39" s="36"/>
      <c r="B39" s="11"/>
      <c r="C39" s="12"/>
      <c r="D39" s="13"/>
      <c r="E39" s="6" t="s">
        <v>9</v>
      </c>
      <c r="F39" s="25">
        <v>32</v>
      </c>
      <c r="G39" s="25">
        <v>0</v>
      </c>
      <c r="H39" s="28">
        <v>639.45</v>
      </c>
      <c r="I39" s="27">
        <f t="shared" si="0"/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f>SUM(J39:U39)</f>
        <v>0</v>
      </c>
    </row>
    <row r="40" spans="1:22" ht="11.25" customHeight="1">
      <c r="A40" s="37"/>
      <c r="B40" s="14"/>
      <c r="C40" s="15"/>
      <c r="D40" s="16"/>
      <c r="E40" s="6" t="s">
        <v>9</v>
      </c>
      <c r="F40" s="25">
        <v>57</v>
      </c>
      <c r="G40" s="25">
        <v>0</v>
      </c>
      <c r="H40" s="28">
        <v>776.5</v>
      </c>
      <c r="I40" s="27">
        <f t="shared" si="0"/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f t="shared" si="1"/>
        <v>0</v>
      </c>
    </row>
    <row r="41" spans="1:22" ht="11.25" customHeight="1">
      <c r="A41" s="37"/>
      <c r="B41" s="14"/>
      <c r="C41" s="15"/>
      <c r="D41" s="16"/>
      <c r="E41" s="6" t="s">
        <v>9</v>
      </c>
      <c r="F41" s="25">
        <v>89</v>
      </c>
      <c r="G41" s="25">
        <v>0</v>
      </c>
      <c r="H41" s="28">
        <v>1140.11</v>
      </c>
      <c r="I41" s="27">
        <f t="shared" si="0"/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f t="shared" si="1"/>
        <v>0</v>
      </c>
    </row>
    <row r="42" spans="1:22" ht="11.25" customHeight="1">
      <c r="A42" s="25">
        <v>12</v>
      </c>
      <c r="B42" s="45" t="s">
        <v>47</v>
      </c>
      <c r="C42" s="46"/>
      <c r="D42" s="47"/>
      <c r="E42" s="6" t="s">
        <v>9</v>
      </c>
      <c r="F42" s="25">
        <v>25</v>
      </c>
      <c r="G42" s="25">
        <v>0</v>
      </c>
      <c r="H42" s="28">
        <v>329.35</v>
      </c>
      <c r="I42" s="27">
        <f t="shared" si="0"/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f t="shared" si="1"/>
        <v>0</v>
      </c>
    </row>
    <row r="43" spans="1:22" ht="11.25" customHeight="1">
      <c r="A43" s="34">
        <v>13</v>
      </c>
      <c r="B43" s="54" t="s">
        <v>10</v>
      </c>
      <c r="C43" s="54"/>
      <c r="D43" s="54"/>
      <c r="E43" s="6" t="s">
        <v>12</v>
      </c>
      <c r="F43" s="25">
        <v>15</v>
      </c>
      <c r="G43" s="25">
        <v>0</v>
      </c>
      <c r="H43" s="28">
        <v>515.65</v>
      </c>
      <c r="I43" s="27">
        <f t="shared" si="0"/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f t="shared" si="1"/>
        <v>0</v>
      </c>
    </row>
    <row r="44" spans="1:22" ht="11.25" customHeight="1">
      <c r="A44" s="36"/>
      <c r="B44" s="11"/>
      <c r="C44" s="12"/>
      <c r="D44" s="13"/>
      <c r="E44" s="4" t="s">
        <v>12</v>
      </c>
      <c r="F44" s="25">
        <v>25</v>
      </c>
      <c r="G44" s="25">
        <v>0</v>
      </c>
      <c r="H44" s="28">
        <v>744.2</v>
      </c>
      <c r="I44" s="27">
        <f t="shared" si="0"/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f t="shared" si="1"/>
        <v>0</v>
      </c>
    </row>
    <row r="45" spans="1:22" ht="11.25" customHeight="1">
      <c r="A45" s="37"/>
      <c r="B45" s="14"/>
      <c r="C45" s="15"/>
      <c r="D45" s="16"/>
      <c r="E45" s="4" t="s">
        <v>12</v>
      </c>
      <c r="F45" s="25" t="s">
        <v>29</v>
      </c>
      <c r="G45" s="25">
        <v>0</v>
      </c>
      <c r="H45" s="28">
        <v>4636.34</v>
      </c>
      <c r="I45" s="27">
        <f t="shared" si="0"/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f t="shared" si="1"/>
        <v>0</v>
      </c>
    </row>
    <row r="46" spans="1:22" ht="11.25" customHeight="1">
      <c r="A46" s="37"/>
      <c r="B46" s="14"/>
      <c r="C46" s="15"/>
      <c r="D46" s="16"/>
      <c r="E46" s="4" t="s">
        <v>12</v>
      </c>
      <c r="F46" s="25" t="s">
        <v>25</v>
      </c>
      <c r="G46" s="25">
        <v>0</v>
      </c>
      <c r="H46" s="28">
        <v>6608.8</v>
      </c>
      <c r="I46" s="27">
        <f t="shared" si="0"/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f t="shared" si="1"/>
        <v>0</v>
      </c>
    </row>
    <row r="47" spans="1:22" ht="11.25" customHeight="1">
      <c r="A47" s="38">
        <v>14</v>
      </c>
      <c r="B47" s="45" t="s">
        <v>11</v>
      </c>
      <c r="C47" s="46"/>
      <c r="D47" s="47"/>
      <c r="E47" s="4" t="s">
        <v>12</v>
      </c>
      <c r="F47" s="25"/>
      <c r="G47" s="25">
        <v>0</v>
      </c>
      <c r="H47" s="28">
        <v>555</v>
      </c>
      <c r="I47" s="27">
        <f t="shared" si="0"/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f t="shared" si="1"/>
        <v>0</v>
      </c>
    </row>
    <row r="48" spans="1:22" ht="11.25" customHeight="1">
      <c r="A48" s="38"/>
      <c r="B48" s="50" t="s">
        <v>30</v>
      </c>
      <c r="C48" s="51"/>
      <c r="D48" s="52"/>
      <c r="E48" s="4"/>
      <c r="F48" s="25"/>
      <c r="G48" s="25"/>
      <c r="H48" s="28"/>
      <c r="I48" s="27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11.25" customHeight="1">
      <c r="A49" s="38">
        <v>15</v>
      </c>
      <c r="B49" s="45" t="s">
        <v>63</v>
      </c>
      <c r="C49" s="46"/>
      <c r="D49" s="47"/>
      <c r="E49" s="4" t="s">
        <v>27</v>
      </c>
      <c r="F49" s="25">
        <v>100</v>
      </c>
      <c r="G49" s="25">
        <v>0</v>
      </c>
      <c r="H49" s="28">
        <v>1011.74</v>
      </c>
      <c r="I49" s="27">
        <f t="shared" si="0"/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f t="shared" si="1"/>
        <v>0</v>
      </c>
    </row>
    <row r="50" spans="1:22" ht="11.25" customHeight="1">
      <c r="A50" s="38">
        <v>16</v>
      </c>
      <c r="B50" s="45" t="s">
        <v>63</v>
      </c>
      <c r="C50" s="46"/>
      <c r="D50" s="47"/>
      <c r="E50" s="4" t="s">
        <v>27</v>
      </c>
      <c r="F50" s="25">
        <v>50</v>
      </c>
      <c r="G50" s="25">
        <v>0</v>
      </c>
      <c r="H50" s="28">
        <v>527.48</v>
      </c>
      <c r="I50" s="27">
        <f t="shared" si="0"/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f t="shared" si="1"/>
        <v>0</v>
      </c>
    </row>
    <row r="51" spans="1:22" ht="11.25" customHeight="1">
      <c r="A51" s="30"/>
      <c r="B51" s="66" t="s">
        <v>15</v>
      </c>
      <c r="C51" s="67"/>
      <c r="D51" s="68"/>
      <c r="E51" s="6"/>
      <c r="F51" s="25"/>
      <c r="G51" s="25"/>
      <c r="H51" s="28"/>
      <c r="I51" s="27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11.25" customHeight="1">
      <c r="A52" s="30">
        <v>17</v>
      </c>
      <c r="B52" s="45" t="s">
        <v>48</v>
      </c>
      <c r="C52" s="46"/>
      <c r="D52" s="47"/>
      <c r="E52" s="6" t="s">
        <v>12</v>
      </c>
      <c r="F52" s="25"/>
      <c r="G52" s="25">
        <v>0</v>
      </c>
      <c r="H52" s="28">
        <v>1125.55</v>
      </c>
      <c r="I52" s="27">
        <f t="shared" si="0"/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f t="shared" si="1"/>
        <v>0</v>
      </c>
    </row>
    <row r="53" spans="1:22" ht="11.25" customHeight="1">
      <c r="A53" s="25">
        <v>18</v>
      </c>
      <c r="B53" s="64" t="s">
        <v>31</v>
      </c>
      <c r="C53" s="64"/>
      <c r="D53" s="64"/>
      <c r="E53" s="6" t="s">
        <v>12</v>
      </c>
      <c r="F53" s="25"/>
      <c r="G53" s="25">
        <v>0</v>
      </c>
      <c r="H53" s="28">
        <v>5948</v>
      </c>
      <c r="I53" s="27">
        <f t="shared" si="0"/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f t="shared" si="1"/>
        <v>0</v>
      </c>
    </row>
    <row r="54" spans="1:22" ht="11.25" customHeight="1">
      <c r="A54" s="25">
        <v>19</v>
      </c>
      <c r="B54" s="64" t="s">
        <v>49</v>
      </c>
      <c r="C54" s="64"/>
      <c r="D54" s="64"/>
      <c r="E54" s="6" t="s">
        <v>12</v>
      </c>
      <c r="F54" s="25"/>
      <c r="G54" s="25">
        <v>0</v>
      </c>
      <c r="H54" s="28">
        <v>1096.97</v>
      </c>
      <c r="I54" s="27">
        <f t="shared" si="0"/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f t="shared" si="1"/>
        <v>0</v>
      </c>
    </row>
    <row r="55" spans="1:22" ht="11.25" customHeight="1">
      <c r="A55" s="25">
        <v>20</v>
      </c>
      <c r="B55" s="64" t="s">
        <v>32</v>
      </c>
      <c r="C55" s="64"/>
      <c r="D55" s="64"/>
      <c r="E55" s="6" t="s">
        <v>12</v>
      </c>
      <c r="F55" s="25" t="s">
        <v>64</v>
      </c>
      <c r="G55" s="25">
        <v>0</v>
      </c>
      <c r="H55" s="28">
        <v>15000</v>
      </c>
      <c r="I55" s="27">
        <f t="shared" si="0"/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f t="shared" si="1"/>
        <v>0</v>
      </c>
    </row>
    <row r="56" spans="1:22" ht="11.25" customHeight="1">
      <c r="A56" s="25">
        <v>21</v>
      </c>
      <c r="B56" s="57" t="s">
        <v>17</v>
      </c>
      <c r="C56" s="58"/>
      <c r="D56" s="59"/>
      <c r="E56" s="6" t="s">
        <v>21</v>
      </c>
      <c r="F56" s="25"/>
      <c r="G56" s="25">
        <v>0</v>
      </c>
      <c r="H56" s="28">
        <v>72512.62</v>
      </c>
      <c r="I56" s="27">
        <f t="shared" si="0"/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f t="shared" si="1"/>
        <v>0</v>
      </c>
    </row>
    <row r="57" spans="1:22" ht="11.25" customHeight="1">
      <c r="A57" s="25"/>
      <c r="B57" s="50" t="s">
        <v>18</v>
      </c>
      <c r="C57" s="51"/>
      <c r="D57" s="52"/>
      <c r="E57" s="6"/>
      <c r="F57" s="25"/>
      <c r="G57" s="25"/>
      <c r="H57" s="28"/>
      <c r="I57" s="27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11.25" customHeight="1">
      <c r="A58" s="25">
        <v>22</v>
      </c>
      <c r="B58" s="45" t="s">
        <v>62</v>
      </c>
      <c r="C58" s="46"/>
      <c r="D58" s="47"/>
      <c r="E58" s="6" t="s">
        <v>12</v>
      </c>
      <c r="F58" s="25"/>
      <c r="G58" s="25">
        <v>0</v>
      </c>
      <c r="H58" s="28">
        <v>5037.53</v>
      </c>
      <c r="I58" s="27">
        <f>H58*G58</f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f t="shared" si="1"/>
        <v>0</v>
      </c>
    </row>
    <row r="59" spans="1:22" ht="11.25" customHeight="1">
      <c r="A59" s="25">
        <v>23</v>
      </c>
      <c r="B59" s="64" t="s">
        <v>20</v>
      </c>
      <c r="C59" s="64"/>
      <c r="D59" s="64"/>
      <c r="E59" s="6" t="s">
        <v>16</v>
      </c>
      <c r="F59" s="25"/>
      <c r="G59" s="25">
        <v>0</v>
      </c>
      <c r="H59" s="28">
        <v>659.49</v>
      </c>
      <c r="I59" s="27">
        <f t="shared" si="0"/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f t="shared" si="1"/>
        <v>0</v>
      </c>
    </row>
    <row r="60" spans="1:22" ht="11.25" customHeight="1">
      <c r="A60" s="25">
        <v>24</v>
      </c>
      <c r="B60" s="64" t="s">
        <v>19</v>
      </c>
      <c r="C60" s="64"/>
      <c r="D60" s="64"/>
      <c r="E60" s="6" t="s">
        <v>16</v>
      </c>
      <c r="F60" s="25"/>
      <c r="G60" s="25">
        <v>0</v>
      </c>
      <c r="H60" s="28">
        <v>655.09</v>
      </c>
      <c r="I60" s="27">
        <f t="shared" si="0"/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f t="shared" si="1"/>
        <v>0</v>
      </c>
    </row>
    <row r="61" spans="1:22" ht="11.25" customHeight="1">
      <c r="A61" s="25">
        <v>25</v>
      </c>
      <c r="B61" s="65" t="s">
        <v>33</v>
      </c>
      <c r="C61" s="65"/>
      <c r="D61" s="65"/>
      <c r="E61" s="6" t="s">
        <v>27</v>
      </c>
      <c r="F61" s="25"/>
      <c r="G61" s="25">
        <v>0</v>
      </c>
      <c r="H61" s="28">
        <v>500</v>
      </c>
      <c r="I61" s="27">
        <f t="shared" si="0"/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f t="shared" si="1"/>
        <v>0</v>
      </c>
    </row>
    <row r="62" spans="1:9" ht="12.75">
      <c r="A62" s="1"/>
      <c r="B62" s="1"/>
      <c r="C62" s="1"/>
      <c r="D62" s="1"/>
      <c r="E62" s="31"/>
      <c r="F62" s="1"/>
      <c r="G62" s="1"/>
      <c r="H62" s="1"/>
      <c r="I62" s="21">
        <f>SUM(I7:I61)</f>
        <v>0</v>
      </c>
    </row>
    <row r="63" spans="1:9" ht="12.75">
      <c r="A63" s="1"/>
      <c r="B63" s="40" t="s">
        <v>52</v>
      </c>
      <c r="C63" s="40"/>
      <c r="D63" s="40"/>
      <c r="E63" s="25" t="s">
        <v>16</v>
      </c>
      <c r="F63" s="22"/>
      <c r="G63" s="22"/>
      <c r="H63" s="22"/>
      <c r="I63" s="23">
        <v>623.6</v>
      </c>
    </row>
    <row r="64" spans="2:9" ht="12.75">
      <c r="B64" s="41" t="s">
        <v>53</v>
      </c>
      <c r="C64" s="41"/>
      <c r="D64" s="41"/>
      <c r="E64" s="32" t="s">
        <v>56</v>
      </c>
      <c r="F64" s="33"/>
      <c r="G64" s="33"/>
      <c r="H64" s="33"/>
      <c r="I64" s="24">
        <v>6.61</v>
      </c>
    </row>
    <row r="65" spans="2:9" ht="12.75">
      <c r="B65" s="41" t="s">
        <v>54</v>
      </c>
      <c r="C65" s="41"/>
      <c r="D65" s="41"/>
      <c r="E65" s="32" t="s">
        <v>56</v>
      </c>
      <c r="F65" s="33"/>
      <c r="G65" s="33"/>
      <c r="H65" s="33"/>
      <c r="I65" s="26">
        <f>I62/12/I63</f>
        <v>0</v>
      </c>
    </row>
    <row r="66" spans="2:9" ht="12.75">
      <c r="B66" s="41" t="s">
        <v>55</v>
      </c>
      <c r="C66" s="41"/>
      <c r="D66" s="41"/>
      <c r="E66" s="32" t="s">
        <v>56</v>
      </c>
      <c r="F66" s="33"/>
      <c r="G66" s="33"/>
      <c r="H66" s="33"/>
      <c r="I66" s="26">
        <f>I64+I65</f>
        <v>6.61</v>
      </c>
    </row>
    <row r="68" spans="2:9" ht="12.75">
      <c r="B68" s="39" t="s">
        <v>57</v>
      </c>
      <c r="C68" s="39"/>
      <c r="D68" s="39"/>
      <c r="E68" s="39"/>
      <c r="F68" s="39"/>
      <c r="G68" s="39"/>
      <c r="H68" s="39"/>
      <c r="I68" s="39"/>
    </row>
    <row r="70" spans="2:9" ht="12.75">
      <c r="B70" s="39" t="s">
        <v>58</v>
      </c>
      <c r="C70" s="39"/>
      <c r="D70" s="39"/>
      <c r="E70" s="39"/>
      <c r="F70" s="39"/>
      <c r="G70" s="39"/>
      <c r="H70" s="39"/>
      <c r="I70" s="39"/>
    </row>
  </sheetData>
  <mergeCells count="56">
    <mergeCell ref="J4:J5"/>
    <mergeCell ref="K4:K5"/>
    <mergeCell ref="B32:D32"/>
    <mergeCell ref="A2:I2"/>
    <mergeCell ref="L4:L5"/>
    <mergeCell ref="M4:M5"/>
    <mergeCell ref="N4:N5"/>
    <mergeCell ref="O4:O5"/>
    <mergeCell ref="V4:V5"/>
    <mergeCell ref="P4:P5"/>
    <mergeCell ref="Q4:Q5"/>
    <mergeCell ref="R4:R5"/>
    <mergeCell ref="S4:S5"/>
    <mergeCell ref="T4:T5"/>
    <mergeCell ref="U4:U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37:D37"/>
    <mergeCell ref="B26:D26"/>
    <mergeCell ref="B27:D27"/>
    <mergeCell ref="H4:I4"/>
    <mergeCell ref="B13:D13"/>
    <mergeCell ref="B25:D25"/>
    <mergeCell ref="B20:D20"/>
    <mergeCell ref="B21:D21"/>
    <mergeCell ref="B24:D24"/>
    <mergeCell ref="B31:D31"/>
    <mergeCell ref="A1:I1"/>
    <mergeCell ref="B4:D4"/>
    <mergeCell ref="B7:D7"/>
    <mergeCell ref="B5:D5"/>
    <mergeCell ref="B6:D6"/>
    <mergeCell ref="H3:I3"/>
    <mergeCell ref="B68:I68"/>
    <mergeCell ref="B70:I70"/>
    <mergeCell ref="B63:D63"/>
    <mergeCell ref="B64:D64"/>
    <mergeCell ref="B65:D65"/>
    <mergeCell ref="B66:D6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2013-01-10T23:03:41Z</cp:lastPrinted>
  <dcterms:created xsi:type="dcterms:W3CDTF">2008-07-17T21:53:29Z</dcterms:created>
  <dcterms:modified xsi:type="dcterms:W3CDTF">2014-01-15T00:21:13Z</dcterms:modified>
  <cp:category/>
  <cp:version/>
  <cp:contentType/>
  <cp:contentStatus/>
</cp:coreProperties>
</file>