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firstSheet="1" activeTab="12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7" sheetId="7" r:id="rId7"/>
    <sheet name="Форма 8" sheetId="8" r:id="rId8"/>
    <sheet name="Форма 9" sheetId="9" r:id="rId9"/>
    <sheet name="Форма 10" sheetId="10" r:id="rId10"/>
    <sheet name="форма 11" sheetId="11" r:id="rId11"/>
    <sheet name="форма 12" sheetId="12" r:id="rId12"/>
    <sheet name="форма 13" sheetId="13" r:id="rId13"/>
    <sheet name="форма 14" sheetId="14" r:id="rId14"/>
  </sheets>
  <definedNames>
    <definedName name="_GoBack" localSheetId="2">'Форма 3'!#REF!</definedName>
    <definedName name="_xlfn.UNICODE" hidden="1">#NAME?</definedName>
    <definedName name="_xlnm.Print_Titles" localSheetId="6">'Форма7'!$9:$9</definedName>
    <definedName name="_xlnm.Print_Area" localSheetId="1">'Форма 2'!$A$1:$T$111</definedName>
    <definedName name="_xlnm.Print_Area" localSheetId="2">'Форма 3'!$A$1:$F$51</definedName>
    <definedName name="_xlnm.Print_Area" localSheetId="7">'Форма 8'!$A$1:$I$137</definedName>
    <definedName name="_xlnm.Print_Area" localSheetId="6">'Форма7'!$A$1:$K$262</definedName>
  </definedNames>
  <calcPr fullCalcOnLoad="1"/>
</workbook>
</file>

<file path=xl/sharedStrings.xml><?xml version="1.0" encoding="utf-8"?>
<sst xmlns="http://schemas.openxmlformats.org/spreadsheetml/2006/main" count="1655" uniqueCount="556">
  <si>
    <t>…</t>
  </si>
  <si>
    <t>всего</t>
  </si>
  <si>
    <t>Оценка расходов
(тыс. руб.), годы</t>
  </si>
  <si>
    <t>первый год планового периода</t>
  </si>
  <si>
    <t>второй год планового периода</t>
  </si>
  <si>
    <t>федеральный бюджет (субсидии, субвенции, иные межбюджетные трансферты)</t>
  </si>
  <si>
    <t>Муниципальная программа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</si>
  <si>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</si>
  <si>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</si>
  <si>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</si>
  <si>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ВР</t>
  </si>
  <si>
    <t>ЦСР</t>
  </si>
  <si>
    <t>ГРБС</t>
  </si>
  <si>
    <t>Ответственный исполнитель, соисполнители</t>
  </si>
  <si>
    <t>№ п/п</t>
  </si>
  <si>
    <t>(наименование муниципальной программы)</t>
  </si>
  <si>
    <t>отчетный год</t>
  </si>
  <si>
    <t>Подпрограмма</t>
  </si>
  <si>
    <t>Отдельные мероприятия</t>
  </si>
  <si>
    <t>Срок</t>
  </si>
  <si>
    <t>Ожидаемый непосредственный результат (краткое описание)</t>
  </si>
  <si>
    <t>1.</t>
  </si>
  <si>
    <t>2.</t>
  </si>
  <si>
    <t>3.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</si>
  <si>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</si>
  <si>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</si>
  <si>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</si>
  <si>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</si>
  <si>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Значение показателя объема муниципальной услуги (работы)</t>
  </si>
  <si>
    <t>Прогноз сводных показателей муниципальных заданий на оказание муниципальных услуг (выполнение работ)</t>
  </si>
  <si>
    <t>Ответственный исполнитель, соисполнитель</t>
  </si>
  <si>
    <t>план</t>
  </si>
  <si>
    <t>факт</t>
  </si>
  <si>
    <t>Код бюджетной классификации</t>
  </si>
  <si>
    <t>Объем расходов (тыс. руб.), годы</t>
  </si>
  <si>
    <t>РзПр</t>
  </si>
  <si>
    <t>сводная бюджетная роспись на отчетную дату</t>
  </si>
  <si>
    <t>кассовое исполнение</t>
  </si>
  <si>
    <t>на реализацию муниципальной программы</t>
  </si>
  <si>
    <t>Источники ресурсного обеспечения</t>
  </si>
  <si>
    <t>Информация о расходовании бюджетных и внебюджетных средств</t>
  </si>
  <si>
    <t xml:space="preserve">1. </t>
  </si>
  <si>
    <t xml:space="preserve">Отчет о выполнении показателей муниципальных заданий на оказание </t>
  </si>
  <si>
    <t>муниципальных услуг (выполнение работ) муниципальными бюджетными</t>
  </si>
  <si>
    <t>и автономными учреждениями по муниципальной программе</t>
  </si>
  <si>
    <t xml:space="preserve">отчетный период* 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</si>
  <si>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</si>
  <si>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</si>
  <si>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</si>
  <si>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</si>
  <si>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</si>
  <si>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</si>
  <si>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очередной финансовый год</t>
  </si>
  <si>
    <t>Форма 9</t>
  </si>
  <si>
    <t>без учета дополни-тельных ресурсов</t>
  </si>
  <si>
    <t>с учетом дополни- тельных ресурсов</t>
  </si>
  <si>
    <t>Форма 11</t>
  </si>
  <si>
    <t>окончания реализации мероприятия подпрограммы, отдельного мероприятия</t>
  </si>
  <si>
    <t>начала реализации мероприятия подпрограммы, отдельного мероприятия</t>
  </si>
  <si>
    <t>Форма 12</t>
  </si>
  <si>
    <t>Форма 13</t>
  </si>
  <si>
    <t>Оценка расходов (в соответствии с муниципальной программой) на текущий год</t>
  </si>
  <si>
    <t>Форма 1</t>
  </si>
  <si>
    <t xml:space="preserve">Паспорт муниципальной программы </t>
  </si>
  <si>
    <t>Ответственный исполнитель муниципальной программы</t>
  </si>
  <si>
    <t>Соисполнители муниципальной программы</t>
  </si>
  <si>
    <t>Структура муниципальной программы:</t>
  </si>
  <si>
    <t>Задачи муниципальной программы</t>
  </si>
  <si>
    <t>Этапы и сроки реализации муниципальной программы</t>
  </si>
  <si>
    <t>Ожидаемые результаты реализации муниципальной программы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</si>
  <si>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</si>
  <si>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</si>
  <si>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</si>
  <si>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_____________________________________________________________________________________</t>
  </si>
  <si>
    <t>_______________________________________________________________________________________</t>
  </si>
  <si>
    <t>сводная бюджетная роспись, план на 
01 января отчетного года</t>
  </si>
  <si>
    <t>сводная бюджетная роспись на 
01 января отчетного года</t>
  </si>
  <si>
    <t>сводная бюджетная роспись на 
31 декабря отчетного года</t>
  </si>
  <si>
    <t>Кассовые расходы, тыс. руб.**</t>
  </si>
  <si>
    <t>*  заполняется нарастающим итогом с начала года (1 квартал, 1 полугодие, 9 месяцев, год)</t>
  </si>
  <si>
    <t>** графа 6 заполняется нарастающим итогом с начала года</t>
  </si>
  <si>
    <t>_____________________________________________________________</t>
  </si>
  <si>
    <t>__________________________________________________________</t>
  </si>
  <si>
    <t xml:space="preserve">Наименование муниципальной услуги (выполняемой работы) </t>
  </si>
  <si>
    <t>Показатель объема муниципальной услуги (выполняемой работы)</t>
  </si>
  <si>
    <t>Наименование муниципальной услуги (выполняемой работы), показателя объема услуги (выполнения работы)</t>
  </si>
  <si>
    <t>*  главный распорядитель бюджетных средств</t>
  </si>
  <si>
    <t>Информация о степени выполнения подпрограмм и отдельных мероприятий муниципальной программы</t>
  </si>
  <si>
    <t>Реквизиты нормативных правовых актов, которыми утверждены государственные программы Российской Федерации, Приморского края</t>
  </si>
  <si>
    <t>Объем средств бюджета Дальнегорского городского округа на финансирование муниципальной программы и прогнозная оценка привлекаемых на реализацию ее целей средств федерального, краевого бюджетов, внебюджетных источников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</si>
  <si>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</si>
  <si>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</si>
  <si>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</si>
  <si>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</si>
  <si>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</si>
  <si>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</si>
  <si>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 xml:space="preserve">Код бюджетной классификации (бюджет Дальнегорского городского округа) </t>
  </si>
  <si>
    <t>Отчет об использовании бюджетных ассигнований бюджета Дальнегорского городского округа</t>
  </si>
  <si>
    <t>Расходы бюджета Дальнегорского городского округа на оказание муниципальной услуги (выполнение работ), тыс. руб.</t>
  </si>
  <si>
    <t>ответственный исполнитель, соисполнители</t>
  </si>
  <si>
    <t>Индикатор (показатель) (наименование)</t>
  </si>
  <si>
    <t>Индикатор (показатель)                             (наименование)</t>
  </si>
  <si>
    <t>Значение индикатора (показателя)</t>
  </si>
  <si>
    <t>Индикатор (показатель)</t>
  </si>
  <si>
    <t>Срок*</t>
  </si>
  <si>
    <t>Плановая дата окончания реализации мероприятия подпрограм-
мы, отдель-ного меро-приятия</t>
  </si>
  <si>
    <t>Фактическая дата окончания реализации мероприятия подпрограм-
мы, отдель-ного меро-приятия</t>
  </si>
  <si>
    <t>Фактический результат реализации мероприятия подпрограм-
мы, отдель-ного меро-приятия</t>
  </si>
  <si>
    <t>Заключено контрактов на отчетную дату, тыс. рублей</t>
  </si>
  <si>
    <t>Причины невыполнения/отклонения сроков,и их влияние на ход реализации муниципальной программы</t>
  </si>
  <si>
    <t>Сведения о достижении значений   индикаторов (показателей) муниципальной программы</t>
  </si>
  <si>
    <t>Обоснование отклонений значений индикатора (показателя)  на конец отчетного периода (при наличии)</t>
  </si>
  <si>
    <t>Значения индикатора (показателя)  муниципальной программы</t>
  </si>
  <si>
    <t>Форма 10</t>
  </si>
  <si>
    <t>подпрограммы муниципальной программы</t>
  </si>
  <si>
    <t>отдельные мероприятия муниципальной программы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</si>
  <si>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</si>
  <si>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</si>
  <si>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Запланировано по сводной бюджетьной росписи*</t>
  </si>
  <si>
    <t>Индикаторы (показатели) муниципальной программы</t>
  </si>
  <si>
    <t>Перечень муниципальных программ Дальнегорского городского округа</t>
  </si>
  <si>
    <t>Наименования муниципальных программ, подпрограмм</t>
  </si>
  <si>
    <t>Наименования ответственных исполнителей муниципальных программ</t>
  </si>
  <si>
    <t>Форма 14</t>
  </si>
  <si>
    <t>Наименование соисполнителей муниципальных прорамм</t>
  </si>
  <si>
    <t>Основные направления реализации муниципальных программ</t>
  </si>
  <si>
    <t>….</t>
  </si>
  <si>
    <t>Цель муниципальной программы</t>
  </si>
  <si>
    <t>Реестровый номер услуги</t>
  </si>
  <si>
    <t>Не применяются</t>
  </si>
  <si>
    <t xml:space="preserve">                              (наименование муниципальной программы)</t>
  </si>
  <si>
    <t xml:space="preserve">                 муниципальными бюджетными и автономными учреждениями по муниципальной программе </t>
  </si>
  <si>
    <t>первый год планового периода 2016</t>
  </si>
  <si>
    <t>второй год планового периода 2017</t>
  </si>
  <si>
    <t>третий год планового периода 2018</t>
  </si>
  <si>
    <t>четвертый год планового периода 2019</t>
  </si>
  <si>
    <t>пятый год планового периода 2020</t>
  </si>
  <si>
    <t>очередной финансовый год             2015</t>
  </si>
  <si>
    <t>Увеличение площадей, засаженных цветами на территории Дальнегорского городского округа</t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</si>
  <si>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округа, МКУ «Обслуживающее учреждение».</t>
  </si>
  <si>
    <r>
      <t>Всего, в т.ч</t>
    </r>
    <r>
      <rPr>
        <sz val="12"/>
        <rFont val="Times New Roman"/>
        <family val="1"/>
      </rPr>
      <t>.</t>
    </r>
  </si>
  <si>
    <t>Отдел жизнеобеспечения администрации Дальнегорского городского округа</t>
  </si>
  <si>
    <t>Отсутствует</t>
  </si>
  <si>
    <t>4.</t>
  </si>
  <si>
    <t>Всего, в т.ч.</t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</si>
  <si>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</t>
  </si>
  <si>
    <t>Отдел архитектуры и строительства администрации Дальнегорского городского округа</t>
  </si>
  <si>
    <t>5.</t>
  </si>
  <si>
    <t>МКУ «Обслуживающее учреждение»</t>
  </si>
  <si>
    <t>6.</t>
  </si>
  <si>
    <t>2.1.</t>
  </si>
  <si>
    <t>2.2.</t>
  </si>
  <si>
    <t>2.3.</t>
  </si>
  <si>
    <t>2.4.</t>
  </si>
  <si>
    <t>Всего</t>
  </si>
  <si>
    <t>Отдел жизнеобеспечения</t>
  </si>
  <si>
    <t>1.1.</t>
  </si>
  <si>
    <t>1.2.</t>
  </si>
  <si>
    <t>1.3.</t>
  </si>
  <si>
    <t>1.4.</t>
  </si>
  <si>
    <t>2015 год</t>
  </si>
  <si>
    <t>Отдельное мероприятие: «повышение безопасности дорожного движения»</t>
  </si>
  <si>
    <t>7.</t>
  </si>
  <si>
    <t>Отдельное мероприятие: «сохранение и развитие зеленых насаждений»</t>
  </si>
  <si>
    <t xml:space="preserve">Отдел жизнеобеспечения , отдел архитектуры и строительства </t>
  </si>
  <si>
    <t xml:space="preserve">Отдел жизнеобеспечения     </t>
  </si>
  <si>
    <t>Отдел жизнеобеспечения, отдел архитектуры администрации Дальнегорского городского округа</t>
  </si>
  <si>
    <t>содержание, восстановление (помывка, окраска, ремонт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</si>
  <si>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 xml:space="preserve">Обеспечение требований 220-ФЗ от 13.07.2015
Нарушение требований закона
</t>
  </si>
  <si>
    <t>приобретение рассады цветов, посадка, уход за растениями на территории Дальнегорского городского округа</t>
  </si>
  <si>
    <t>МКУ "Обслуживающее учреждение"</t>
  </si>
  <si>
    <t>3.1.</t>
  </si>
  <si>
    <t>3.2.</t>
  </si>
  <si>
    <t>3.3.</t>
  </si>
  <si>
    <t>3.4.</t>
  </si>
  <si>
    <t>4.1.</t>
  </si>
  <si>
    <t>4.2.</t>
  </si>
  <si>
    <t>4.3.</t>
  </si>
  <si>
    <t>4.4.</t>
  </si>
  <si>
    <t>4.5.</t>
  </si>
  <si>
    <t>5.1.</t>
  </si>
  <si>
    <t>5.2.</t>
  </si>
  <si>
    <t>5.4.</t>
  </si>
  <si>
    <t>5.5.</t>
  </si>
  <si>
    <t>очистка от свежевыпавшего снега  территорий Дальнегорского городского округа</t>
  </si>
  <si>
    <t>5.6.</t>
  </si>
  <si>
    <t>6.1.</t>
  </si>
  <si>
    <t>6.2.</t>
  </si>
  <si>
    <t>отчетный финансовый год 2013</t>
  </si>
  <si>
    <t>текущий финансовый год 2014</t>
  </si>
  <si>
    <t>очередной финансовый год 2015</t>
  </si>
  <si>
    <t>%</t>
  </si>
  <si>
    <t>показатели</t>
  </si>
  <si>
    <t xml:space="preserve">Увеличение  доли протяженности  дорожной разметки в  общей протяженности автомобильных дорог общего пользования местного значения  Дальнегорского городского округа  </t>
  </si>
  <si>
    <t xml:space="preserve">Шт.
</t>
  </si>
  <si>
    <t xml:space="preserve">Увеличение  доли дорожных ограждений в  общей протяженности автомобильных дорог общего пользования местного значения  Дальнегорского городского округа (метр на 1 км дорог)  </t>
  </si>
  <si>
    <t xml:space="preserve">Увеличение  доли установленных и обслуживаемых дорожных знаков в  общей протяженности автомобильных дорог общего пользования местного значения  Дальнегорского городского округа </t>
  </si>
  <si>
    <t>м</t>
  </si>
  <si>
    <t>Ед.</t>
  </si>
  <si>
    <t>Увеличение   доли освобожденной территории Дальнегорского городского округа от аварийных деревьев, улучшение эстетического вида зелёных насаждений посредством их обрезки</t>
  </si>
  <si>
    <t>Увеличение доли  площадей, засаженных цветами в общей доле цветников на территории Дальнегорского городского округа</t>
  </si>
  <si>
    <t>Показатели</t>
  </si>
  <si>
    <t>м2</t>
  </si>
  <si>
    <t>Увеличение доли восстановленных и прочищенных сетей ливневой канализации в общей протяженности сетей ливневой канализации Дальнегорского городского округа</t>
  </si>
  <si>
    <t>Ед</t>
  </si>
  <si>
    <t>Увеличение протяженности обслуживаемой, отремонтированной  ливневой канализации</t>
  </si>
  <si>
    <t>Увеличение доли территории содержания и обслуживания кладбища Дальнегорского городского округа</t>
  </si>
  <si>
    <t>21,03*</t>
  </si>
  <si>
    <t>330,00*</t>
  </si>
  <si>
    <t>Увеличение доли  содержания дорог  Дальнегорского городского округа (в части уборки от мусора) с учетом периодичности уборки.</t>
  </si>
  <si>
    <t>Меры правового регулирования отсутствуют</t>
  </si>
  <si>
    <t xml:space="preserve">                                                                                                «Развитие, содержание улично-дорожной сети и благоустройство </t>
  </si>
  <si>
    <t xml:space="preserve">Увеличение  протяженности  дорожной разметки в  общей протяженности автомобильных дорог общего пользования местного значения  Дальнегорского городского округа  </t>
  </si>
  <si>
    <t xml:space="preserve">Увеличение  протяженности дорожных ограждений в  общей протяженности автомобильных дорог общего пользования местного значения  Дальнегорского городского округа (метр на 1 км дорог)  </t>
  </si>
  <si>
    <t xml:space="preserve">Увеличение  количества установленных и обслуживаемых дорожных знаков в  общей протяженности автомобильных дорог общего пользования местного значения  Дальнегорского городского округа </t>
  </si>
  <si>
    <t>Увеличение доли  окашиваемых площадей в общей площади территорий, покрытых травяным покровом на  территории Дальнегорского городского округа</t>
  </si>
  <si>
    <t>Увеличение доли площадей обработки деревьев и почвы химическими препаратами от гусениц непарного шелкопряда  и других вредителей на территории Дальнегорского городского округа</t>
  </si>
  <si>
    <t>Увеличение площади  окоса с учетом периодичности выполнения работ</t>
  </si>
  <si>
    <t>Увеличение  площади уборки территорий от мусора и сломанных ветвей</t>
  </si>
  <si>
    <t>Увеличение площади уборки территорий от снега с учетом периодичности</t>
  </si>
  <si>
    <t>содержание и обслуживание мест захоронения Дальнегорского городского округа</t>
  </si>
  <si>
    <t>подготовка технического задания для разработки проектной документации на строительство моста через р. Рудную в районе дома № 12 по ул. Набережная в г. Дальнегорске.</t>
  </si>
  <si>
    <t>очистка от свежевыпавшего снега дорог  Дальнегорского городского округа</t>
  </si>
  <si>
    <t>установка  и замена дорожных знаков  на территории Дальнегорского городского округа</t>
  </si>
  <si>
    <t>нанесение дорожной разметки дорожной краской на территории Дальнегорского городского округа</t>
  </si>
  <si>
    <t>изготовление и установка  дорожных ограждений  на автодорогах местного значения, обочинах автодорог  Дальнегорского городского округа</t>
  </si>
  <si>
    <t>Отдельное мероприятие: 
« Содержание объектов благоустройства (за исключением осуществления дорожной деятельности)»</t>
  </si>
  <si>
    <t>Отдельное мероприятие: «Уборка дорог»</t>
  </si>
  <si>
    <t>Отдельное мероприятие: «Благоустройство территории»</t>
  </si>
  <si>
    <t xml:space="preserve">Отдельное мероприятие: «Благоустройство территории»
</t>
  </si>
  <si>
    <t xml:space="preserve">Отдельное мероприятие: «Уборка дорог»
</t>
  </si>
  <si>
    <t>Отдельное мероприятие: «Повышение безопасности дорожного движения»</t>
  </si>
  <si>
    <t>шестой год планового периода 2021</t>
  </si>
  <si>
    <t>3.5.</t>
  </si>
  <si>
    <t>-изготовление поли-графической продукции, обеспе-чивающей безопасность пассажирских перевозок, в т.ч. разработка комплекс-ных схем организации дорожного движения пассажирского наземного транспор-та по муниципальным маршрутам на авто-мобильных дорогах Дальнегорского городского округа</t>
  </si>
  <si>
    <t>Санитарная обработка возможных очагов скопления гусениц непарного шелкопряда и других вредителей путем обработки деревьев и почвы химическими препаратами на территории Дальнегорского городского округа</t>
  </si>
  <si>
    <t>- подтверждение ПИР (проектно-изыскательские работы)  по объекту «Строительство Дальнегорского городского кладбища (с. Сержантово)»</t>
  </si>
  <si>
    <t>- ремонт подпорной стены в районе здания администрации Дальнегорского городского округа</t>
  </si>
  <si>
    <t>-работы по ремонту стелы «Дальнегорск» в районе 356 км. Автодороги  Осиновка-Рудная Пристань</t>
  </si>
  <si>
    <t>5.10.</t>
  </si>
  <si>
    <t>ремонт моста через реку Горбуша</t>
  </si>
  <si>
    <t>- очистка от свежевыпавшего снега  территорий Дальнегорского городского округа</t>
  </si>
  <si>
    <t>7.1.</t>
  </si>
  <si>
    <t>7.2.</t>
  </si>
  <si>
    <t>установка и замена дорожных знаков на территории Дальнегорского городского округа</t>
  </si>
  <si>
    <t>изготовление и установка дорожных ограждений на автодорогах местного значения, обочинах автодорог Дальнегорского городского округа</t>
  </si>
  <si>
    <t>2018 год</t>
  </si>
  <si>
    <t>964-0409-1190021300-200</t>
  </si>
  <si>
    <t>грейдирование грунтовых дорог Дальнегорского городского округа</t>
  </si>
  <si>
    <t xml:space="preserve">Отдел жизнеобеспечения </t>
  </si>
  <si>
    <t>964-0503-1190028200-200</t>
  </si>
  <si>
    <t>964-0503-1190028100-200</t>
  </si>
  <si>
    <t>964-0503-1190028500-200</t>
  </si>
  <si>
    <t>964-0409-1190021210-200</t>
  </si>
  <si>
    <t>грейдирование грунтовых автодорог Дальнегорского городского округа</t>
  </si>
  <si>
    <t>санитарная обработка возможных очагов скопления гусениц непарного шелкопряда и других вредителей путем обработки деревьев и почвы химическими препаратами на территории Дальнегорского городского округа</t>
  </si>
  <si>
    <t>ремонт и обслуживание ливнестоков Дальнегорского городского округа</t>
  </si>
  <si>
    <t xml:space="preserve"> организация, техническое обслуживание, ремонт сетей  уличного освещения Дальнегорского городского округа</t>
  </si>
  <si>
    <t>Увеличение количества восстановленых (помытых,окрашенных, отремонтированных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</si>
  <si>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>организация,техническое обслуживание, ремонт сетей уличного освещения Дальнегорского городского округа</t>
  </si>
  <si>
    <t>обустройство детской и спортивной площадок по ул.Осипенко</t>
  </si>
  <si>
    <t>х</t>
  </si>
  <si>
    <t>Увеличение числа деревьев, подверга-емых обрезке (сносу), обрезке с целью улучшения эстети-ческого вида зеленых насаждений (приве-денные объемы)</t>
  </si>
  <si>
    <t>благоустройство пешеходной дороги по ул. Осипенко в г. Дальнегорске</t>
  </si>
  <si>
    <t>обеспечение деятельности отдельного структурного подразделения муниципального казенного учреждения</t>
  </si>
  <si>
    <t>создание картографического материала с отображением мест размещения объектов</t>
  </si>
  <si>
    <t>приобретение специализированной техники</t>
  </si>
  <si>
    <t>приобретение фотоловушек</t>
  </si>
  <si>
    <t>Административная комиссия</t>
  </si>
  <si>
    <t>благоустройство поселений</t>
  </si>
  <si>
    <t>Территориальные отделы</t>
  </si>
  <si>
    <t>обеспечение деятельности отдельных структурных подразделений муниципальных казенных учреждений</t>
  </si>
  <si>
    <t>Отдел жизнеобеспечения и Отдел архитектуры и строительства администрации Дальнегорского городского округа ,  МКУ «Обслуживающее учреждение», Административная комиссия, Территориальные отделы</t>
  </si>
  <si>
    <t>Основные этапы реализации</t>
  </si>
  <si>
    <t>Объем финансирования на очередной финансовый год  (тыс. руб.)</t>
  </si>
  <si>
    <t>План график</t>
  </si>
  <si>
    <t>аукцион</t>
  </si>
  <si>
    <t>заключение контракта</t>
  </si>
  <si>
    <t>выполнение работ</t>
  </si>
  <si>
    <t xml:space="preserve">План-график реализации муниципальной программы на очередной финансовый год </t>
  </si>
  <si>
    <t xml:space="preserve"> прочищены сети ливневой канализации  Дальнегорского городского округа</t>
  </si>
  <si>
    <t>содержание и обслуживание 212000м2 кладбищ Дальнегорского городского округа</t>
  </si>
  <si>
    <t>благоустройство 4 поселений</t>
  </si>
  <si>
    <t>964-0503-1190028700-200</t>
  </si>
  <si>
    <t>964-0409-1190021300-244</t>
  </si>
  <si>
    <t xml:space="preserve"> 964-0503-1190028300-244</t>
  </si>
  <si>
    <t>Санитарная обработка возможных очагов скопления гусениц непарного шелкопряда и других вредителей путем обработки деревьев и почвы химическими препаратами на 390625 м2 территории Дальнегорского городского округа</t>
  </si>
  <si>
    <t xml:space="preserve"> грейдирование дорог</t>
  </si>
  <si>
    <t>технологическое присоединение к водоотведению объекта благоустройства</t>
  </si>
  <si>
    <t>964-0503-1190028200-244</t>
  </si>
  <si>
    <t>валка и формовочная  обрезка деревьев на территории  Дальнегорского городского округа</t>
  </si>
  <si>
    <t>964-0503-1190028500-200    964-0503-1190028700-200</t>
  </si>
  <si>
    <t>организация,техническое обслуживание, ремонт сетей уличного освещения и линий электропередач Дальнегорского городского округа</t>
  </si>
  <si>
    <t xml:space="preserve">Увеличение доли эксплуатируемых муниципальных светильников и линий электропередач на территории 
Дальнегорского городского округа
</t>
  </si>
  <si>
    <t xml:space="preserve">Увеличение количества эксплуатируемых муниципальных светильников и линий электропередач на территории 
Дальнегорского городского округа
</t>
  </si>
  <si>
    <t xml:space="preserve"> -  техническое обслуживание, ремонт сетей  уличного освещения  и линий электропередач  Дальнегорского городского округа </t>
  </si>
  <si>
    <t xml:space="preserve"> 964-0503-1190028300-244
</t>
  </si>
  <si>
    <t xml:space="preserve">2020 год </t>
  </si>
  <si>
    <t>2020 год</t>
  </si>
  <si>
    <t xml:space="preserve">приобретение 8 единиц специализированной техники, благоустройство 4 поселений, создание отдельного структурного подразделения муниципального казенного учреждения  </t>
  </si>
  <si>
    <t>приобретение 8 единиц специализированной техники</t>
  </si>
  <si>
    <t>2019 год</t>
  </si>
  <si>
    <t>благоустройство пешеходной дороги по ул. Осипенко, технологическое присоединение к водоотведению объекта благоустройства</t>
  </si>
  <si>
    <t>технологическое присоединение к водоснабжению и водоотведению объекта благоустройства</t>
  </si>
  <si>
    <t xml:space="preserve">Муниципальная программа «Развитие, содержание улично-дорожной сети и благоустройство Дальнегорского городского округа» </t>
  </si>
  <si>
    <t xml:space="preserve">                                                 Сведения об индикаторах (показателях)  муниципальной программы</t>
  </si>
  <si>
    <t xml:space="preserve">                                                              Дальнегорского городского округа» 
</t>
  </si>
  <si>
    <t xml:space="preserve">                                       (наименование муниципальной программы)</t>
  </si>
  <si>
    <t>создание контейнерных площадок для установки контейнеров для накопления твердых коммунальных отходов</t>
  </si>
  <si>
    <t>«Развитие, содержание улично-дорожной сети и благоустройство Дальнегорского
 городского округа»</t>
  </si>
  <si>
    <t>«Развитие, содержание улично-дорожной сети и благоустройство Дальнегорского
 городского округа» 
_________________________________________________________________________</t>
  </si>
  <si>
    <t xml:space="preserve">«Развитие, содержание улично-дорожной сети и благоустройство Дальнегорского
 городского округа» </t>
  </si>
  <si>
    <t xml:space="preserve">Приложение № 7
к  муниципальной программе «Развитие, содержание улично-дорожной сети и благоустройство  Дальнегорского городского округа» </t>
  </si>
  <si>
    <t>«Развитие, содержание улично-дорожной сети и благоустройство  
Дальнегорского городского округа» 
_____________________________________________________________________________________</t>
  </si>
  <si>
    <t xml:space="preserve">Отдел жизнеобеспечения   </t>
  </si>
  <si>
    <t>создание контейнерных площадок, для установки контейнеров для накопления твердых коммунальных отходов</t>
  </si>
  <si>
    <t>Отдельное мероприятие: «создание контейнерных площадок для установки контейнеров для накопления твердых коммунальных отходов»</t>
  </si>
  <si>
    <t xml:space="preserve">  очистка от свежевыпавшего снега дорог Дальнегорского городского округа</t>
  </si>
  <si>
    <t>увеличение доли  содержания дорог Дальнегорского городского округа (в части уборки от снега) с учетом периодичности уборки.</t>
  </si>
  <si>
    <t>964-119-0027020-000;                 964-119-0027020-200</t>
  </si>
  <si>
    <t xml:space="preserve">964-119-0027020-200
</t>
  </si>
  <si>
    <t>третий год планового периода</t>
  </si>
  <si>
    <t>четвертый  год планового периода</t>
  </si>
  <si>
    <t>пятый год планового периода</t>
  </si>
  <si>
    <t>шестой год планового периода</t>
  </si>
  <si>
    <t>Финансовая оценка результатотов применения мер госуларственного регулирования                                                                   (тыс. руб.), годы</t>
  </si>
  <si>
    <t xml:space="preserve">Муниципальная программа «Развитие, содержание улично-дорожной сети и благоустройство
Дальнегорского городского округа» 
</t>
  </si>
  <si>
    <t>8.</t>
  </si>
  <si>
    <t>8.1.</t>
  </si>
  <si>
    <t>подпрограммы муниципальной программы, действие которых завершено, либо передано в другую муниципальную программу</t>
  </si>
  <si>
    <t>отдельные мероприятия муниципальной программы, действие которых завершено, либо передано в другую муниципальную программу</t>
  </si>
  <si>
    <t>1. Отдельное мероприятие - «повышение безопасности дорожного движения» (индикаторы)</t>
  </si>
  <si>
    <t>2. Отдельное мероприятие - «сохранение и развитие зеленых насаждений» (индикаторы)</t>
  </si>
  <si>
    <t xml:space="preserve">3. Отдельное мероприятие - «содержание объектов благоустройства
(за исключением осуществления дорожной деятельности») (индикаторы)
</t>
  </si>
  <si>
    <r>
      <t xml:space="preserve">                                                               </t>
    </r>
    <r>
      <rPr>
        <b/>
        <sz val="10"/>
        <rFont val="Times New Roman"/>
        <family val="1"/>
      </rPr>
      <t xml:space="preserve">  4.  Отдельное мероприятие - «благоустройство территории» (индикаторы)</t>
    </r>
  </si>
  <si>
    <t>5. Отдельное мероприятие: «Уборка дорог» (индикаторы)</t>
  </si>
  <si>
    <t>7. Отдельное мероприятие: «Обеспечение деятельности отдельных структурных подразделений муниципальных казенных учреждений (индикаторы)</t>
  </si>
  <si>
    <t>1.5.</t>
  </si>
  <si>
    <t>7.3.</t>
  </si>
  <si>
    <t>7.4.</t>
  </si>
  <si>
    <t>7.5.</t>
  </si>
  <si>
    <t>7.6.</t>
  </si>
  <si>
    <t>7.7.</t>
  </si>
  <si>
    <t>7.8.</t>
  </si>
  <si>
    <t>7.9.</t>
  </si>
  <si>
    <t>7.10.</t>
  </si>
  <si>
    <t>Увеличение доли  содержания территории  Дальнегорского городского округа (в части уборки от мусора и сломанных ветвей) территории Дальнегорского городского округа</t>
  </si>
  <si>
    <t>м.</t>
  </si>
  <si>
    <t>ед.</t>
  </si>
  <si>
    <t>Увеличение доли восстановленных (помытых,окрашенных, отремонтированных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</si>
  <si>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>Благоустройство пешеходной дороги по ул. Осипенко в г. Дальнегорске</t>
  </si>
  <si>
    <t xml:space="preserve">Увеличение  протяженности грейдированных грунтовых дорог в  общей протяженности автомобильных дорог общего пользования местного значения  Дальнегорского городского округа  </t>
  </si>
  <si>
    <t>Увеличение количества созданых контейнерных площадок для установки контейнеров для накопления твердых коммунальных отходов</t>
  </si>
  <si>
    <t xml:space="preserve">Увеличение   протяженности  дорожной разметки в  общей протяженности автомобильных дорог общего пользования местного значения  Дальнегорского городского округа  </t>
  </si>
  <si>
    <t xml:space="preserve">Увеличение  протяженности обслуживаемой, отремонтированной ливневой канализации </t>
  </si>
  <si>
    <t xml:space="preserve">Отдел жизнеобеспечения администрации Дальнегорского городского округа </t>
  </si>
  <si>
    <t xml:space="preserve">повышение уровня комфортности жизнедеятельности граждан посредством содержанием объектов благоустройства территории Дальнегорского городского округа
</t>
  </si>
  <si>
    <t>поддержание эстетического вида территорий Дальнегорского городского округа.</t>
  </si>
  <si>
    <t>доведение (создание) технического и эксплуатационного состояния контейнерных площадок до нормативных требований</t>
  </si>
  <si>
    <t>Отдельное мероприятие: «Обеспечение деятельности отдельных структурных подразделений муниципальных казенных учреждений (индикаторы)</t>
  </si>
  <si>
    <t xml:space="preserve">снижение количества дорожно-транспортных происшествий на территории Дальнегорского городского округа </t>
  </si>
  <si>
    <t>Увеличение количества приобретенной  специализированной техники</t>
  </si>
  <si>
    <t xml:space="preserve">Отдельное мероприятие: "Создание контейнерных площадок для установки контейнеров для накопления твердых коммунальных отходов"
</t>
  </si>
  <si>
    <t xml:space="preserve">Отдельное мероприятие: «Обеспечение деятельности отдельных структурных подразделений муниципальных казенных учреждений </t>
  </si>
  <si>
    <t xml:space="preserve">    окос травы с целью обеспечения чистоты территорий, покрытых травяным покровом</t>
  </si>
  <si>
    <t xml:space="preserve">Отдельное мероприятие: «Сохранение и развитие зеленых насаждений» </t>
  </si>
  <si>
    <t xml:space="preserve">Отдел жизнеобеспечения    </t>
  </si>
  <si>
    <t>964-0503-1190080690-111 964-0503-1190080690-119 964-0503-1190080690-244</t>
  </si>
  <si>
    <t xml:space="preserve"> 964-0503-1190028500-200</t>
  </si>
  <si>
    <t xml:space="preserve">
964-0409-1190021210-200
</t>
  </si>
  <si>
    <t xml:space="preserve"> очистка от снега  дорог </t>
  </si>
  <si>
    <t xml:space="preserve">    окос травы с целью обеспечения чистоты территорий Дальнегорского городского округа, покрытых травяным покровом</t>
  </si>
  <si>
    <t>6. Отдельное мероприятие: «Создание контейнерных площадок, для установки контейнеров для накопления твердых коммунальных отходов"(индикаторы)</t>
  </si>
  <si>
    <t>Увеличение доли создания контейнерных площадок для установки контейнеров для накопления твердых коммунальных отходов</t>
  </si>
  <si>
    <t>Увеличение площади обработки возможных очагов скопления гусениц непарного шелкопряда и других вредителей путем обработки деревьев и почвы химическими препаратами на террито-рии Дальнегорского городского округа</t>
  </si>
  <si>
    <t>Отдельное мероприятие - «Повышение безопасности дорожного движения»</t>
  </si>
  <si>
    <t>Отдельное мероприятие «Сохранение и развитие зеленых насаждений»</t>
  </si>
  <si>
    <t>Отдельное мероприятие «Содержание объектов благоустройства (за исключением осуществления дорожной деятельности)»</t>
  </si>
  <si>
    <t xml:space="preserve">Отдельное мероприятие  -                                      «Уборка дорог»             </t>
  </si>
  <si>
    <t xml:space="preserve">Отдельное мероприятие  - «Создание контейнерных площадок, для установки контейнеров для накопления твердых коммунальных отходов"          </t>
  </si>
  <si>
    <t>Отдельное мероприятие  - «Благоустройство территории»</t>
  </si>
  <si>
    <t xml:space="preserve">Отдельное мероприятие: 
«Содержание объектов благоустройства (за исключением осуществления дорожной деятельности)»
</t>
  </si>
  <si>
    <t xml:space="preserve">нанесение дорожной разметки дорожной краской на территории Дальнегорского городского округа </t>
  </si>
  <si>
    <t xml:space="preserve">изготовление и установка дорожных ограждений на автодорогах местного значения, обочинах автодорог Дальнегорского городского округа </t>
  </si>
  <si>
    <t>содержание, восстановление (помывка, окраска, ремонт стоек, знаков, табличек и дорожных ограждений в количестве) элементов благоустройства автомобильных дорог местного значения Дальнегорского городского округа</t>
  </si>
  <si>
    <t>посадка, уход за растениями на территории Дальнегорского городского округа</t>
  </si>
  <si>
    <t xml:space="preserve"> очистка от мусора и сломанных ветвей деревьев на территории Дальнегорского городского округа</t>
  </si>
  <si>
    <t>ИТОГО:</t>
  </si>
  <si>
    <t>Отдел жизнеобеспечения администрации Дальнегорского городского округа                   МКУ "Обслуживающее учреждение"</t>
  </si>
  <si>
    <t>Отдел жизнеобеспечения администрации Дальнегорского городского округа                МКУ "Обслуживающее учреждение"</t>
  </si>
  <si>
    <t xml:space="preserve">    МКУ "Обслуживающее учреждение"</t>
  </si>
  <si>
    <t>1.6.</t>
  </si>
  <si>
    <t>изготовление полиграфической продукции, обеспечивающей безопасность пассажирских перевозок по муниципальным маршрутам на автомобильных дорогах Дальнегорского городского округа</t>
  </si>
  <si>
    <t xml:space="preserve">Увеличение площадей обслуживаемых кладбищ на территории Дальнегорского городского округа </t>
  </si>
  <si>
    <t>Увеличение доли  содержания дорог  Дальнегорского городского округа (в части уборки от снега) с учетом перио-дичности уборки.</t>
  </si>
  <si>
    <t>Увеличение площади   уборки дорог от мусора с учетом периодичности уборки</t>
  </si>
  <si>
    <t>изготовление полиграфической обеспечивающей безопасность пассажирских перевозок, по муниципальным маршрутам на автомобильных дорогах Дальнегорского городского округа</t>
  </si>
  <si>
    <t xml:space="preserve">964-0409-1190021300-244
</t>
  </si>
  <si>
    <t xml:space="preserve">увеличение  доли протяженности грейдированных грунтовых дорог в  общей протяженности автомобильных дорог общего пользования местного значения  Дальнегорского городского округа  </t>
  </si>
  <si>
    <t>Увеличение протяженности территории благоустроительных работ в поселениях</t>
  </si>
  <si>
    <t>Увеличение количества восстановленных (помытых,окрашенных, отремонтированных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</si>
  <si>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>Увеличение площади окоса с учетом выполнения работ</t>
  </si>
  <si>
    <t>п.м.</t>
  </si>
  <si>
    <t>Увеличение протяженности дорожных ограждений на территории  Дальнегорского городского округа</t>
  </si>
  <si>
    <t xml:space="preserve">шт.
</t>
  </si>
  <si>
    <t xml:space="preserve">Увеличение доли протяженности дорожных ограждений на территории Дальнегорского городского округа </t>
  </si>
  <si>
    <t>Увеличение доли приобретенной  специализированной техники</t>
  </si>
  <si>
    <t xml:space="preserve"> ликвидация последствий увеличения 
гусениц непарного шелкопряда и других вредителей  на территории Дальнегорского городского округа.
</t>
  </si>
  <si>
    <t>благоустройство пешеходной дороги по ул. Осипенко в г. Дальнегорске - 1 единица в 2019 году.</t>
  </si>
  <si>
    <t>снижение количества дорожно-транспортных происшествий, увеличение протяженности обслуживаемой, отремонтированной ливневой канализации и ливнестоков, поддержание эстетического вида территорий Дальнегорского городского округа, приобретение специализированной техники</t>
  </si>
  <si>
    <t>4.6.</t>
  </si>
  <si>
    <t>4.7.</t>
  </si>
  <si>
    <t>4.8.</t>
  </si>
  <si>
    <t>5.3.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</si>
  <si>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</si>
  <si>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</si>
  <si>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</si>
  <si>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</si>
  <si>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</si>
  <si>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</si>
  <si>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</si>
  <si>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</si>
  <si>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</si>
  <si>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Подготовка технического задания для разработки проектной документации на строительство моста через р. Рудную в районе дома № 12 по ул. Набережная в г. Дальнегорске</t>
  </si>
  <si>
    <t>Создание картографического материала с отображением мест размещения объектов</t>
  </si>
  <si>
    <t>3.6.</t>
  </si>
  <si>
    <t>3.7.</t>
  </si>
  <si>
    <t>3.8.</t>
  </si>
  <si>
    <t>3.9.</t>
  </si>
  <si>
    <t>3.10.</t>
  </si>
  <si>
    <t>Работы по ремонту стелы «Дальнегорск» в районе 356 км. автодороги  Осиновка - Рудная Пристань</t>
  </si>
  <si>
    <t>Обустройство детской и спортивной площадок по ул.Осипенко</t>
  </si>
  <si>
    <t>Подтверждение ПИР по объекту «Строительство Дальнегорского городского кладбища (с. Сержантово)»</t>
  </si>
  <si>
    <t>1.2.1.</t>
  </si>
  <si>
    <t>1.2.2.</t>
  </si>
  <si>
    <t>грейдирование 61 100 м2 грунтовых дорог</t>
  </si>
  <si>
    <t xml:space="preserve"> уничтожение возможных очагов скопления гусениц непарного шелкопряда и других вредителей. </t>
  </si>
  <si>
    <t>ремонт подпорной стены в районе здания администрации Дальнегорского городского округа</t>
  </si>
  <si>
    <t>работы по ремонту стелы «Дальнегорск» в районе 356 км. автодороги Осиновка - Рудная Пристань</t>
  </si>
  <si>
    <t>подготовка технического задания для разработки проектной документации на строительство моста через р. Рудную в районе дома № 12 по ул. Набережная в г. Дальнегорске</t>
  </si>
  <si>
    <t>обустройство детской и спортивной площадок по ул. Осипенко</t>
  </si>
  <si>
    <t>ремонт подпорной стены в районе здания администрации Дальнегорского городского округа – 1 единица в 2017 году.</t>
  </si>
  <si>
    <t>подготовка технического задания для разработки проектной документации на строительство моста через р. Рудную в районе дома № 12 по ул. Набережная в г. Дальнегорске –1 единица в 2017 году.</t>
  </si>
  <si>
    <t>работы по ремонту стелы «Дальнегорск» в районе 356 км. автодороги Осиновка - Рудная Пристань – 1 единица в 2017 году.</t>
  </si>
  <si>
    <t>ремонт моста через реку Горбуша – 1 единица в 2018 году</t>
  </si>
  <si>
    <t>обустройство детской и спортивной площадок по ул. Осипенко – 2 единицы в 2018 году</t>
  </si>
  <si>
    <t>создание картографического материала с отображением мест размещения объектов – 1 единица в 2019 году</t>
  </si>
  <si>
    <t>2017 год</t>
  </si>
  <si>
    <t>подтверждение ПИР (проектно-изыскательские работы) по объекту «Строительство Дальнегорского городского кладбища (с. Сержантово)</t>
  </si>
  <si>
    <t>подтверждение ПИР (проектно-изыскательские работы) по объекту «Строительство Дальнегорского городского кладбища (с. Сержантово) – 1 единица в 2019 году.</t>
  </si>
  <si>
    <t>В отчетном году не запланировано.</t>
  </si>
  <si>
    <t>грейдирование 1125 м2  выполнение работ по восстановлению поперечного профиля и ровности автомобильных дорог с  укаткой грунтового покрытия</t>
  </si>
  <si>
    <t>Завершено 22.09.2017</t>
  </si>
  <si>
    <t>отремонтирована подпорная стена в районе здания администрации Дальнегорского городского округа</t>
  </si>
  <si>
    <t>Завершено 27.10.2017</t>
  </si>
  <si>
    <t>отремонтирована стелла «Дальнегорск» в районе 356 км. Автодороги  Осиновка-Рудная Пристань</t>
  </si>
  <si>
    <t>Завершено 30.08.2017</t>
  </si>
  <si>
    <t>Завершено 12.07.2018</t>
  </si>
  <si>
    <t>Завершено 09.09.2019</t>
  </si>
  <si>
    <t>обустройство детской и  спортивной площадок по ул.Осипенко</t>
  </si>
  <si>
    <t>964-0502-1190015030</t>
  </si>
  <si>
    <t xml:space="preserve">Завершено 24.12.2019 </t>
  </si>
  <si>
    <t>Завершено 2019</t>
  </si>
  <si>
    <t>благоустройство пешеходной дороги по ул. Осипенко</t>
  </si>
  <si>
    <t>964-0503-1190028200-201</t>
  </si>
  <si>
    <t>Отдел архитектуры и строительства</t>
  </si>
  <si>
    <t>наличие ПИР (проектно-изыскательские работы) по объекту «Строительство Дальнегорского городского кладбища (с.Сержантово)»</t>
  </si>
  <si>
    <t>964-0503-1190028400-200</t>
  </si>
  <si>
    <t>приобритение фотоловушек</t>
  </si>
  <si>
    <t>Завершено 12.12.2019</t>
  </si>
  <si>
    <t>приобритение фотоловушек в 2019 году.</t>
  </si>
  <si>
    <t>щеточное дорожное оборудование</t>
  </si>
  <si>
    <t>машина комбинированная дорожная</t>
  </si>
  <si>
    <t>специальная техника в комплекте с навесным оборудованием</t>
  </si>
  <si>
    <t>погрузчик фронтальный</t>
  </si>
  <si>
    <t>снегоуборочная техника</t>
  </si>
  <si>
    <t>Увеличение доли изготовленной поли-графической продукции обеспечивающей безопасность пассажирских перевозок по муниципальным маршрутам на авто-мобильных дорогах Дальнегорского городского округа</t>
  </si>
  <si>
    <t>Технологическое присоединение к водоснабжению и водоотведению объектов благоустройства на территории Дальнегорского городского округа</t>
  </si>
  <si>
    <t>Увеличение доли обустроенных площадок под газоны и клумбы на территории Дальнегорского городского округа</t>
  </si>
  <si>
    <t>Увеличение доли обустроенных пешеходных дорожек на территории Дальнегорского городского округа</t>
  </si>
  <si>
    <t>Увеличение количества обустроенных площадок под газоны и клумбы на территории Дальнегорского городского округа</t>
  </si>
  <si>
    <t>Увеличение количества обустроенных пешеходных дорожек на территории Дальнегорского городского округа</t>
  </si>
  <si>
    <t>Увеличение доли территории благоустроительных работ в поселениях</t>
  </si>
  <si>
    <t xml:space="preserve">Увеличение доли приобретенных фотоловушек </t>
  </si>
  <si>
    <t>Увеличение доли благоустроенных территорий малыми архитектурными формами</t>
  </si>
  <si>
    <t>Увеличение количества благоустроенных территорий малыми архитектурными формами</t>
  </si>
  <si>
    <t>Увеличение доли уборки дорог и территорий Дальнегорского городского округа от снега с учетом периодичности уборки</t>
  </si>
  <si>
    <t>Увеличение доли обрезки деревьев и освобождение территории Дальнегорского городского округа от аварийных деревьев</t>
  </si>
  <si>
    <t>Увеличение числа деревьев, подвергаемых обрезке и освобождение территории Дальнегорского городского округа от аварийных деревьев</t>
  </si>
  <si>
    <t>Увеличение доли содержания территории и дорог от мусора и сломанных ветвей Дальнегорского городского округа</t>
  </si>
  <si>
    <t xml:space="preserve">Увеличение площади содержания территории и дорог от мусора и сломанных ветвей Дальнегорского городского округа </t>
  </si>
  <si>
    <t>обустройство площадок под газоны и клумбы на территории Дальнегорского городского округа</t>
  </si>
  <si>
    <t>обустройство пешеходных дорожек на территории Дальнегорского городского округа</t>
  </si>
  <si>
    <t>технологическое присоединение к водоснабжению и водоотведению объектов благоустройства на территории Дальнегорского городского округа.</t>
  </si>
  <si>
    <t>благоустройство территории малыми архитектурными формами</t>
  </si>
  <si>
    <t>Отдел жизнеобеспечения, отдел архитектуры и строительства администрации Дальнегорского городского округа</t>
  </si>
  <si>
    <t>очистка дорог и территорий Дальнегорского городского округа от снега с учетом периодичности уборки</t>
  </si>
  <si>
    <t>очистка территорий от снега с учетом периодичности – 1350000 м2 в 2019 году.</t>
  </si>
  <si>
    <t xml:space="preserve"> уборки дорог от снега с учетом периодичности уборки – 4300000 м2 в 2019 году.</t>
  </si>
  <si>
    <t>обрезка деревьев и освобождение территории Дальнегорского городского округа от аварийных деревьев</t>
  </si>
  <si>
    <t>очистка территории и дорог от мусора и сломанных ветвей деревьев Дальнегорского городского округа</t>
  </si>
  <si>
    <t>4.9.</t>
  </si>
  <si>
    <t>технологическое присоединение к водоснабжению и водоотведению объектов благоустройства на территории Дальнегорского городского округа</t>
  </si>
  <si>
    <t>4.10.</t>
  </si>
  <si>
    <t>благоустройство территорий малыми формами</t>
  </si>
  <si>
    <t>обрезка деревьев и освобождение на территории  Дальнегорского городского округа от аварийных деревьев</t>
  </si>
  <si>
    <t>Завершено в 2019</t>
  </si>
  <si>
    <t>уборки дорог от снега с учетом периодичности уборки – 4300000 м2 в 2019 году</t>
  </si>
  <si>
    <t>очистка территории и дорог от мусора и сломанных ветвей деревьев Дальнегорского городского округага</t>
  </si>
  <si>
    <t>4.11.</t>
  </si>
  <si>
    <t>6.2.1.</t>
  </si>
  <si>
    <t>6.2.2.</t>
  </si>
  <si>
    <t>- территорий</t>
  </si>
  <si>
    <t>- дорог</t>
  </si>
  <si>
    <t>5.2.1.</t>
  </si>
  <si>
    <t>5.2.2.</t>
  </si>
  <si>
    <t>3.11.</t>
  </si>
  <si>
    <t xml:space="preserve">964-0503-1190028500-200 964-0409-1190021210-200   </t>
  </si>
  <si>
    <t xml:space="preserve">964-0503-1190028500-200 </t>
  </si>
  <si>
    <t xml:space="preserve">964-0409-1190021210-200   </t>
  </si>
  <si>
    <t xml:space="preserve"> 964-0503-1190028400-244</t>
  </si>
  <si>
    <t xml:space="preserve">Ремонт подпорной стены в районе здания администрации Дальнегорского городского округа
</t>
  </si>
  <si>
    <t>Ремонт моста через реку Горбуша</t>
  </si>
  <si>
    <t>Увеличение доли  содержания территории Дальнегорского городского округа (в части уборки от снега) с учетом периодичности уборки.</t>
  </si>
  <si>
    <t>Увеличение площади уборки дорог и территорий Дальнегорского городского округа от снега с учетом периодичности уборки</t>
  </si>
  <si>
    <t xml:space="preserve">Увеличение площади   уборки дорог от снега с учетом периодичности уборки </t>
  </si>
  <si>
    <t>2021 год</t>
  </si>
  <si>
    <t>увеличение протяженности грейдированных грунтовых дорог в  общей протяженности автомобильных дорог общего пользования местного значения  Дальнегорского городского округа  от 26100 м2 в 2018 году до 104400м2 в 2021 году.</t>
  </si>
  <si>
    <t>увеличение площади обработки возможных очагов скопления гусениц непарного шелкопряда и других вредителей путем обработки деревьев и почвы химическими препаратами на территории Дальнегорского городского округа с 347976 м2 в 2015 году до 390625 м2 в 2021 году.</t>
  </si>
  <si>
    <t>обустройство площадок под газоны и клумбы на территории Дальнегорского городского округа с 6576 м2 в 2020 году до 7076 м2 в 2021 году.</t>
  </si>
  <si>
    <t>обустройство пешеходных дорожек на территории Дальнегорского городского округа с 203,2 м2 в 2020 году до 300 м2 в 2021 году.</t>
  </si>
  <si>
    <t>увеличение количества благоустроенных территорий малыми архитектурными формами с 120 шт. в 2020 году до 135 шт. в 2021 году.</t>
  </si>
  <si>
    <t>технологическое присоединение к водоснабжению и водоотведению объекта благоустройства – с 1 единицы в 2020 году до 2 единиц в 2021 году.</t>
  </si>
  <si>
    <t>увеличение количества территорий городского кладбища, подлежащих обслуживанию с 93000 м2  кв.м. в 2015 году до 212000 кв.м. в 2021 году.</t>
  </si>
  <si>
    <t>увеличение количества освещенных улиц и территорий Дальнегорского городского округа, увеличение количества горящих и обслуживаемых муниципальных светильников уличного освещения на территории Дальнегорского городского округа с 528 штук в 2014 году до 735 штук в 2021 году.</t>
  </si>
  <si>
    <t>увеличение протяженности территории благоустроительных работ в поселениях 803662,62м2 в 2019 году до 2810000,01 м2 в 2021 году.</t>
  </si>
  <si>
    <t>обеспечение уборки от снега  дорог и территорий Дальнегорского городского округа.</t>
  </si>
  <si>
    <t>очистка дорог и территорий Дальнегорского городского округа от снега с учетом периодичности уборки с 5650000 м2 в 2020 году до 5651100 м2 в 2021 году.</t>
  </si>
  <si>
    <t>создание контейнерных площадок, для установки контейнеров для накопления твердых коммунальных отходов в количестве с 93 единиц в 2020 году до 113 единиц в 2021 году.</t>
  </si>
  <si>
    <t>увеличение количества дорожных знаков: с 143 единиц в 2020 году до 153 единиц в 2021 году.</t>
  </si>
  <si>
    <t xml:space="preserve"> увеличение количества дорожной разметки с 2975 метров в 2020 году до 2980 метров в 2021 году.</t>
  </si>
  <si>
    <t>увеличение протяженности дорожных ограждений на территории Дальнегорского городского округа городского округа с 130 п.м в 2020 году до 210 п.м в 2021 году</t>
  </si>
  <si>
    <t>увеличение количества установленных и обслуживаемых дорожных знаков: с 417 единиц в 2020 году до 424 единиц в 2021 году.</t>
  </si>
  <si>
    <t>увеличение доли окашиваемой территории Дальнегорского городского округа с учетом периодичности окоса,  с 154 696,837 м2 в 2020 году до 171 384,737 м2 в 2021 году.</t>
  </si>
  <si>
    <t>увеличение числа деревьев, подвергаемых обрезке и освобождение территории Дальнегорского городского округа от аварийных деревьев с 2544 шт. в 2020 году до 2914 шт. в 2021 году.</t>
  </si>
  <si>
    <t>увеличение площадей, засаженных цветами на территории Дальнегорского городского округа с  1312 м2 в 2020 году до 1400 м2 в 2021 году.</t>
  </si>
  <si>
    <t>приведение в работоспособное состояние ливнестоков Дальнегорского городского округа, увеличение протяженности обслуживаемой, отремонтированной ливневой канализации и ливнестоков с 5180 м в 2020 году до 11380 метров в 2021 году.</t>
  </si>
  <si>
    <t>увеличение площади содержания территории и дорог от мусора и сломанных ветвей Дальнегорского городского округа с 16000000 м2 в 2020 году до 17777778 м2 в 2021 году.</t>
  </si>
  <si>
    <t>приобретение с 5 единиц в 2020 году до 8 единиц в 2021 году специализированной техники.</t>
  </si>
  <si>
    <t>увеличение доли изготовленной полиграфической продукции обеспечивающей безопасность пассажирских перевозок по муниципальным маршрутам на автомобильных дорогах Дальнегорского городского округа</t>
  </si>
  <si>
    <t xml:space="preserve">Приложение № 2
к муниципальной программе «Развитие,  содержание улично-дорожной сети и благоустройство  Дальнегорского городского округа» </t>
  </si>
  <si>
    <t xml:space="preserve">                                                                      Приложение № 1
к  муниципальной программе «Развитие, содержание улично-дорожной сети и благоустройство  Дальнегорского городского округа» </t>
  </si>
  <si>
    <t xml:space="preserve">Приложение № 3
к  муниципальной программе «Развитие, содержание улично-дорожной сети и благоустройство  Дальнегорского городского округа» 
</t>
  </si>
  <si>
    <t xml:space="preserve">Приложение № 4
к  муниципальной программе «Развитие, содержание улично-дорожной сети и благоустройство  Дальнегорского городского округа» </t>
  </si>
  <si>
    <t xml:space="preserve">Приложение № 5
к  муниципальной программе «Развитие, содержание улично-дорожной сети и благоустройство  Дальнегорского городского округа» </t>
  </si>
  <si>
    <t xml:space="preserve">Приложение № 6
к  муниципальной программе «Развитие, содержание улично-дорожной сети и благоустройство  Дальнегорского городского округа»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</si>
</sst>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00"/>
    <numFmt numFmtId="188" formatCode="0.0000"/>
    <numFmt numFmtId="189" formatCode="[$-FC19]d\ mmmm\ yyyy\ &quot;г.&quot;"/>
    <numFmt numFmtId="190" formatCode="#,##0.000"/>
    <numFmt numFmtId="191" formatCode="#,##0.0000"/>
    <numFmt numFmtId="192" formatCode="#,##0.00000"/>
    <numFmt numFmtId="193" formatCode="#,##0.000000"/>
    <numFmt numFmtId="194" formatCode="0.0000000"/>
    <numFmt numFmtId="195" formatCode="[$-F800]dddd\,\ mmmm\ dd\,\ yyyy"/>
    <numFmt numFmtId="196" formatCode="mmm/yyyy"/>
  </numFmts>
  <fonts count="6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.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u val="single"/>
      <sz val="13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4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16" fontId="12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6" fontId="12" fillId="32" borderId="10" xfId="0" applyNumberFormat="1" applyFont="1" applyFill="1" applyBorder="1" applyAlignment="1">
      <alignment horizontal="center" vertical="center"/>
    </xf>
    <xf numFmtId="186" fontId="1" fillId="32" borderId="13" xfId="0" applyNumberFormat="1" applyFont="1" applyFill="1" applyBorder="1" applyAlignment="1">
      <alignment horizontal="center" vertical="center"/>
    </xf>
    <xf numFmtId="186" fontId="1" fillId="32" borderId="10" xfId="0" applyNumberFormat="1" applyFont="1" applyFill="1" applyBorder="1" applyAlignment="1">
      <alignment horizontal="center" vertical="center"/>
    </xf>
    <xf numFmtId="186" fontId="12" fillId="32" borderId="10" xfId="0" applyNumberFormat="1" applyFont="1" applyFill="1" applyBorder="1" applyAlignment="1">
      <alignment horizontal="center" vertical="center" wrapText="1"/>
    </xf>
    <xf numFmtId="186" fontId="1" fillId="32" borderId="10" xfId="0" applyNumberFormat="1" applyFont="1" applyFill="1" applyBorder="1" applyAlignment="1">
      <alignment horizontal="center" vertical="center" wrapText="1"/>
    </xf>
    <xf numFmtId="186" fontId="1" fillId="32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86" fontId="1" fillId="0" borderId="0" xfId="0" applyNumberFormat="1" applyFont="1" applyBorder="1" applyAlignment="1">
      <alignment vertical="center"/>
    </xf>
    <xf numFmtId="0" fontId="9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86" fontId="1" fillId="32" borderId="10" xfId="0" applyNumberFormat="1" applyFont="1" applyFill="1" applyBorder="1" applyAlignment="1">
      <alignment horizontal="center" wrapText="1"/>
    </xf>
    <xf numFmtId="0" fontId="1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1" fillId="32" borderId="15" xfId="0" applyFont="1" applyFill="1" applyBorder="1" applyAlignment="1">
      <alignment horizontal="left" vertical="top" wrapText="1"/>
    </xf>
    <xf numFmtId="0" fontId="1" fillId="32" borderId="16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5" xfId="0" applyFont="1" applyFill="1" applyBorder="1" applyAlignment="1">
      <alignment horizontal="left" vertical="center" wrapText="1"/>
    </xf>
    <xf numFmtId="186" fontId="12" fillId="32" borderId="10" xfId="0" applyNumberFormat="1" applyFont="1" applyFill="1" applyBorder="1" applyAlignment="1">
      <alignment horizontal="center" vertical="top"/>
    </xf>
    <xf numFmtId="186" fontId="12" fillId="32" borderId="10" xfId="0" applyNumberFormat="1" applyFont="1" applyFill="1" applyBorder="1" applyAlignment="1">
      <alignment horizontal="center" vertical="top" wrapText="1"/>
    </xf>
    <xf numFmtId="186" fontId="1" fillId="32" borderId="10" xfId="0" applyNumberFormat="1" applyFont="1" applyFill="1" applyBorder="1" applyAlignment="1">
      <alignment horizontal="center" vertical="top"/>
    </xf>
    <xf numFmtId="186" fontId="1" fillId="32" borderId="10" xfId="0" applyNumberFormat="1" applyFont="1" applyFill="1" applyBorder="1" applyAlignment="1">
      <alignment horizontal="center" vertical="top" wrapText="1"/>
    </xf>
    <xf numFmtId="186" fontId="1" fillId="32" borderId="10" xfId="0" applyNumberFormat="1" applyFont="1" applyFill="1" applyBorder="1" applyAlignment="1">
      <alignment horizontal="center"/>
    </xf>
    <xf numFmtId="186" fontId="12" fillId="32" borderId="10" xfId="0" applyNumberFormat="1" applyFont="1" applyFill="1" applyBorder="1" applyAlignment="1">
      <alignment vertical="center"/>
    </xf>
    <xf numFmtId="0" fontId="1" fillId="32" borderId="17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186" fontId="19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16" fontId="6" fillId="0" borderId="10" xfId="0" applyNumberFormat="1" applyFont="1" applyBorder="1" applyAlignment="1">
      <alignment horizontal="center" vertical="center" wrapText="1"/>
    </xf>
    <xf numFmtId="184" fontId="9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1" fillId="32" borderId="13" xfId="0" applyFont="1" applyFill="1" applyBorder="1" applyAlignment="1">
      <alignment horizont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32" borderId="10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186" fontId="12" fillId="0" borderId="15" xfId="0" applyNumberFormat="1" applyFont="1" applyBorder="1" applyAlignment="1">
      <alignment horizontal="center" vertical="center"/>
    </xf>
    <xf numFmtId="186" fontId="1" fillId="0" borderId="15" xfId="0" applyNumberFormat="1" applyFont="1" applyBorder="1" applyAlignment="1">
      <alignment horizontal="center" vertical="center"/>
    </xf>
    <xf numFmtId="186" fontId="1" fillId="0" borderId="18" xfId="0" applyNumberFormat="1" applyFont="1" applyBorder="1" applyAlignment="1">
      <alignment horizontal="center"/>
    </xf>
    <xf numFmtId="186" fontId="12" fillId="0" borderId="15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186" fontId="62" fillId="32" borderId="13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wrapText="1"/>
    </xf>
    <xf numFmtId="186" fontId="9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7" fillId="32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/>
    </xf>
    <xf numFmtId="0" fontId="7" fillId="32" borderId="0" xfId="0" applyFont="1" applyFill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center"/>
    </xf>
    <xf numFmtId="0" fontId="7" fillId="32" borderId="0" xfId="0" applyFont="1" applyFill="1" applyAlignment="1">
      <alignment vertical="center"/>
    </xf>
    <xf numFmtId="0" fontId="13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horizontal="center" vertical="distributed" wrapText="1"/>
    </xf>
    <xf numFmtId="0" fontId="7" fillId="0" borderId="0" xfId="0" applyFont="1" applyAlignment="1">
      <alignment vertical="center" wrapText="1"/>
    </xf>
    <xf numFmtId="0" fontId="1" fillId="33" borderId="0" xfId="0" applyFont="1" applyFill="1" applyAlignment="1">
      <alignment wrapText="1"/>
    </xf>
    <xf numFmtId="0" fontId="6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wrapText="1"/>
    </xf>
    <xf numFmtId="0" fontId="6" fillId="32" borderId="15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center" vertical="distributed" wrapText="1"/>
    </xf>
    <xf numFmtId="0" fontId="6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1" fillId="32" borderId="11" xfId="0" applyFont="1" applyFill="1" applyBorder="1" applyAlignment="1">
      <alignment horizontal="center" vertical="top" wrapText="1"/>
    </xf>
    <xf numFmtId="186" fontId="9" fillId="32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 horizontal="center" vertical="distributed" wrapText="1"/>
    </xf>
    <xf numFmtId="0" fontId="6" fillId="32" borderId="13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justify" wrapText="1"/>
    </xf>
    <xf numFmtId="0" fontId="7" fillId="32" borderId="0" xfId="0" applyFont="1" applyFill="1" applyAlignment="1">
      <alignment horizontal="center"/>
    </xf>
    <xf numFmtId="0" fontId="19" fillId="32" borderId="19" xfId="0" applyFont="1" applyFill="1" applyBorder="1" applyAlignment="1">
      <alignment vertical="center"/>
    </xf>
    <xf numFmtId="0" fontId="19" fillId="32" borderId="20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center" wrapText="1"/>
    </xf>
    <xf numFmtId="16" fontId="1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center" wrapText="1"/>
    </xf>
    <xf numFmtId="186" fontId="1" fillId="32" borderId="0" xfId="0" applyNumberFormat="1" applyFont="1" applyFill="1" applyBorder="1" applyAlignment="1">
      <alignment horizontal="center" vertical="center"/>
    </xf>
    <xf numFmtId="186" fontId="1" fillId="32" borderId="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justify" wrapText="1"/>
    </xf>
    <xf numFmtId="0" fontId="15" fillId="0" borderId="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32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/>
    </xf>
    <xf numFmtId="0" fontId="12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justify" wrapText="1"/>
    </xf>
    <xf numFmtId="186" fontId="12" fillId="32" borderId="15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wrapText="1"/>
    </xf>
    <xf numFmtId="0" fontId="6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4" fontId="6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2" fontId="6" fillId="32" borderId="13" xfId="0" applyNumberFormat="1" applyFont="1" applyFill="1" applyBorder="1" applyAlignment="1">
      <alignment horizontal="center" vertical="center" wrapText="1"/>
    </xf>
    <xf numFmtId="188" fontId="6" fillId="32" borderId="10" xfId="0" applyNumberFormat="1" applyFont="1" applyFill="1" applyBorder="1" applyAlignment="1">
      <alignment horizontal="center" vertical="center" wrapText="1"/>
    </xf>
    <xf numFmtId="2" fontId="6" fillId="32" borderId="11" xfId="0" applyNumberFormat="1" applyFont="1" applyFill="1" applyBorder="1" applyAlignment="1">
      <alignment horizontal="center" vertical="center" wrapText="1"/>
    </xf>
    <xf numFmtId="2" fontId="6" fillId="32" borderId="11" xfId="0" applyNumberFormat="1" applyFont="1" applyFill="1" applyBorder="1" applyAlignment="1">
      <alignment horizontal="center" vertical="center"/>
    </xf>
    <xf numFmtId="185" fontId="6" fillId="32" borderId="11" xfId="0" applyNumberFormat="1" applyFont="1" applyFill="1" applyBorder="1" applyAlignment="1">
      <alignment horizontal="center" vertical="center" wrapText="1"/>
    </xf>
    <xf numFmtId="185" fontId="6" fillId="32" borderId="11" xfId="0" applyNumberFormat="1" applyFont="1" applyFill="1" applyBorder="1" applyAlignment="1">
      <alignment horizontal="center" vertical="center"/>
    </xf>
    <xf numFmtId="185" fontId="6" fillId="32" borderId="10" xfId="0" applyNumberFormat="1" applyFont="1" applyFill="1" applyBorder="1" applyAlignment="1">
      <alignment horizontal="center" vertical="center" wrapText="1"/>
    </xf>
    <xf numFmtId="185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84" fontId="6" fillId="32" borderId="11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16" fontId="6" fillId="32" borderId="15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4" fontId="1" fillId="32" borderId="13" xfId="0" applyNumberFormat="1" applyFont="1" applyFill="1" applyBorder="1" applyAlignment="1">
      <alignment horizontal="center" vertical="center" wrapText="1"/>
    </xf>
    <xf numFmtId="186" fontId="12" fillId="32" borderId="10" xfId="0" applyNumberFormat="1" applyFont="1" applyFill="1" applyBorder="1" applyAlignment="1">
      <alignment horizontal="center" wrapText="1"/>
    </xf>
    <xf numFmtId="186" fontId="63" fillId="32" borderId="10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14" fontId="6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/>
    </xf>
    <xf numFmtId="192" fontId="19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32" borderId="10" xfId="0" applyFont="1" applyFill="1" applyBorder="1" applyAlignment="1">
      <alignment horizontal="center" vertical="top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9" fillId="32" borderId="12" xfId="0" applyNumberFormat="1" applyFont="1" applyFill="1" applyBorder="1" applyAlignment="1">
      <alignment horizontal="center" vertical="center" wrapText="1"/>
    </xf>
    <xf numFmtId="186" fontId="9" fillId="32" borderId="10" xfId="0" applyNumberFormat="1" applyFont="1" applyFill="1" applyBorder="1" applyAlignment="1">
      <alignment horizontal="center" vertical="center" wrapText="1"/>
    </xf>
    <xf numFmtId="14" fontId="1" fillId="32" borderId="13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top"/>
    </xf>
    <xf numFmtId="0" fontId="1" fillId="3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6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9" fillId="32" borderId="1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186" fontId="12" fillId="32" borderId="11" xfId="0" applyNumberFormat="1" applyFont="1" applyFill="1" applyBorder="1" applyAlignment="1">
      <alignment horizontal="center" vertical="center"/>
    </xf>
    <xf numFmtId="186" fontId="12" fillId="32" borderId="11" xfId="0" applyNumberFormat="1" applyFont="1" applyFill="1" applyBorder="1" applyAlignment="1">
      <alignment horizontal="center" vertical="center" wrapText="1"/>
    </xf>
    <xf numFmtId="186" fontId="12" fillId="32" borderId="10" xfId="0" applyNumberFormat="1" applyFont="1" applyFill="1" applyBorder="1" applyAlignment="1">
      <alignment horizontal="center"/>
    </xf>
    <xf numFmtId="186" fontId="62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186" fontId="9" fillId="32" borderId="10" xfId="0" applyNumberFormat="1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32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/>
    </xf>
    <xf numFmtId="14" fontId="1" fillId="32" borderId="10" xfId="0" applyNumberFormat="1" applyFont="1" applyFill="1" applyBorder="1" applyAlignment="1">
      <alignment horizontal="center" vertical="center" wrapText="1"/>
    </xf>
    <xf numFmtId="192" fontId="9" fillId="32" borderId="11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vertical="top" wrapText="1"/>
    </xf>
    <xf numFmtId="0" fontId="1" fillId="32" borderId="11" xfId="0" applyFont="1" applyFill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6" fillId="32" borderId="12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32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9" fillId="32" borderId="10" xfId="0" applyFont="1" applyFill="1" applyBorder="1" applyAlignment="1">
      <alignment horizontal="center" vertical="justify" wrapText="1"/>
    </xf>
    <xf numFmtId="0" fontId="1" fillId="32" borderId="15" xfId="0" applyFont="1" applyFill="1" applyBorder="1" applyAlignment="1">
      <alignment horizontal="center" wrapText="1"/>
    </xf>
    <xf numFmtId="0" fontId="1" fillId="32" borderId="20" xfId="0" applyFont="1" applyFill="1" applyBorder="1" applyAlignment="1">
      <alignment horizontal="center" wrapText="1"/>
    </xf>
    <xf numFmtId="0" fontId="19" fillId="32" borderId="15" xfId="0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 wrapText="1"/>
    </xf>
    <xf numFmtId="0" fontId="21" fillId="32" borderId="15" xfId="0" applyFont="1" applyFill="1" applyBorder="1" applyAlignment="1">
      <alignment horizontal="center" vertical="center" wrapText="1"/>
    </xf>
    <xf numFmtId="0" fontId="21" fillId="32" borderId="19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wrapText="1"/>
    </xf>
    <xf numFmtId="0" fontId="19" fillId="32" borderId="10" xfId="0" applyFont="1" applyFill="1" applyBorder="1" applyAlignment="1">
      <alignment horizontal="center" vertical="justify" wrapText="1"/>
    </xf>
    <xf numFmtId="0" fontId="7" fillId="32" borderId="0" xfId="0" applyFont="1" applyFill="1" applyBorder="1" applyAlignment="1">
      <alignment horizontal="center" vertical="distributed" wrapText="1"/>
    </xf>
    <xf numFmtId="0" fontId="1" fillId="32" borderId="19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1" fillId="32" borderId="0" xfId="0" applyFont="1" applyFill="1" applyAlignment="1">
      <alignment horizontal="left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wrapText="1"/>
    </xf>
    <xf numFmtId="0" fontId="12" fillId="32" borderId="19" xfId="0" applyFont="1" applyFill="1" applyBorder="1" applyAlignment="1">
      <alignment horizontal="center" wrapText="1"/>
    </xf>
    <xf numFmtId="0" fontId="21" fillId="32" borderId="16" xfId="0" applyFont="1" applyFill="1" applyBorder="1" applyAlignment="1">
      <alignment horizontal="center" vertical="center" wrapText="1"/>
    </xf>
    <xf numFmtId="0" fontId="21" fillId="32" borderId="21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/>
    </xf>
    <xf numFmtId="0" fontId="13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0" fontId="6" fillId="32" borderId="15" xfId="0" applyFont="1" applyFill="1" applyBorder="1" applyAlignment="1">
      <alignment horizontal="center" wrapText="1"/>
    </xf>
    <xf numFmtId="0" fontId="6" fillId="32" borderId="19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" fillId="32" borderId="13" xfId="0" applyFont="1" applyFill="1" applyBorder="1" applyAlignment="1">
      <alignment horizontal="center" vertical="top"/>
    </xf>
    <xf numFmtId="0" fontId="1" fillId="32" borderId="12" xfId="0" applyFont="1" applyFill="1" applyBorder="1" applyAlignment="1">
      <alignment horizontal="center" vertical="top"/>
    </xf>
    <xf numFmtId="0" fontId="1" fillId="32" borderId="11" xfId="0" applyFont="1" applyFill="1" applyBorder="1" applyAlignment="1">
      <alignment horizontal="center" vertical="top"/>
    </xf>
    <xf numFmtId="0" fontId="12" fillId="32" borderId="10" xfId="0" applyFont="1" applyFill="1" applyBorder="1" applyAlignment="1">
      <alignment horizontal="center" vertical="top" wrapText="1"/>
    </xf>
    <xf numFmtId="49" fontId="15" fillId="32" borderId="10" xfId="0" applyNumberFormat="1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7" fillId="32" borderId="0" xfId="0" applyFont="1" applyFill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justify" wrapText="1"/>
    </xf>
    <xf numFmtId="0" fontId="15" fillId="32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center" wrapText="1"/>
    </xf>
    <xf numFmtId="16" fontId="1" fillId="32" borderId="10" xfId="0" applyNumberFormat="1" applyFont="1" applyFill="1" applyBorder="1" applyAlignment="1">
      <alignment horizontal="center" vertical="top"/>
    </xf>
    <xf numFmtId="0" fontId="4" fillId="32" borderId="0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 wrapText="1"/>
    </xf>
    <xf numFmtId="0" fontId="11" fillId="32" borderId="2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1" fillId="32" borderId="15" xfId="0" applyFont="1" applyFill="1" applyBorder="1" applyAlignment="1">
      <alignment horizontal="center" vertical="top" wrapText="1"/>
    </xf>
    <xf numFmtId="0" fontId="1" fillId="32" borderId="19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horizontal="center" vertical="top" wrapText="1"/>
    </xf>
    <xf numFmtId="0" fontId="1" fillId="32" borderId="17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2" fillId="32" borderId="13" xfId="0" applyFont="1" applyFill="1" applyBorder="1" applyAlignment="1">
      <alignment horizontal="center" vertical="top"/>
    </xf>
    <xf numFmtId="0" fontId="12" fillId="32" borderId="12" xfId="0" applyFont="1" applyFill="1" applyBorder="1" applyAlignment="1">
      <alignment horizontal="center" vertical="top"/>
    </xf>
    <xf numFmtId="0" fontId="12" fillId="32" borderId="11" xfId="0" applyFont="1" applyFill="1" applyBorder="1" applyAlignment="1">
      <alignment horizontal="center" vertical="top"/>
    </xf>
    <xf numFmtId="0" fontId="15" fillId="0" borderId="14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top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6" fontId="9" fillId="32" borderId="10" xfId="0" applyNumberFormat="1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86" fontId="9" fillId="32" borderId="13" xfId="0" applyNumberFormat="1" applyFont="1" applyFill="1" applyBorder="1" applyAlignment="1">
      <alignment horizontal="center" vertical="center" wrapText="1"/>
    </xf>
    <xf numFmtId="186" fontId="9" fillId="32" borderId="12" xfId="0" applyNumberFormat="1" applyFont="1" applyFill="1" applyBorder="1" applyAlignment="1">
      <alignment horizontal="center" vertical="center" wrapText="1"/>
    </xf>
    <xf numFmtId="186" fontId="9" fillId="32" borderId="11" xfId="0" applyNumberFormat="1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192" fontId="9" fillId="32" borderId="13" xfId="0" applyNumberFormat="1" applyFont="1" applyFill="1" applyBorder="1" applyAlignment="1">
      <alignment horizontal="center" vertical="center"/>
    </xf>
    <xf numFmtId="192" fontId="9" fillId="32" borderId="12" xfId="0" applyNumberFormat="1" applyFont="1" applyFill="1" applyBorder="1" applyAlignment="1">
      <alignment horizontal="center" vertical="center"/>
    </xf>
    <xf numFmtId="192" fontId="9" fillId="32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4" fontId="6" fillId="32" borderId="13" xfId="0" applyNumberFormat="1" applyFont="1" applyFill="1" applyBorder="1" applyAlignment="1">
      <alignment horizontal="center" vertical="center" wrapText="1"/>
    </xf>
    <xf numFmtId="14" fontId="6" fillId="32" borderId="12" xfId="0" applyNumberFormat="1" applyFont="1" applyFill="1" applyBorder="1" applyAlignment="1">
      <alignment horizontal="center" vertical="center" wrapText="1"/>
    </xf>
    <xf numFmtId="14" fontId="6" fillId="32" borderId="11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186" fontId="19" fillId="32" borderId="13" xfId="0" applyNumberFormat="1" applyFont="1" applyFill="1" applyBorder="1" applyAlignment="1">
      <alignment horizontal="center" vertical="center" wrapText="1"/>
    </xf>
    <xf numFmtId="186" fontId="19" fillId="32" borderId="12" xfId="0" applyNumberFormat="1" applyFont="1" applyFill="1" applyBorder="1" applyAlignment="1">
      <alignment horizontal="center" vertical="center" wrapText="1"/>
    </xf>
    <xf numFmtId="186" fontId="19" fillId="32" borderId="11" xfId="0" applyNumberFormat="1" applyFont="1" applyFill="1" applyBorder="1" applyAlignment="1">
      <alignment horizontal="center" vertical="center" wrapText="1"/>
    </xf>
    <xf numFmtId="192" fontId="9" fillId="32" borderId="10" xfId="0" applyNumberFormat="1" applyFont="1" applyFill="1" applyBorder="1" applyAlignment="1">
      <alignment horizontal="center" vertical="center"/>
    </xf>
    <xf numFmtId="192" fontId="19" fillId="32" borderId="10" xfId="0" applyNumberFormat="1" applyFont="1" applyFill="1" applyBorder="1" applyAlignment="1">
      <alignment horizontal="center" vertical="center"/>
    </xf>
    <xf numFmtId="192" fontId="9" fillId="32" borderId="13" xfId="0" applyNumberFormat="1" applyFont="1" applyFill="1" applyBorder="1" applyAlignment="1">
      <alignment horizontal="center" vertical="center" wrapText="1"/>
    </xf>
    <xf numFmtId="192" fontId="9" fillId="32" borderId="12" xfId="0" applyNumberFormat="1" applyFont="1" applyFill="1" applyBorder="1" applyAlignment="1">
      <alignment horizontal="center" vertical="center" wrapText="1"/>
    </xf>
    <xf numFmtId="192" fontId="9" fillId="32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1" fillId="32" borderId="13" xfId="0" applyNumberFormat="1" applyFont="1" applyFill="1" applyBorder="1" applyAlignment="1">
      <alignment horizontal="center" vertical="center" wrapText="1"/>
    </xf>
    <xf numFmtId="14" fontId="1" fillId="32" borderId="11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4" fontId="1" fillId="32" borderId="10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top"/>
    </xf>
    <xf numFmtId="0" fontId="1" fillId="32" borderId="1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6" fontId="9" fillId="32" borderId="10" xfId="0" applyNumberFormat="1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14" fontId="1" fillId="0" borderId="2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P17" sqref="P17"/>
    </sheetView>
  </sheetViews>
  <sheetFormatPr defaultColWidth="9.00390625" defaultRowHeight="12.75"/>
  <cols>
    <col min="1" max="8" width="9.125" style="1" customWidth="1"/>
    <col min="9" max="9" width="13.875" style="1" customWidth="1"/>
    <col min="10" max="16384" width="9.125" style="1" customWidth="1"/>
  </cols>
  <sheetData>
    <row r="1" spans="7:9" ht="18.75">
      <c r="G1" s="13"/>
      <c r="H1" s="13"/>
      <c r="I1" s="13" t="s">
        <v>62</v>
      </c>
    </row>
    <row r="3" spans="1:9" ht="18.75">
      <c r="A3" s="246" t="s">
        <v>63</v>
      </c>
      <c r="B3" s="246"/>
      <c r="C3" s="246"/>
      <c r="D3" s="246"/>
      <c r="E3" s="246"/>
      <c r="F3" s="246"/>
      <c r="G3" s="246"/>
      <c r="H3" s="246"/>
      <c r="I3" s="246"/>
    </row>
    <row r="4" spans="1:9" ht="15.75">
      <c r="A4" s="21"/>
      <c r="B4" s="21"/>
      <c r="C4" s="21"/>
      <c r="D4" s="21"/>
      <c r="E4" s="21"/>
      <c r="F4" s="21"/>
      <c r="G4" s="21"/>
      <c r="H4" s="21"/>
      <c r="I4" s="21"/>
    </row>
    <row r="5" spans="1:9" ht="15.75">
      <c r="A5" s="247" t="s">
        <v>64</v>
      </c>
      <c r="B5" s="248"/>
      <c r="C5" s="248"/>
      <c r="D5" s="248"/>
      <c r="E5" s="248"/>
      <c r="F5" s="248"/>
      <c r="G5" s="248"/>
      <c r="H5" s="248"/>
      <c r="I5" s="249"/>
    </row>
    <row r="6" spans="1:9" ht="15.75">
      <c r="A6" s="247" t="s">
        <v>65</v>
      </c>
      <c r="B6" s="248"/>
      <c r="C6" s="248"/>
      <c r="D6" s="248"/>
      <c r="E6" s="248"/>
      <c r="F6" s="248"/>
      <c r="G6" s="248"/>
      <c r="H6" s="248"/>
      <c r="I6" s="249"/>
    </row>
    <row r="7" spans="1:9" ht="15.75">
      <c r="A7" s="247" t="s">
        <v>66</v>
      </c>
      <c r="B7" s="248"/>
      <c r="C7" s="248"/>
      <c r="D7" s="248"/>
      <c r="E7" s="248"/>
      <c r="F7" s="248"/>
      <c r="G7" s="248"/>
      <c r="H7" s="248"/>
      <c r="I7" s="249"/>
    </row>
    <row r="8" spans="1:9" ht="15.75">
      <c r="A8" s="247" t="s">
        <v>114</v>
      </c>
      <c r="B8" s="248"/>
      <c r="C8" s="248"/>
      <c r="D8" s="248"/>
      <c r="E8" s="248"/>
      <c r="F8" s="248"/>
      <c r="G8" s="248"/>
      <c r="H8" s="248"/>
      <c r="I8" s="249"/>
    </row>
    <row r="9" spans="1:9" ht="31.5" customHeight="1">
      <c r="A9" s="243" t="s">
        <v>329</v>
      </c>
      <c r="B9" s="244"/>
      <c r="C9" s="244"/>
      <c r="D9" s="244"/>
      <c r="E9" s="244"/>
      <c r="F9" s="244"/>
      <c r="G9" s="244"/>
      <c r="H9" s="244"/>
      <c r="I9" s="245"/>
    </row>
    <row r="10" spans="1:9" ht="15.75">
      <c r="A10" s="247" t="s">
        <v>115</v>
      </c>
      <c r="B10" s="248"/>
      <c r="C10" s="248"/>
      <c r="D10" s="248"/>
      <c r="E10" s="248"/>
      <c r="F10" s="248"/>
      <c r="G10" s="248"/>
      <c r="H10" s="248"/>
      <c r="I10" s="249"/>
    </row>
    <row r="11" spans="1:9" ht="30.75" customHeight="1">
      <c r="A11" s="243" t="s">
        <v>330</v>
      </c>
      <c r="B11" s="244"/>
      <c r="C11" s="244"/>
      <c r="D11" s="244"/>
      <c r="E11" s="244"/>
      <c r="F11" s="244"/>
      <c r="G11" s="244"/>
      <c r="H11" s="244"/>
      <c r="I11" s="245"/>
    </row>
    <row r="12" spans="1:9" ht="33" customHeight="1">
      <c r="A12" s="243" t="s">
        <v>88</v>
      </c>
      <c r="B12" s="244"/>
      <c r="C12" s="244"/>
      <c r="D12" s="244"/>
      <c r="E12" s="244"/>
      <c r="F12" s="244"/>
      <c r="G12" s="244"/>
      <c r="H12" s="244"/>
      <c r="I12" s="245"/>
    </row>
    <row r="13" spans="1:9" ht="15.75">
      <c r="A13" s="243" t="s">
        <v>127</v>
      </c>
      <c r="B13" s="244"/>
      <c r="C13" s="244"/>
      <c r="D13" s="244"/>
      <c r="E13" s="244"/>
      <c r="F13" s="244"/>
      <c r="G13" s="244"/>
      <c r="H13" s="244"/>
      <c r="I13" s="245"/>
    </row>
    <row r="14" spans="1:9" ht="15.75">
      <c r="A14" s="243" t="s">
        <v>67</v>
      </c>
      <c r="B14" s="244"/>
      <c r="C14" s="244"/>
      <c r="D14" s="244"/>
      <c r="E14" s="244"/>
      <c r="F14" s="244"/>
      <c r="G14" s="244"/>
      <c r="H14" s="244"/>
      <c r="I14" s="245"/>
    </row>
    <row r="15" spans="1:9" ht="15.75">
      <c r="A15" s="243" t="s">
        <v>119</v>
      </c>
      <c r="B15" s="244"/>
      <c r="C15" s="244"/>
      <c r="D15" s="244"/>
      <c r="E15" s="244"/>
      <c r="F15" s="244"/>
      <c r="G15" s="244"/>
      <c r="H15" s="244"/>
      <c r="I15" s="245"/>
    </row>
    <row r="16" spans="1:9" ht="15.75">
      <c r="A16" s="243" t="s">
        <v>68</v>
      </c>
      <c r="B16" s="250"/>
      <c r="C16" s="250"/>
      <c r="D16" s="250"/>
      <c r="E16" s="250"/>
      <c r="F16" s="250"/>
      <c r="G16" s="250"/>
      <c r="H16" s="250"/>
      <c r="I16" s="251"/>
    </row>
    <row r="17" spans="1:9" ht="47.25" customHeight="1">
      <c r="A17" s="243" t="s">
        <v>89</v>
      </c>
      <c r="B17" s="244"/>
      <c r="C17" s="244"/>
      <c r="D17" s="244"/>
      <c r="E17" s="244"/>
      <c r="F17" s="244"/>
      <c r="G17" s="244"/>
      <c r="H17" s="244"/>
      <c r="I17" s="245"/>
    </row>
    <row r="18" spans="1:9" ht="15.75">
      <c r="A18" s="243" t="s">
        <v>69</v>
      </c>
      <c r="B18" s="244"/>
      <c r="C18" s="244"/>
      <c r="D18" s="244"/>
      <c r="E18" s="244"/>
      <c r="F18" s="244"/>
      <c r="G18" s="244"/>
      <c r="H18" s="244"/>
      <c r="I18" s="245"/>
    </row>
    <row r="20" spans="1:9" ht="15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5.75">
      <c r="A21" s="12"/>
      <c r="B21" s="12"/>
      <c r="C21" s="12"/>
      <c r="D21" s="12"/>
      <c r="E21" s="12"/>
      <c r="F21" s="12"/>
      <c r="G21" s="12"/>
      <c r="H21" s="12"/>
      <c r="I21" s="12"/>
    </row>
  </sheetData>
  <sheetProtection/>
  <mergeCells count="15">
    <mergeCell ref="A12:I12"/>
    <mergeCell ref="A13:I13"/>
    <mergeCell ref="A18:I18"/>
    <mergeCell ref="A14:I14"/>
    <mergeCell ref="A15:I15"/>
    <mergeCell ref="A16:I16"/>
    <mergeCell ref="A17:I17"/>
    <mergeCell ref="A11:I11"/>
    <mergeCell ref="A3:I3"/>
    <mergeCell ref="A5:I5"/>
    <mergeCell ref="A6:I6"/>
    <mergeCell ref="A7:I7"/>
    <mergeCell ref="A8:I8"/>
    <mergeCell ref="A10:I10"/>
    <mergeCell ref="A9:I9"/>
  </mergeCells>
  <printOptions/>
  <pageMargins left="0.984251968503937" right="0.3937007874015748" top="0.7874015748031497" bottom="0.7874015748031497" header="0.5905511811023623" footer="0.5905511811023623"/>
  <pageSetup horizontalDpi="600" verticalDpi="600" orientation="portrait" paperSize="9" scale="95" r:id="rId1"/>
  <headerFooter alignWithMargins="0">
    <oddHeader>&amp;C&amp;"Times New Roman,обычный"&amp;12 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5.875" style="1" customWidth="1"/>
    <col min="2" max="2" width="24.375" style="1" customWidth="1"/>
    <col min="3" max="3" width="19.75390625" style="1" customWidth="1"/>
    <col min="4" max="4" width="9.125" style="1" customWidth="1"/>
    <col min="5" max="5" width="6.375" style="1" customWidth="1"/>
    <col min="6" max="7" width="9.125" style="1" customWidth="1"/>
    <col min="8" max="8" width="13.25390625" style="1" customWidth="1"/>
    <col min="9" max="9" width="13.625" style="1" customWidth="1"/>
    <col min="10" max="10" width="18.25390625" style="1" customWidth="1"/>
    <col min="11" max="16384" width="9.125" style="1" customWidth="1"/>
  </cols>
  <sheetData>
    <row r="2" ht="18.75">
      <c r="J2" s="13" t="s">
        <v>113</v>
      </c>
    </row>
    <row r="4" spans="1:10" ht="18.75">
      <c r="A4" s="451" t="s">
        <v>97</v>
      </c>
      <c r="B4" s="451"/>
      <c r="C4" s="451"/>
      <c r="D4" s="451"/>
      <c r="E4" s="451"/>
      <c r="F4" s="451"/>
      <c r="G4" s="451"/>
      <c r="H4" s="451"/>
      <c r="I4" s="451"/>
      <c r="J4" s="451"/>
    </row>
    <row r="5" spans="1:10" ht="18.75">
      <c r="A5" s="451" t="s">
        <v>38</v>
      </c>
      <c r="B5" s="451"/>
      <c r="C5" s="451"/>
      <c r="D5" s="451"/>
      <c r="E5" s="451"/>
      <c r="F5" s="451"/>
      <c r="G5" s="451"/>
      <c r="H5" s="451"/>
      <c r="I5" s="451"/>
      <c r="J5" s="451"/>
    </row>
    <row r="6" spans="1:10" ht="15.75">
      <c r="A6" s="452" t="s">
        <v>74</v>
      </c>
      <c r="B6" s="452"/>
      <c r="C6" s="452"/>
      <c r="D6" s="452"/>
      <c r="E6" s="452"/>
      <c r="F6" s="452"/>
      <c r="G6" s="452"/>
      <c r="H6" s="452"/>
      <c r="I6" s="452"/>
      <c r="J6" s="452"/>
    </row>
    <row r="7" spans="1:10" ht="18.75">
      <c r="A7" s="453" t="s">
        <v>15</v>
      </c>
      <c r="B7" s="453"/>
      <c r="C7" s="453"/>
      <c r="D7" s="453"/>
      <c r="E7" s="453"/>
      <c r="F7" s="453"/>
      <c r="G7" s="453"/>
      <c r="H7" s="453"/>
      <c r="I7" s="453"/>
      <c r="J7" s="453"/>
    </row>
    <row r="8" spans="1:14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2.25" customHeight="1">
      <c r="A9" s="304" t="s">
        <v>14</v>
      </c>
      <c r="B9" s="369" t="s">
        <v>116</v>
      </c>
      <c r="C9" s="304" t="s">
        <v>30</v>
      </c>
      <c r="D9" s="304" t="s">
        <v>33</v>
      </c>
      <c r="E9" s="304"/>
      <c r="F9" s="304"/>
      <c r="G9" s="304"/>
      <c r="H9" s="304" t="s">
        <v>34</v>
      </c>
      <c r="I9" s="304"/>
      <c r="J9" s="304"/>
      <c r="K9" s="2"/>
      <c r="L9" s="2"/>
      <c r="M9" s="2"/>
      <c r="N9" s="2"/>
    </row>
    <row r="10" spans="1:14" ht="109.5" customHeight="1">
      <c r="A10" s="304"/>
      <c r="B10" s="447"/>
      <c r="C10" s="304"/>
      <c r="D10" s="5" t="s">
        <v>12</v>
      </c>
      <c r="E10" s="5" t="s">
        <v>35</v>
      </c>
      <c r="F10" s="5" t="s">
        <v>11</v>
      </c>
      <c r="G10" s="5" t="s">
        <v>10</v>
      </c>
      <c r="H10" s="5" t="s">
        <v>75</v>
      </c>
      <c r="I10" s="5" t="s">
        <v>36</v>
      </c>
      <c r="J10" s="5" t="s">
        <v>37</v>
      </c>
      <c r="K10" s="2"/>
      <c r="L10" s="2"/>
      <c r="M10" s="2"/>
      <c r="N10" s="2"/>
    </row>
    <row r="11" spans="1:14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2"/>
      <c r="L11" s="2"/>
      <c r="M11" s="2"/>
      <c r="N11" s="2"/>
    </row>
    <row r="12" spans="1:14" ht="15.75">
      <c r="A12" s="285" t="s">
        <v>21</v>
      </c>
      <c r="B12" s="450"/>
      <c r="C12" s="3"/>
      <c r="D12" s="3"/>
      <c r="E12" s="3"/>
      <c r="F12" s="3"/>
      <c r="G12" s="3"/>
      <c r="H12" s="3"/>
      <c r="I12" s="3"/>
      <c r="J12" s="3"/>
      <c r="K12" s="2"/>
      <c r="L12" s="2"/>
      <c r="M12" s="2"/>
      <c r="N12" s="2"/>
    </row>
    <row r="13" spans="1:14" ht="15.75">
      <c r="A13" s="285"/>
      <c r="B13" s="450"/>
      <c r="C13" s="3"/>
      <c r="D13" s="3"/>
      <c r="E13" s="3"/>
      <c r="F13" s="3"/>
      <c r="G13" s="3"/>
      <c r="H13" s="3"/>
      <c r="I13" s="3"/>
      <c r="J13" s="3"/>
      <c r="K13" s="2"/>
      <c r="L13" s="2"/>
      <c r="M13" s="2"/>
      <c r="N13" s="2"/>
    </row>
    <row r="14" spans="1:14" ht="15.75">
      <c r="A14" s="285"/>
      <c r="B14" s="450"/>
      <c r="C14" s="3"/>
      <c r="D14" s="3"/>
      <c r="E14" s="3"/>
      <c r="F14" s="3"/>
      <c r="G14" s="3"/>
      <c r="H14" s="3"/>
      <c r="I14" s="3"/>
      <c r="J14" s="3"/>
      <c r="K14" s="2"/>
      <c r="L14" s="2"/>
      <c r="M14" s="2"/>
      <c r="N14" s="2"/>
    </row>
    <row r="15" spans="1:14" ht="15.75">
      <c r="A15" s="285"/>
      <c r="B15" s="450"/>
      <c r="C15" s="3"/>
      <c r="D15" s="3"/>
      <c r="E15" s="3"/>
      <c r="F15" s="3"/>
      <c r="G15" s="3"/>
      <c r="H15" s="3"/>
      <c r="I15" s="3"/>
      <c r="J15" s="3"/>
      <c r="K15" s="2"/>
      <c r="L15" s="2"/>
      <c r="M15" s="2"/>
      <c r="N15" s="2"/>
    </row>
    <row r="16" spans="1:14" ht="15.75">
      <c r="A16" s="285" t="s">
        <v>22</v>
      </c>
      <c r="B16" s="450"/>
      <c r="C16" s="3"/>
      <c r="D16" s="3"/>
      <c r="E16" s="3"/>
      <c r="F16" s="3"/>
      <c r="G16" s="3"/>
      <c r="H16" s="3"/>
      <c r="I16" s="3"/>
      <c r="J16" s="3"/>
      <c r="K16" s="2"/>
      <c r="L16" s="2"/>
      <c r="M16" s="2"/>
      <c r="N16" s="2"/>
    </row>
    <row r="17" spans="1:14" ht="15.75">
      <c r="A17" s="285"/>
      <c r="B17" s="450"/>
      <c r="C17" s="3"/>
      <c r="D17" s="3"/>
      <c r="E17" s="3"/>
      <c r="F17" s="3"/>
      <c r="G17" s="3"/>
      <c r="H17" s="3"/>
      <c r="I17" s="3"/>
      <c r="J17" s="3"/>
      <c r="K17" s="2"/>
      <c r="L17" s="2"/>
      <c r="M17" s="2"/>
      <c r="N17" s="2"/>
    </row>
    <row r="18" spans="1:14" ht="15.75">
      <c r="A18" s="285"/>
      <c r="B18" s="450"/>
      <c r="C18" s="3"/>
      <c r="D18" s="3"/>
      <c r="E18" s="3"/>
      <c r="F18" s="3"/>
      <c r="G18" s="3"/>
      <c r="H18" s="3"/>
      <c r="I18" s="3"/>
      <c r="J18" s="3"/>
      <c r="K18" s="2"/>
      <c r="L18" s="2"/>
      <c r="M18" s="2"/>
      <c r="N18" s="2"/>
    </row>
    <row r="19" spans="1:14" ht="15.75">
      <c r="A19" s="285"/>
      <c r="B19" s="450"/>
      <c r="C19" s="3"/>
      <c r="D19" s="3"/>
      <c r="E19" s="3"/>
      <c r="F19" s="3"/>
      <c r="G19" s="3"/>
      <c r="H19" s="3"/>
      <c r="I19" s="3"/>
      <c r="J19" s="3"/>
      <c r="K19" s="2"/>
      <c r="L19" s="2"/>
      <c r="M19" s="2"/>
      <c r="N19" s="2"/>
    </row>
    <row r="20" spans="1:14" ht="15.75">
      <c r="A20" s="4" t="s">
        <v>0</v>
      </c>
      <c r="B20" s="3"/>
      <c r="C20" s="3"/>
      <c r="D20" s="3"/>
      <c r="E20" s="3"/>
      <c r="F20" s="3"/>
      <c r="G20" s="3"/>
      <c r="H20" s="3"/>
      <c r="I20" s="3"/>
      <c r="J20" s="3"/>
      <c r="K20" s="2"/>
      <c r="L20" s="2"/>
      <c r="M20" s="2"/>
      <c r="N20" s="2"/>
    </row>
    <row r="21" spans="1:14" ht="15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2"/>
      <c r="L21" s="2"/>
      <c r="M21" s="2"/>
      <c r="N21" s="2"/>
    </row>
    <row r="22" spans="1:14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2"/>
      <c r="L22" s="2"/>
      <c r="M22" s="2"/>
      <c r="N22" s="2"/>
    </row>
    <row r="23" spans="1:14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</sheetData>
  <sheetProtection/>
  <mergeCells count="13">
    <mergeCell ref="A4:J4"/>
    <mergeCell ref="A5:J5"/>
    <mergeCell ref="A6:J6"/>
    <mergeCell ref="A7:J7"/>
    <mergeCell ref="H9:J9"/>
    <mergeCell ref="B12:B15"/>
    <mergeCell ref="A12:A15"/>
    <mergeCell ref="C9:C10"/>
    <mergeCell ref="D9:G9"/>
    <mergeCell ref="A16:A19"/>
    <mergeCell ref="B16:B19"/>
    <mergeCell ref="A9:A10"/>
    <mergeCell ref="B9:B10"/>
  </mergeCells>
  <printOptions/>
  <pageMargins left="1.1811023622047245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&amp;C36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L11" sqref="K11:L11"/>
    </sheetView>
  </sheetViews>
  <sheetFormatPr defaultColWidth="9.00390625" defaultRowHeight="12.75"/>
  <cols>
    <col min="1" max="1" width="4.625" style="1" customWidth="1"/>
    <col min="2" max="2" width="20.125" style="1" customWidth="1"/>
    <col min="3" max="3" width="12.75390625" style="1" customWidth="1"/>
    <col min="4" max="4" width="9.125" style="1" customWidth="1"/>
    <col min="5" max="5" width="8.25390625" style="1" customWidth="1"/>
    <col min="6" max="6" width="14.875" style="1" customWidth="1"/>
    <col min="7" max="7" width="14.75390625" style="1" customWidth="1"/>
    <col min="8" max="8" width="15.125" style="1" customWidth="1"/>
    <col min="9" max="16384" width="9.125" style="1" customWidth="1"/>
  </cols>
  <sheetData>
    <row r="2" ht="18.75">
      <c r="H2" s="13" t="s">
        <v>56</v>
      </c>
    </row>
    <row r="4" spans="1:8" ht="18.75">
      <c r="A4" s="451" t="s">
        <v>42</v>
      </c>
      <c r="B4" s="451"/>
      <c r="C4" s="451"/>
      <c r="D4" s="451"/>
      <c r="E4" s="451"/>
      <c r="F4" s="451"/>
      <c r="G4" s="451"/>
      <c r="H4" s="451"/>
    </row>
    <row r="5" spans="1:8" ht="18.75">
      <c r="A5" s="451" t="s">
        <v>43</v>
      </c>
      <c r="B5" s="451"/>
      <c r="C5" s="451"/>
      <c r="D5" s="451"/>
      <c r="E5" s="451"/>
      <c r="F5" s="451"/>
      <c r="G5" s="451"/>
      <c r="H5" s="451"/>
    </row>
    <row r="6" spans="1:8" ht="18.75">
      <c r="A6" s="451" t="s">
        <v>44</v>
      </c>
      <c r="B6" s="451"/>
      <c r="C6" s="451"/>
      <c r="D6" s="451"/>
      <c r="E6" s="451"/>
      <c r="F6" s="451"/>
      <c r="G6" s="451"/>
      <c r="H6" s="451"/>
    </row>
    <row r="7" spans="1:8" ht="18.75">
      <c r="A7" s="300"/>
      <c r="B7" s="300"/>
      <c r="C7" s="300"/>
      <c r="D7" s="300"/>
      <c r="E7" s="300"/>
      <c r="F7" s="300"/>
      <c r="G7" s="300"/>
      <c r="H7" s="300"/>
    </row>
    <row r="8" spans="1:14" ht="15.75" customHeight="1">
      <c r="A8" s="313" t="s">
        <v>15</v>
      </c>
      <c r="B8" s="313"/>
      <c r="C8" s="313"/>
      <c r="D8" s="313"/>
      <c r="E8" s="313"/>
      <c r="F8" s="313"/>
      <c r="G8" s="313"/>
      <c r="H8" s="313"/>
      <c r="I8" s="2"/>
      <c r="J8" s="2"/>
      <c r="K8" s="2"/>
      <c r="L8" s="2"/>
      <c r="M8" s="2"/>
      <c r="N8" s="2"/>
    </row>
    <row r="9" spans="1:14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80.25" customHeight="1">
      <c r="A10" s="304" t="s">
        <v>14</v>
      </c>
      <c r="B10" s="304" t="s">
        <v>83</v>
      </c>
      <c r="C10" s="5" t="s">
        <v>128</v>
      </c>
      <c r="D10" s="304" t="s">
        <v>28</v>
      </c>
      <c r="E10" s="304"/>
      <c r="F10" s="304" t="s">
        <v>98</v>
      </c>
      <c r="G10" s="304"/>
      <c r="H10" s="304"/>
      <c r="I10" s="2"/>
      <c r="J10" s="2"/>
      <c r="K10" s="2"/>
      <c r="L10" s="2"/>
      <c r="M10" s="2"/>
      <c r="N10" s="2"/>
    </row>
    <row r="11" spans="1:14" ht="93" customHeight="1">
      <c r="A11" s="304"/>
      <c r="B11" s="304"/>
      <c r="C11" s="5"/>
      <c r="D11" s="5" t="s">
        <v>31</v>
      </c>
      <c r="E11" s="5" t="s">
        <v>32</v>
      </c>
      <c r="F11" s="5" t="s">
        <v>76</v>
      </c>
      <c r="G11" s="5" t="s">
        <v>77</v>
      </c>
      <c r="H11" s="5" t="s">
        <v>37</v>
      </c>
      <c r="I11" s="2"/>
      <c r="J11" s="2"/>
      <c r="K11" s="2"/>
      <c r="L11" s="2"/>
      <c r="M11" s="2"/>
      <c r="N11" s="2"/>
    </row>
    <row r="12" spans="1:14" ht="15.75">
      <c r="A12" s="4">
        <v>1</v>
      </c>
      <c r="B12" s="4">
        <v>2</v>
      </c>
      <c r="C12" s="4"/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2"/>
      <c r="J12" s="2"/>
      <c r="K12" s="2"/>
      <c r="L12" s="2"/>
      <c r="M12" s="2"/>
      <c r="N12" s="2"/>
    </row>
    <row r="13" spans="1:14" ht="78.75">
      <c r="A13" s="6" t="s">
        <v>41</v>
      </c>
      <c r="B13" s="3" t="s">
        <v>83</v>
      </c>
      <c r="C13" s="3"/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</row>
    <row r="14" spans="1:14" ht="78.75">
      <c r="A14" s="6" t="s">
        <v>22</v>
      </c>
      <c r="B14" s="3" t="s">
        <v>84</v>
      </c>
      <c r="C14" s="3"/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</row>
    <row r="15" spans="1:14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8"/>
      <c r="B17" s="8"/>
      <c r="C17" s="8"/>
      <c r="D17" s="8"/>
      <c r="E17" s="8"/>
      <c r="F17" s="8"/>
      <c r="G17" s="8"/>
      <c r="H17" s="8"/>
      <c r="I17" s="2"/>
      <c r="J17" s="2"/>
      <c r="K17" s="2"/>
      <c r="L17" s="2"/>
      <c r="M17" s="2"/>
      <c r="N17" s="2"/>
    </row>
    <row r="18" spans="1:14" ht="15.75">
      <c r="A18" s="8"/>
      <c r="B18" s="8"/>
      <c r="C18" s="8"/>
      <c r="D18" s="8"/>
      <c r="E18" s="8"/>
      <c r="F18" s="8"/>
      <c r="G18" s="8"/>
      <c r="H18" s="8"/>
      <c r="I18" s="2"/>
      <c r="J18" s="2"/>
      <c r="K18" s="2"/>
      <c r="L18" s="2"/>
      <c r="M18" s="2"/>
      <c r="N18" s="2"/>
    </row>
    <row r="19" spans="1:14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sheetProtection/>
  <mergeCells count="9">
    <mergeCell ref="A8:H8"/>
    <mergeCell ref="A10:A11"/>
    <mergeCell ref="B10:B11"/>
    <mergeCell ref="D10:E10"/>
    <mergeCell ref="F10:H10"/>
    <mergeCell ref="A4:H4"/>
    <mergeCell ref="A5:H5"/>
    <mergeCell ref="A6:H6"/>
    <mergeCell ref="A7:H7"/>
  </mergeCells>
  <printOptions/>
  <pageMargins left="0.984251968503937" right="0.5905511811023623" top="0.7874015748031497" bottom="0.7874015748031497" header="0.7874015748031497" footer="0.7874015748031497"/>
  <pageSetup horizontalDpi="600" verticalDpi="600" orientation="landscape" paperSize="9" scale="95" r:id="rId1"/>
  <headerFooter alignWithMargins="0">
    <oddHeader>&amp;C38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.625" style="1" customWidth="1"/>
    <col min="2" max="2" width="27.25390625" style="1" customWidth="1"/>
    <col min="3" max="3" width="31.125" style="1" customWidth="1"/>
    <col min="4" max="4" width="32.625" style="1" customWidth="1"/>
    <col min="5" max="5" width="23.125" style="1" customWidth="1"/>
    <col min="6" max="6" width="18.625" style="1" customWidth="1"/>
    <col min="7" max="16384" width="9.125" style="1" customWidth="1"/>
  </cols>
  <sheetData>
    <row r="1" ht="18.75">
      <c r="F1" s="13" t="s">
        <v>59</v>
      </c>
    </row>
    <row r="2" spans="1:6" ht="18.75">
      <c r="A2" s="451" t="s">
        <v>40</v>
      </c>
      <c r="B2" s="451"/>
      <c r="C2" s="451"/>
      <c r="D2" s="451"/>
      <c r="E2" s="451"/>
      <c r="F2" s="451"/>
    </row>
    <row r="3" spans="1:6" ht="18.75">
      <c r="A3" s="451" t="s">
        <v>38</v>
      </c>
      <c r="B3" s="451"/>
      <c r="C3" s="451"/>
      <c r="D3" s="451"/>
      <c r="E3" s="451"/>
      <c r="F3" s="451"/>
    </row>
    <row r="4" spans="1:6" ht="18.75">
      <c r="A4" s="300" t="s">
        <v>81</v>
      </c>
      <c r="B4" s="300"/>
      <c r="C4" s="300"/>
      <c r="D4" s="300"/>
      <c r="E4" s="300"/>
      <c r="F4" s="300"/>
    </row>
    <row r="5" spans="1:13" ht="18.75">
      <c r="A5" s="300" t="s">
        <v>15</v>
      </c>
      <c r="B5" s="300"/>
      <c r="C5" s="300"/>
      <c r="D5" s="300"/>
      <c r="E5" s="300"/>
      <c r="F5" s="300"/>
      <c r="G5" s="2"/>
      <c r="H5" s="2"/>
      <c r="I5" s="2"/>
      <c r="J5" s="2"/>
      <c r="K5" s="2"/>
      <c r="L5" s="2"/>
      <c r="M5" s="2"/>
    </row>
    <row r="6" spans="1:13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50.25" customHeight="1">
      <c r="A7" s="5" t="s">
        <v>14</v>
      </c>
      <c r="B7" s="369" t="s">
        <v>116</v>
      </c>
      <c r="C7" s="5" t="s">
        <v>39</v>
      </c>
      <c r="D7" s="5" t="s">
        <v>61</v>
      </c>
      <c r="E7" s="5" t="s">
        <v>118</v>
      </c>
      <c r="F7" s="5" t="s">
        <v>78</v>
      </c>
      <c r="G7" s="2"/>
      <c r="H7" s="2"/>
      <c r="I7" s="2"/>
      <c r="J7" s="2"/>
      <c r="K7" s="2"/>
      <c r="L7" s="2"/>
      <c r="M7" s="2"/>
    </row>
    <row r="8" spans="1:13" ht="27.75" customHeight="1">
      <c r="A8" s="4">
        <v>1</v>
      </c>
      <c r="B8" s="447"/>
      <c r="C8" s="4">
        <v>3</v>
      </c>
      <c r="D8" s="4">
        <v>4</v>
      </c>
      <c r="E8" s="4">
        <v>5</v>
      </c>
      <c r="F8" s="4">
        <v>6</v>
      </c>
      <c r="G8" s="2"/>
      <c r="H8" s="2"/>
      <c r="I8" s="2"/>
      <c r="J8" s="2"/>
      <c r="K8" s="2"/>
      <c r="L8" s="2"/>
      <c r="M8" s="2"/>
    </row>
    <row r="9" spans="1:13" ht="15.75">
      <c r="A9" s="369" t="s">
        <v>21</v>
      </c>
      <c r="B9" s="454"/>
      <c r="C9" s="9" t="s">
        <v>1</v>
      </c>
      <c r="D9" s="3"/>
      <c r="E9" s="3"/>
      <c r="F9" s="3"/>
      <c r="G9" s="2"/>
      <c r="H9" s="2"/>
      <c r="I9" s="2"/>
      <c r="J9" s="2"/>
      <c r="K9" s="2"/>
      <c r="L9" s="2"/>
      <c r="M9" s="2"/>
    </row>
    <row r="10" spans="1:13" ht="51.75" customHeight="1">
      <c r="A10" s="370"/>
      <c r="B10" s="455"/>
      <c r="C10" s="9" t="s">
        <v>5</v>
      </c>
      <c r="D10" s="3"/>
      <c r="E10" s="3"/>
      <c r="F10" s="3"/>
      <c r="G10" s="2"/>
      <c r="H10" s="2"/>
      <c r="I10" s="2"/>
      <c r="J10" s="2"/>
      <c r="K10" s="2"/>
      <c r="L10" s="2"/>
      <c r="M10" s="2"/>
    </row>
    <row r="11" spans="1:13" ht="48.75" customHeight="1">
      <c r="A11" s="370"/>
      <c r="B11" s="455"/>
      <c r="C11" s="9" t="s">
        <v>7</v>
      </c>
      <c r="D11" s="3"/>
      <c r="E11" s="3"/>
      <c r="F11" s="3"/>
      <c r="G11" s="2"/>
      <c r="H11" s="2"/>
      <c r="I11" s="2"/>
      <c r="J11" s="2"/>
      <c r="K11" s="2"/>
      <c r="L11" s="2"/>
      <c r="M11" s="2"/>
    </row>
    <row r="12" spans="1:13" ht="33" customHeight="1">
      <c r="A12" s="370"/>
      <c r="B12" s="455"/>
      <c r="C12" s="9" t="s">
        <v>95</v>
      </c>
      <c r="D12" s="3"/>
      <c r="E12" s="3"/>
      <c r="F12" s="3"/>
      <c r="G12" s="2"/>
      <c r="H12" s="2"/>
      <c r="I12" s="2"/>
      <c r="J12" s="2"/>
      <c r="K12" s="2"/>
      <c r="L12" s="2"/>
      <c r="M12" s="2"/>
    </row>
    <row r="13" spans="1:13" ht="30.75" customHeight="1">
      <c r="A13" s="385"/>
      <c r="B13" s="456"/>
      <c r="C13" s="9" t="s">
        <v>8</v>
      </c>
      <c r="D13" s="3"/>
      <c r="E13" s="3"/>
      <c r="F13" s="3"/>
      <c r="G13" s="2"/>
      <c r="H13" s="2"/>
      <c r="I13" s="2"/>
      <c r="J13" s="2"/>
      <c r="K13" s="2"/>
      <c r="L13" s="2"/>
      <c r="M13" s="2"/>
    </row>
    <row r="14" spans="1:13" ht="15.75">
      <c r="A14" s="7" t="s">
        <v>79</v>
      </c>
      <c r="B14" s="7"/>
      <c r="C14" s="7"/>
      <c r="D14" s="7"/>
      <c r="E14" s="7"/>
      <c r="F14" s="7"/>
      <c r="G14" s="2"/>
      <c r="H14" s="2"/>
      <c r="I14" s="2"/>
      <c r="J14" s="2"/>
      <c r="K14" s="2"/>
      <c r="L14" s="2"/>
      <c r="M14" s="2"/>
    </row>
    <row r="15" spans="1:13" ht="15.75">
      <c r="A15" s="7" t="s">
        <v>80</v>
      </c>
      <c r="B15" s="7"/>
      <c r="C15" s="7"/>
      <c r="D15" s="7"/>
      <c r="E15" s="7"/>
      <c r="F15" s="7"/>
      <c r="G15" s="2"/>
      <c r="H15" s="2"/>
      <c r="I15" s="2"/>
      <c r="J15" s="2"/>
      <c r="K15" s="2"/>
      <c r="L15" s="2"/>
      <c r="M15" s="2"/>
    </row>
    <row r="16" spans="1:13" ht="15.75">
      <c r="A16" s="8"/>
      <c r="B16" s="8"/>
      <c r="C16" s="8"/>
      <c r="D16" s="8"/>
      <c r="E16" s="8"/>
      <c r="F16" s="8"/>
      <c r="G16" s="2"/>
      <c r="H16" s="2"/>
      <c r="I16" s="2"/>
      <c r="J16" s="2"/>
      <c r="K16" s="2"/>
      <c r="L16" s="2"/>
      <c r="M16" s="2"/>
    </row>
    <row r="17" spans="1:13" ht="15.75">
      <c r="A17" s="8"/>
      <c r="B17" s="8"/>
      <c r="C17" s="8"/>
      <c r="D17" s="8"/>
      <c r="E17" s="8"/>
      <c r="F17" s="8"/>
      <c r="G17" s="2"/>
      <c r="H17" s="2"/>
      <c r="I17" s="2"/>
      <c r="J17" s="2"/>
      <c r="K17" s="2"/>
      <c r="L17" s="2"/>
      <c r="M17" s="2"/>
    </row>
    <row r="18" spans="1:13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sheetProtection/>
  <mergeCells count="7">
    <mergeCell ref="A9:A13"/>
    <mergeCell ref="B9:B13"/>
    <mergeCell ref="A2:F2"/>
    <mergeCell ref="A3:F3"/>
    <mergeCell ref="A4:F4"/>
    <mergeCell ref="A5:F5"/>
    <mergeCell ref="B7:B8"/>
  </mergeCells>
  <printOptions/>
  <pageMargins left="0.984251968503937" right="0.5905511811023623" top="0.7874015748031497" bottom="0.5905511811023623" header="0.5905511811023623" footer="0.4724409448818898"/>
  <pageSetup horizontalDpi="600" verticalDpi="600" orientation="landscape" paperSize="9" scale="90" r:id="rId1"/>
  <headerFooter alignWithMargins="0">
    <oddHeader>&amp;C39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SheetLayoutView="100" zoomScalePageLayoutView="0" workbookViewId="0" topLeftCell="A1">
      <selection activeCell="F31" sqref="F30:F31"/>
    </sheetView>
  </sheetViews>
  <sheetFormatPr defaultColWidth="9.00390625" defaultRowHeight="12.75"/>
  <cols>
    <col min="1" max="1" width="6.375" style="1" customWidth="1"/>
    <col min="2" max="2" width="32.25390625" style="1" customWidth="1"/>
    <col min="3" max="3" width="12.875" style="1" customWidth="1"/>
    <col min="4" max="4" width="18.875" style="1" customWidth="1"/>
    <col min="5" max="5" width="19.375" style="1" customWidth="1"/>
    <col min="6" max="6" width="47.25390625" style="1" customWidth="1"/>
    <col min="7" max="16384" width="9.125" style="1" customWidth="1"/>
  </cols>
  <sheetData>
    <row r="2" ht="18.75">
      <c r="F2" s="13" t="s">
        <v>60</v>
      </c>
    </row>
    <row r="4" spans="1:6" ht="18.75">
      <c r="A4" s="451" t="s">
        <v>110</v>
      </c>
      <c r="B4" s="451"/>
      <c r="C4" s="451"/>
      <c r="D4" s="451"/>
      <c r="E4" s="451"/>
      <c r="F4" s="451"/>
    </row>
    <row r="5" spans="1:6" ht="18.75">
      <c r="A5" s="300" t="s">
        <v>82</v>
      </c>
      <c r="B5" s="300"/>
      <c r="C5" s="300"/>
      <c r="D5" s="300"/>
      <c r="E5" s="300"/>
      <c r="F5" s="300"/>
    </row>
    <row r="6" spans="1:6" ht="18.75">
      <c r="A6" s="300" t="s">
        <v>15</v>
      </c>
      <c r="B6" s="300"/>
      <c r="C6" s="300"/>
      <c r="D6" s="300"/>
      <c r="E6" s="300"/>
      <c r="F6" s="300"/>
    </row>
    <row r="9" spans="1:13" ht="60" customHeight="1">
      <c r="A9" s="304" t="s">
        <v>14</v>
      </c>
      <c r="B9" s="304" t="s">
        <v>100</v>
      </c>
      <c r="C9" s="304" t="s">
        <v>46</v>
      </c>
      <c r="D9" s="304" t="s">
        <v>112</v>
      </c>
      <c r="E9" s="304"/>
      <c r="F9" s="304" t="s">
        <v>111</v>
      </c>
      <c r="G9" s="2"/>
      <c r="H9" s="2"/>
      <c r="I9" s="2"/>
      <c r="J9" s="2"/>
      <c r="K9" s="2"/>
      <c r="L9" s="2"/>
      <c r="M9" s="2"/>
    </row>
    <row r="10" spans="1:13" ht="45" customHeight="1">
      <c r="A10" s="304"/>
      <c r="B10" s="304"/>
      <c r="C10" s="304"/>
      <c r="D10" s="5" t="s">
        <v>16</v>
      </c>
      <c r="E10" s="5" t="s">
        <v>45</v>
      </c>
      <c r="F10" s="304"/>
      <c r="G10" s="2"/>
      <c r="H10" s="2"/>
      <c r="I10" s="2"/>
      <c r="J10" s="2"/>
      <c r="K10" s="2"/>
      <c r="L10" s="2"/>
      <c r="M10" s="2"/>
    </row>
    <row r="11" spans="1:13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2"/>
      <c r="H11" s="2"/>
      <c r="I11" s="2"/>
      <c r="J11" s="2"/>
      <c r="K11" s="2"/>
      <c r="L11" s="2"/>
      <c r="M11" s="2"/>
    </row>
    <row r="12" spans="1:13" ht="15.75">
      <c r="A12" s="450" t="s">
        <v>6</v>
      </c>
      <c r="B12" s="450"/>
      <c r="C12" s="450"/>
      <c r="D12" s="450"/>
      <c r="E12" s="450"/>
      <c r="F12" s="450"/>
      <c r="G12" s="2"/>
      <c r="H12" s="2"/>
      <c r="I12" s="2"/>
      <c r="J12" s="2"/>
      <c r="K12" s="2"/>
      <c r="L12" s="2"/>
      <c r="M12" s="2"/>
    </row>
    <row r="13" spans="1:13" ht="18.75" customHeight="1">
      <c r="A13" s="4" t="s">
        <v>21</v>
      </c>
      <c r="B13" s="3" t="s">
        <v>103</v>
      </c>
      <c r="C13" s="3"/>
      <c r="D13" s="3"/>
      <c r="E13" s="3"/>
      <c r="F13" s="3"/>
      <c r="G13" s="2"/>
      <c r="H13" s="2"/>
      <c r="I13" s="2"/>
      <c r="J13" s="2"/>
      <c r="K13" s="2"/>
      <c r="L13" s="2"/>
      <c r="M13" s="2"/>
    </row>
    <row r="14" spans="1:13" ht="15.75">
      <c r="A14" s="450" t="s">
        <v>17</v>
      </c>
      <c r="B14" s="450"/>
      <c r="C14" s="450"/>
      <c r="D14" s="450"/>
      <c r="E14" s="450"/>
      <c r="F14" s="450"/>
      <c r="G14" s="2"/>
      <c r="H14" s="2"/>
      <c r="I14" s="2"/>
      <c r="J14" s="2"/>
      <c r="K14" s="2"/>
      <c r="L14" s="2"/>
      <c r="M14" s="2"/>
    </row>
    <row r="15" spans="1:13" ht="20.25" customHeight="1">
      <c r="A15" s="4" t="s">
        <v>0</v>
      </c>
      <c r="B15" s="3" t="s">
        <v>103</v>
      </c>
      <c r="C15" s="3"/>
      <c r="D15" s="3"/>
      <c r="E15" s="3"/>
      <c r="F15" s="3"/>
      <c r="G15" s="2"/>
      <c r="H15" s="2"/>
      <c r="I15" s="2"/>
      <c r="J15" s="2"/>
      <c r="K15" s="2"/>
      <c r="L15" s="2"/>
      <c r="M15" s="2"/>
    </row>
    <row r="16" spans="1:13" ht="16.5" customHeight="1">
      <c r="A16" s="457" t="s">
        <v>0</v>
      </c>
      <c r="B16" s="458"/>
      <c r="C16" s="458"/>
      <c r="D16" s="458"/>
      <c r="E16" s="458"/>
      <c r="F16" s="459"/>
      <c r="G16" s="2"/>
      <c r="H16" s="2"/>
      <c r="I16" s="2"/>
      <c r="J16" s="2"/>
      <c r="K16" s="2"/>
      <c r="L16" s="2"/>
      <c r="M16" s="2"/>
    </row>
    <row r="17" spans="1:13" ht="20.25" customHeight="1">
      <c r="A17" s="4" t="s">
        <v>0</v>
      </c>
      <c r="B17" s="3"/>
      <c r="C17" s="3"/>
      <c r="D17" s="3"/>
      <c r="E17" s="3"/>
      <c r="F17" s="3"/>
      <c r="G17" s="2"/>
      <c r="H17" s="2"/>
      <c r="I17" s="2"/>
      <c r="J17" s="2"/>
      <c r="K17" s="2"/>
      <c r="L17" s="2"/>
      <c r="M17" s="2"/>
    </row>
    <row r="18" spans="1:13" ht="15.75">
      <c r="A18" s="450" t="s">
        <v>18</v>
      </c>
      <c r="B18" s="450"/>
      <c r="C18" s="450"/>
      <c r="D18" s="450"/>
      <c r="E18" s="450"/>
      <c r="F18" s="450"/>
      <c r="G18" s="2"/>
      <c r="H18" s="2"/>
      <c r="I18" s="2"/>
      <c r="J18" s="2"/>
      <c r="K18" s="2"/>
      <c r="L18" s="2"/>
      <c r="M18" s="2"/>
    </row>
    <row r="19" spans="1:13" ht="19.5" customHeight="1">
      <c r="A19" s="4" t="s">
        <v>0</v>
      </c>
      <c r="B19" s="3" t="s">
        <v>103</v>
      </c>
      <c r="C19" s="3"/>
      <c r="D19" s="3"/>
      <c r="E19" s="3"/>
      <c r="F19" s="3"/>
      <c r="G19" s="2"/>
      <c r="H19" s="2"/>
      <c r="I19" s="2"/>
      <c r="J19" s="2"/>
      <c r="K19" s="2"/>
      <c r="L19" s="2"/>
      <c r="M19" s="2"/>
    </row>
    <row r="20" spans="1:13" ht="19.5" customHeight="1">
      <c r="A20" s="457" t="s">
        <v>0</v>
      </c>
      <c r="B20" s="458"/>
      <c r="C20" s="458"/>
      <c r="D20" s="458"/>
      <c r="E20" s="458"/>
      <c r="F20" s="459"/>
      <c r="G20" s="2"/>
      <c r="H20" s="2"/>
      <c r="I20" s="2"/>
      <c r="J20" s="2"/>
      <c r="K20" s="2"/>
      <c r="L20" s="2"/>
      <c r="M20" s="2"/>
    </row>
    <row r="21" spans="1:13" ht="19.5" customHeight="1">
      <c r="A21" s="4" t="s">
        <v>0</v>
      </c>
      <c r="B21" s="3"/>
      <c r="C21" s="3"/>
      <c r="D21" s="3"/>
      <c r="E21" s="3"/>
      <c r="F21" s="3"/>
      <c r="G21" s="2"/>
      <c r="H21" s="2"/>
      <c r="I21" s="2"/>
      <c r="J21" s="2"/>
      <c r="K21" s="2"/>
      <c r="L21" s="2"/>
      <c r="M21" s="2"/>
    </row>
    <row r="22" spans="1:13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>
      <c r="A23" s="7" t="s">
        <v>79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8"/>
      <c r="B24" s="8"/>
      <c r="C24" s="8"/>
      <c r="D24" s="8"/>
      <c r="E24" s="8"/>
      <c r="F24" s="8"/>
      <c r="G24" s="2"/>
      <c r="H24" s="2"/>
      <c r="I24" s="2"/>
      <c r="J24" s="2"/>
      <c r="K24" s="2"/>
      <c r="L24" s="2"/>
      <c r="M24" s="2"/>
    </row>
    <row r="25" spans="1:13" ht="15.75">
      <c r="A25" s="8"/>
      <c r="B25" s="8"/>
      <c r="C25" s="8"/>
      <c r="D25" s="8"/>
      <c r="E25" s="8"/>
      <c r="F25" s="8"/>
      <c r="G25" s="2"/>
      <c r="H25" s="2"/>
      <c r="I25" s="2"/>
      <c r="J25" s="2"/>
      <c r="K25" s="2"/>
      <c r="L25" s="2"/>
      <c r="M25" s="2"/>
    </row>
    <row r="26" spans="1:13" ht="15.75">
      <c r="A26" s="8"/>
      <c r="B26" s="8"/>
      <c r="C26" s="8"/>
      <c r="D26" s="8"/>
      <c r="E26" s="8"/>
      <c r="F26" s="8"/>
      <c r="G26" s="2"/>
      <c r="H26" s="2"/>
      <c r="I26" s="2"/>
      <c r="J26" s="2"/>
      <c r="K26" s="2"/>
      <c r="L26" s="2"/>
      <c r="M26" s="2"/>
    </row>
    <row r="27" spans="1:13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sheetProtection/>
  <mergeCells count="13">
    <mergeCell ref="B9:B10"/>
    <mergeCell ref="C9:C10"/>
    <mergeCell ref="D9:E9"/>
    <mergeCell ref="A16:F16"/>
    <mergeCell ref="A20:F20"/>
    <mergeCell ref="A18:F18"/>
    <mergeCell ref="A12:F12"/>
    <mergeCell ref="A14:F14"/>
    <mergeCell ref="A4:F4"/>
    <mergeCell ref="A5:F5"/>
    <mergeCell ref="A6:F6"/>
    <mergeCell ref="F9:F10"/>
    <mergeCell ref="A9:A10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6" r:id="rId1"/>
  <headerFooter alignWithMargins="0">
    <oddHeader>&amp;C40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7.625" style="0" customWidth="1"/>
    <col min="2" max="2" width="33.25390625" style="0" customWidth="1"/>
    <col min="3" max="3" width="33.375" style="0" customWidth="1"/>
    <col min="4" max="4" width="35.125" style="0" customWidth="1"/>
    <col min="5" max="5" width="37.00390625" style="0" customWidth="1"/>
    <col min="6" max="6" width="0.12890625" style="0" hidden="1" customWidth="1"/>
  </cols>
  <sheetData>
    <row r="3" spans="1:6" ht="18.75">
      <c r="A3" s="1"/>
      <c r="B3" s="1"/>
      <c r="C3" s="1"/>
      <c r="D3" s="1"/>
      <c r="E3" s="1"/>
      <c r="F3" s="13"/>
    </row>
    <row r="4" spans="1:6" ht="18.75">
      <c r="A4" s="1"/>
      <c r="B4" s="1"/>
      <c r="C4" s="1"/>
      <c r="D4" s="460" t="s">
        <v>123</v>
      </c>
      <c r="E4" s="460"/>
      <c r="F4" s="460"/>
    </row>
    <row r="5" spans="1:6" ht="18.75">
      <c r="A5" s="451"/>
      <c r="B5" s="451"/>
      <c r="C5" s="451"/>
      <c r="D5" s="451"/>
      <c r="E5" s="451"/>
      <c r="F5" s="451"/>
    </row>
    <row r="6" spans="1:6" ht="18.75">
      <c r="A6" s="300" t="s">
        <v>120</v>
      </c>
      <c r="B6" s="300"/>
      <c r="C6" s="300"/>
      <c r="D6" s="300"/>
      <c r="E6" s="300"/>
      <c r="F6" s="300"/>
    </row>
    <row r="7" spans="1:6" ht="18.75">
      <c r="A7" s="300"/>
      <c r="B7" s="300"/>
      <c r="C7" s="300"/>
      <c r="D7" s="300"/>
      <c r="E7" s="300"/>
      <c r="F7" s="300"/>
    </row>
    <row r="8" spans="1:6" ht="15.75" customHeight="1">
      <c r="A8" s="304" t="s">
        <v>14</v>
      </c>
      <c r="B8" s="304" t="s">
        <v>121</v>
      </c>
      <c r="C8" s="461" t="s">
        <v>122</v>
      </c>
      <c r="D8" s="369" t="s">
        <v>124</v>
      </c>
      <c r="E8" s="369" t="s">
        <v>125</v>
      </c>
      <c r="F8" s="463"/>
    </row>
    <row r="9" spans="1:6" ht="34.5" customHeight="1">
      <c r="A9" s="304"/>
      <c r="B9" s="304"/>
      <c r="C9" s="462"/>
      <c r="D9" s="385"/>
      <c r="E9" s="385"/>
      <c r="F9" s="464"/>
    </row>
    <row r="10" spans="1:6" ht="18.75" customHeight="1">
      <c r="A10" s="28">
        <v>1</v>
      </c>
      <c r="B10" s="28">
        <v>2</v>
      </c>
      <c r="C10" s="11">
        <v>3</v>
      </c>
      <c r="D10" s="11">
        <v>4</v>
      </c>
      <c r="E10" s="11">
        <v>5</v>
      </c>
      <c r="F10" s="20"/>
    </row>
    <row r="11" spans="1:5" ht="15.75">
      <c r="A11" s="14">
        <v>1</v>
      </c>
      <c r="B11" s="30" t="s">
        <v>6</v>
      </c>
      <c r="C11" s="30"/>
      <c r="D11" s="30"/>
      <c r="E11" s="30"/>
    </row>
    <row r="12" spans="1:5" ht="15.75">
      <c r="A12" s="33"/>
      <c r="B12" s="31"/>
      <c r="C12" s="31"/>
      <c r="D12" s="31"/>
      <c r="E12" s="31"/>
    </row>
    <row r="13" spans="1:5" ht="15.75">
      <c r="A13" s="33"/>
      <c r="B13" s="31" t="s">
        <v>17</v>
      </c>
      <c r="C13" s="31"/>
      <c r="D13" s="31"/>
      <c r="E13" s="31"/>
    </row>
    <row r="14" spans="1:5" ht="15.75">
      <c r="A14" s="33"/>
      <c r="B14" s="31" t="s">
        <v>126</v>
      </c>
      <c r="C14" s="31"/>
      <c r="D14" s="31"/>
      <c r="E14" s="31"/>
    </row>
    <row r="15" spans="1:5" ht="15.75">
      <c r="A15" s="10" t="s">
        <v>0</v>
      </c>
      <c r="B15" s="32"/>
      <c r="C15" s="32"/>
      <c r="D15" s="32"/>
      <c r="E15" s="32"/>
    </row>
    <row r="16" ht="12.75">
      <c r="A16" s="29"/>
    </row>
  </sheetData>
  <sheetProtection/>
  <mergeCells count="10">
    <mergeCell ref="D4:F4"/>
    <mergeCell ref="D8:D9"/>
    <mergeCell ref="E8:E9"/>
    <mergeCell ref="A5:F5"/>
    <mergeCell ref="A6:F6"/>
    <mergeCell ref="A7:F7"/>
    <mergeCell ref="A8:A9"/>
    <mergeCell ref="B8:B9"/>
    <mergeCell ref="C8:C9"/>
    <mergeCell ref="F8:F9"/>
  </mergeCells>
  <printOptions/>
  <pageMargins left="0.7086614173228347" right="0.56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9"/>
  <sheetViews>
    <sheetView view="pageBreakPreview" zoomScaleSheetLayoutView="100" zoomScalePageLayoutView="0" workbookViewId="0" topLeftCell="A1">
      <selection activeCell="P1" sqref="P1:T1"/>
    </sheetView>
  </sheetViews>
  <sheetFormatPr defaultColWidth="9.00390625" defaultRowHeight="12.75"/>
  <cols>
    <col min="1" max="1" width="5.625" style="1" customWidth="1"/>
    <col min="2" max="2" width="21.75390625" style="130" customWidth="1"/>
    <col min="3" max="3" width="7.00390625" style="1" customWidth="1"/>
    <col min="4" max="4" width="10.125" style="1" customWidth="1"/>
    <col min="5" max="5" width="8.75390625" style="1" customWidth="1"/>
    <col min="6" max="6" width="10.125" style="1" customWidth="1"/>
    <col min="7" max="7" width="9.125" style="1" customWidth="1"/>
    <col min="8" max="8" width="12.625" style="1" customWidth="1"/>
    <col min="9" max="9" width="8.875" style="1" customWidth="1"/>
    <col min="10" max="10" width="11.875" style="1" customWidth="1"/>
    <col min="11" max="11" width="9.00390625" style="1" customWidth="1"/>
    <col min="12" max="12" width="13.00390625" style="56" customWidth="1"/>
    <col min="13" max="13" width="9.00390625" style="56" customWidth="1"/>
    <col min="14" max="14" width="13.375" style="56" customWidth="1"/>
    <col min="15" max="15" width="8.875" style="56" customWidth="1"/>
    <col min="16" max="16" width="12.375" style="56" customWidth="1"/>
    <col min="17" max="17" width="8.00390625" style="56" customWidth="1"/>
    <col min="18" max="18" width="13.125" style="56" customWidth="1"/>
    <col min="19" max="19" width="8.75390625" style="56" customWidth="1"/>
    <col min="20" max="20" width="10.625" style="56" customWidth="1"/>
    <col min="21" max="16384" width="9.125" style="1" customWidth="1"/>
  </cols>
  <sheetData>
    <row r="1" spans="1:20" ht="101.25" customHeight="1">
      <c r="A1" s="56"/>
      <c r="B1" s="127"/>
      <c r="C1" s="56"/>
      <c r="D1" s="268"/>
      <c r="E1" s="268"/>
      <c r="F1" s="268"/>
      <c r="G1" s="268"/>
      <c r="H1" s="268"/>
      <c r="I1" s="56"/>
      <c r="J1" s="78"/>
      <c r="K1" s="79"/>
      <c r="L1" s="120"/>
      <c r="M1" s="120"/>
      <c r="N1" s="120"/>
      <c r="O1" s="120"/>
      <c r="P1" s="329" t="s">
        <v>551</v>
      </c>
      <c r="Q1" s="329"/>
      <c r="R1" s="329"/>
      <c r="S1" s="329"/>
      <c r="T1" s="329"/>
    </row>
    <row r="2" spans="1:18" ht="12.75" customHeight="1">
      <c r="A2" s="56"/>
      <c r="B2" s="127"/>
      <c r="C2" s="56"/>
      <c r="D2" s="56"/>
      <c r="E2" s="56"/>
      <c r="F2" s="56"/>
      <c r="G2" s="56"/>
      <c r="H2" s="56"/>
      <c r="I2" s="56"/>
      <c r="J2" s="78"/>
      <c r="K2" s="78"/>
      <c r="L2" s="268"/>
      <c r="M2" s="268"/>
      <c r="N2" s="268"/>
      <c r="O2" s="268"/>
      <c r="P2" s="268"/>
      <c r="Q2" s="121"/>
      <c r="R2" s="121"/>
    </row>
    <row r="3" spans="1:11" ht="15.75">
      <c r="A3" s="56"/>
      <c r="B3" s="127"/>
      <c r="C3" s="56"/>
      <c r="D3" s="56"/>
      <c r="E3" s="56"/>
      <c r="F3" s="56"/>
      <c r="G3" s="56"/>
      <c r="H3" s="56"/>
      <c r="I3" s="56"/>
      <c r="J3" s="56"/>
      <c r="K3" s="56"/>
    </row>
    <row r="4" spans="1:18" ht="18" customHeight="1">
      <c r="A4" s="277" t="s">
        <v>305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</row>
    <row r="5" spans="1:18" ht="18" customHeight="1">
      <c r="A5" s="135"/>
      <c r="B5" s="109" t="s">
        <v>211</v>
      </c>
      <c r="C5" s="109"/>
      <c r="D5" s="109"/>
      <c r="E5" s="109"/>
      <c r="F5" s="109"/>
      <c r="G5" s="109"/>
      <c r="H5" s="109"/>
      <c r="I5" s="109"/>
      <c r="J5" s="109"/>
      <c r="K5" s="135"/>
      <c r="L5" s="135"/>
      <c r="M5" s="135"/>
      <c r="N5" s="135"/>
      <c r="O5" s="135"/>
      <c r="P5" s="135"/>
      <c r="Q5" s="135"/>
      <c r="R5" s="135"/>
    </row>
    <row r="6" spans="1:18" ht="18" customHeight="1">
      <c r="A6" s="264" t="s">
        <v>306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110"/>
      <c r="R6" s="110"/>
    </row>
    <row r="7" spans="1:18" ht="8.25" customHeight="1">
      <c r="A7" s="111"/>
      <c r="B7" s="128"/>
      <c r="C7" s="111"/>
      <c r="D7" s="111"/>
      <c r="E7" s="111"/>
      <c r="F7" s="111"/>
      <c r="G7" s="111"/>
      <c r="H7" s="111"/>
      <c r="I7" s="111"/>
      <c r="J7" s="111"/>
      <c r="K7" s="111"/>
      <c r="L7" s="118"/>
      <c r="M7" s="118"/>
      <c r="N7" s="118"/>
      <c r="O7" s="118"/>
      <c r="P7" s="118"/>
      <c r="Q7" s="110"/>
      <c r="R7" s="110"/>
    </row>
    <row r="8" spans="1:18" ht="16.5">
      <c r="A8" s="275" t="s">
        <v>307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</row>
    <row r="9" spans="1:11" ht="15.75">
      <c r="A9" s="56"/>
      <c r="B9" s="127"/>
      <c r="C9" s="56"/>
      <c r="D9" s="56"/>
      <c r="E9" s="56"/>
      <c r="F9" s="56"/>
      <c r="G9" s="56"/>
      <c r="H9" s="56"/>
      <c r="I9" s="56"/>
      <c r="J9" s="56"/>
      <c r="K9" s="56"/>
    </row>
    <row r="10" spans="1:21" ht="15.75" customHeight="1">
      <c r="A10" s="280" t="s">
        <v>14</v>
      </c>
      <c r="B10" s="266" t="s">
        <v>101</v>
      </c>
      <c r="C10" s="266" t="s">
        <v>46</v>
      </c>
      <c r="D10" s="278" t="s">
        <v>102</v>
      </c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"/>
    </row>
    <row r="11" spans="1:21" ht="48" customHeight="1">
      <c r="A11" s="280"/>
      <c r="B11" s="266"/>
      <c r="C11" s="266"/>
      <c r="D11" s="269" t="s">
        <v>188</v>
      </c>
      <c r="E11" s="269" t="s">
        <v>189</v>
      </c>
      <c r="F11" s="269"/>
      <c r="G11" s="266" t="s">
        <v>190</v>
      </c>
      <c r="H11" s="266"/>
      <c r="I11" s="267" t="s">
        <v>132</v>
      </c>
      <c r="J11" s="267"/>
      <c r="K11" s="267" t="s">
        <v>133</v>
      </c>
      <c r="L11" s="267"/>
      <c r="M11" s="267" t="s">
        <v>134</v>
      </c>
      <c r="N11" s="267"/>
      <c r="O11" s="267" t="s">
        <v>135</v>
      </c>
      <c r="P11" s="267"/>
      <c r="Q11" s="267" t="s">
        <v>136</v>
      </c>
      <c r="R11" s="267"/>
      <c r="S11" s="267" t="s">
        <v>232</v>
      </c>
      <c r="T11" s="267"/>
      <c r="U11" s="2"/>
    </row>
    <row r="12" spans="1:21" ht="104.25" customHeight="1">
      <c r="A12" s="280"/>
      <c r="B12" s="266"/>
      <c r="C12" s="266"/>
      <c r="D12" s="269"/>
      <c r="E12" s="211" t="s">
        <v>55</v>
      </c>
      <c r="F12" s="211" t="s">
        <v>54</v>
      </c>
      <c r="G12" s="211" t="s">
        <v>55</v>
      </c>
      <c r="H12" s="211" t="s">
        <v>54</v>
      </c>
      <c r="I12" s="211" t="s">
        <v>55</v>
      </c>
      <c r="J12" s="211" t="s">
        <v>54</v>
      </c>
      <c r="K12" s="211" t="s">
        <v>55</v>
      </c>
      <c r="L12" s="211" t="s">
        <v>54</v>
      </c>
      <c r="M12" s="211" t="s">
        <v>55</v>
      </c>
      <c r="N12" s="211" t="s">
        <v>54</v>
      </c>
      <c r="O12" s="211" t="s">
        <v>55</v>
      </c>
      <c r="P12" s="211" t="s">
        <v>54</v>
      </c>
      <c r="Q12" s="211" t="s">
        <v>55</v>
      </c>
      <c r="R12" s="211" t="s">
        <v>54</v>
      </c>
      <c r="S12" s="211" t="s">
        <v>55</v>
      </c>
      <c r="T12" s="211" t="s">
        <v>54</v>
      </c>
      <c r="U12" s="2"/>
    </row>
    <row r="13" spans="1:21" ht="15.75">
      <c r="A13" s="80">
        <v>1</v>
      </c>
      <c r="B13" s="129">
        <v>2</v>
      </c>
      <c r="C13" s="80">
        <v>3</v>
      </c>
      <c r="D13" s="80">
        <v>4</v>
      </c>
      <c r="E13" s="253">
        <v>5</v>
      </c>
      <c r="F13" s="254"/>
      <c r="G13" s="253">
        <v>6</v>
      </c>
      <c r="H13" s="254"/>
      <c r="I13" s="253">
        <v>7</v>
      </c>
      <c r="J13" s="254"/>
      <c r="K13" s="253">
        <v>8</v>
      </c>
      <c r="L13" s="254"/>
      <c r="M13" s="253">
        <v>9</v>
      </c>
      <c r="N13" s="254"/>
      <c r="O13" s="253">
        <v>10</v>
      </c>
      <c r="P13" s="254"/>
      <c r="Q13" s="253">
        <v>11</v>
      </c>
      <c r="R13" s="254"/>
      <c r="S13" s="259">
        <v>12</v>
      </c>
      <c r="T13" s="260"/>
      <c r="U13" s="2"/>
    </row>
    <row r="14" spans="1:21" ht="15.75" customHeight="1">
      <c r="A14" s="253" t="s">
        <v>304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"/>
    </row>
    <row r="15" spans="1:21" ht="15.75" customHeight="1">
      <c r="A15" s="271" t="s">
        <v>331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"/>
    </row>
    <row r="16" spans="1:21" ht="151.5" customHeight="1">
      <c r="A16" s="159" t="s">
        <v>156</v>
      </c>
      <c r="B16" s="131" t="s">
        <v>196</v>
      </c>
      <c r="C16" s="156" t="s">
        <v>191</v>
      </c>
      <c r="D16" s="156">
        <v>0.14</v>
      </c>
      <c r="E16" s="164" t="s">
        <v>261</v>
      </c>
      <c r="F16" s="156">
        <v>0.24</v>
      </c>
      <c r="G16" s="164" t="s">
        <v>261</v>
      </c>
      <c r="H16" s="156">
        <v>0.37</v>
      </c>
      <c r="I16" s="164" t="s">
        <v>261</v>
      </c>
      <c r="J16" s="165">
        <v>1.47</v>
      </c>
      <c r="K16" s="164" t="s">
        <v>261</v>
      </c>
      <c r="L16" s="165">
        <v>0.98</v>
      </c>
      <c r="M16" s="164" t="s">
        <v>261</v>
      </c>
      <c r="N16" s="165">
        <v>1.7</v>
      </c>
      <c r="O16" s="164" t="s">
        <v>261</v>
      </c>
      <c r="P16" s="165">
        <v>1.4</v>
      </c>
      <c r="Q16" s="164">
        <v>0</v>
      </c>
      <c r="R16" s="164">
        <v>0</v>
      </c>
      <c r="S16" s="164">
        <v>0</v>
      </c>
      <c r="T16" s="164">
        <v>0</v>
      </c>
      <c r="U16" s="2"/>
    </row>
    <row r="17" spans="1:21" ht="138" customHeight="1">
      <c r="A17" s="159" t="s">
        <v>157</v>
      </c>
      <c r="B17" s="132" t="s">
        <v>193</v>
      </c>
      <c r="C17" s="159" t="s">
        <v>191</v>
      </c>
      <c r="D17" s="159">
        <v>2.41</v>
      </c>
      <c r="E17" s="164" t="s">
        <v>261</v>
      </c>
      <c r="F17" s="159">
        <v>2.42</v>
      </c>
      <c r="G17" s="164" t="s">
        <v>261</v>
      </c>
      <c r="H17" s="166">
        <v>2.89</v>
      </c>
      <c r="I17" s="164" t="s">
        <v>261</v>
      </c>
      <c r="J17" s="166">
        <v>2.89</v>
      </c>
      <c r="K17" s="164" t="s">
        <v>261</v>
      </c>
      <c r="L17" s="159">
        <v>3.53</v>
      </c>
      <c r="M17" s="164" t="s">
        <v>261</v>
      </c>
      <c r="N17" s="159">
        <v>3.14</v>
      </c>
      <c r="O17" s="164" t="s">
        <v>261</v>
      </c>
      <c r="P17" s="159">
        <v>3.14</v>
      </c>
      <c r="Q17" s="164">
        <v>0</v>
      </c>
      <c r="R17" s="164">
        <v>0</v>
      </c>
      <c r="S17" s="164">
        <v>0</v>
      </c>
      <c r="T17" s="164">
        <v>0</v>
      </c>
      <c r="U17" s="2"/>
    </row>
    <row r="18" spans="1:21" ht="153" customHeight="1">
      <c r="A18" s="156" t="s">
        <v>158</v>
      </c>
      <c r="B18" s="131" t="s">
        <v>195</v>
      </c>
      <c r="C18" s="156" t="s">
        <v>191</v>
      </c>
      <c r="D18" s="156">
        <v>1.18</v>
      </c>
      <c r="E18" s="164" t="s">
        <v>261</v>
      </c>
      <c r="F18" s="156">
        <v>5.9</v>
      </c>
      <c r="G18" s="164" t="s">
        <v>261</v>
      </c>
      <c r="H18" s="156">
        <v>6.7</v>
      </c>
      <c r="I18" s="164" t="s">
        <v>261</v>
      </c>
      <c r="J18" s="156">
        <v>7.08</v>
      </c>
      <c r="K18" s="164" t="s">
        <v>261</v>
      </c>
      <c r="L18" s="156">
        <v>7.08</v>
      </c>
      <c r="M18" s="164" t="s">
        <v>261</v>
      </c>
      <c r="N18" s="156">
        <v>9.44</v>
      </c>
      <c r="O18" s="164" t="s">
        <v>261</v>
      </c>
      <c r="P18" s="156">
        <v>9.44</v>
      </c>
      <c r="Q18" s="164">
        <v>0</v>
      </c>
      <c r="R18" s="164">
        <v>0</v>
      </c>
      <c r="S18" s="164">
        <v>0</v>
      </c>
      <c r="T18" s="164">
        <v>0</v>
      </c>
      <c r="U18" s="2"/>
    </row>
    <row r="19" spans="1:21" ht="193.5" customHeight="1">
      <c r="A19" s="158" t="s">
        <v>159</v>
      </c>
      <c r="B19" s="156" t="s">
        <v>349</v>
      </c>
      <c r="C19" s="158" t="s">
        <v>191</v>
      </c>
      <c r="D19" s="167">
        <v>0</v>
      </c>
      <c r="E19" s="167">
        <v>0</v>
      </c>
      <c r="F19" s="167">
        <v>0</v>
      </c>
      <c r="G19" s="164" t="s">
        <v>261</v>
      </c>
      <c r="H19" s="167">
        <v>48</v>
      </c>
      <c r="I19" s="164" t="s">
        <v>261</v>
      </c>
      <c r="J19" s="167">
        <v>38.66</v>
      </c>
      <c r="K19" s="164" t="s">
        <v>261</v>
      </c>
      <c r="L19" s="167">
        <v>48</v>
      </c>
      <c r="M19" s="164" t="s">
        <v>261</v>
      </c>
      <c r="N19" s="167">
        <v>44.98</v>
      </c>
      <c r="O19" s="164" t="s">
        <v>261</v>
      </c>
      <c r="P19" s="167">
        <v>59.93</v>
      </c>
      <c r="Q19" s="164">
        <v>0</v>
      </c>
      <c r="R19" s="164">
        <v>0</v>
      </c>
      <c r="S19" s="164">
        <v>0</v>
      </c>
      <c r="T19" s="164">
        <v>0</v>
      </c>
      <c r="U19" s="2"/>
    </row>
    <row r="20" spans="1:21" ht="209.25" customHeight="1">
      <c r="A20" s="158" t="s">
        <v>337</v>
      </c>
      <c r="B20" s="156" t="s">
        <v>549</v>
      </c>
      <c r="C20" s="188" t="s">
        <v>191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4" t="s">
        <v>261</v>
      </c>
      <c r="J20" s="165">
        <v>0</v>
      </c>
      <c r="K20" s="164" t="s">
        <v>261</v>
      </c>
      <c r="L20" s="165">
        <v>0</v>
      </c>
      <c r="M20" s="164" t="s">
        <v>261</v>
      </c>
      <c r="N20" s="165">
        <v>25.4</v>
      </c>
      <c r="O20" s="164" t="s">
        <v>261</v>
      </c>
      <c r="P20" s="165">
        <v>25.4</v>
      </c>
      <c r="Q20" s="164" t="s">
        <v>261</v>
      </c>
      <c r="R20" s="165">
        <v>25.4</v>
      </c>
      <c r="S20" s="164" t="s">
        <v>261</v>
      </c>
      <c r="T20" s="165">
        <v>90</v>
      </c>
      <c r="U20" s="2"/>
    </row>
    <row r="21" spans="1:21" s="12" customFormat="1" ht="150">
      <c r="A21" s="156" t="s">
        <v>391</v>
      </c>
      <c r="B21" s="103" t="s">
        <v>398</v>
      </c>
      <c r="C21" s="156" t="s">
        <v>191</v>
      </c>
      <c r="D21" s="165">
        <v>0</v>
      </c>
      <c r="E21" s="165">
        <v>0</v>
      </c>
      <c r="F21" s="165"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4" t="s">
        <v>261</v>
      </c>
      <c r="N21" s="156">
        <v>23.8</v>
      </c>
      <c r="O21" s="164" t="s">
        <v>261</v>
      </c>
      <c r="P21" s="156">
        <v>71.4</v>
      </c>
      <c r="Q21" s="164" t="s">
        <v>261</v>
      </c>
      <c r="R21" s="156">
        <v>95.2</v>
      </c>
      <c r="S21" s="164" t="s">
        <v>261</v>
      </c>
      <c r="T21" s="156">
        <v>95.2</v>
      </c>
      <c r="U21" s="8"/>
    </row>
    <row r="22" spans="1:21" ht="15.75" customHeight="1">
      <c r="A22" s="273" t="s">
        <v>192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"/>
    </row>
    <row r="23" spans="1:21" ht="168.75" customHeight="1">
      <c r="A23" s="159" t="s">
        <v>156</v>
      </c>
      <c r="B23" s="103" t="s">
        <v>214</v>
      </c>
      <c r="C23" s="156" t="s">
        <v>198</v>
      </c>
      <c r="D23" s="164">
        <v>6</v>
      </c>
      <c r="E23" s="164" t="s">
        <v>261</v>
      </c>
      <c r="F23" s="164">
        <v>10</v>
      </c>
      <c r="G23" s="164" t="s">
        <v>261</v>
      </c>
      <c r="H23" s="164">
        <v>16</v>
      </c>
      <c r="I23" s="164" t="s">
        <v>261</v>
      </c>
      <c r="J23" s="164">
        <v>63</v>
      </c>
      <c r="K23" s="164" t="s">
        <v>261</v>
      </c>
      <c r="L23" s="164">
        <v>42</v>
      </c>
      <c r="M23" s="164" t="s">
        <v>261</v>
      </c>
      <c r="N23" s="164">
        <v>73</v>
      </c>
      <c r="O23" s="164" t="s">
        <v>261</v>
      </c>
      <c r="P23" s="164">
        <v>60</v>
      </c>
      <c r="Q23" s="164">
        <v>0</v>
      </c>
      <c r="R23" s="164">
        <v>0</v>
      </c>
      <c r="S23" s="164">
        <v>0</v>
      </c>
      <c r="T23" s="164">
        <v>0</v>
      </c>
      <c r="U23" s="2"/>
    </row>
    <row r="24" spans="1:21" ht="135">
      <c r="A24" s="156" t="s">
        <v>157</v>
      </c>
      <c r="B24" s="103" t="s">
        <v>212</v>
      </c>
      <c r="C24" s="156" t="s">
        <v>197</v>
      </c>
      <c r="D24" s="164">
        <v>2040</v>
      </c>
      <c r="E24" s="164" t="s">
        <v>261</v>
      </c>
      <c r="F24" s="164">
        <v>2048</v>
      </c>
      <c r="G24" s="164" t="s">
        <v>261</v>
      </c>
      <c r="H24" s="164">
        <v>2442.9</v>
      </c>
      <c r="I24" s="164" t="s">
        <v>261</v>
      </c>
      <c r="J24" s="164">
        <v>2442.9</v>
      </c>
      <c r="K24" s="164" t="s">
        <v>261</v>
      </c>
      <c r="L24" s="164">
        <v>2988</v>
      </c>
      <c r="M24" s="164" t="s">
        <v>261</v>
      </c>
      <c r="N24" s="165">
        <v>2656.43</v>
      </c>
      <c r="O24" s="164" t="s">
        <v>261</v>
      </c>
      <c r="P24" s="164">
        <v>2660</v>
      </c>
      <c r="Q24" s="164">
        <v>0</v>
      </c>
      <c r="R24" s="164">
        <v>0</v>
      </c>
      <c r="S24" s="164">
        <v>0</v>
      </c>
      <c r="T24" s="164">
        <v>0</v>
      </c>
      <c r="U24" s="2"/>
    </row>
    <row r="25" spans="1:21" ht="166.5" customHeight="1">
      <c r="A25" s="156" t="s">
        <v>158</v>
      </c>
      <c r="B25" s="103" t="s">
        <v>213</v>
      </c>
      <c r="C25" s="156" t="s">
        <v>197</v>
      </c>
      <c r="D25" s="164">
        <v>1</v>
      </c>
      <c r="E25" s="164" t="s">
        <v>261</v>
      </c>
      <c r="F25" s="164">
        <v>5</v>
      </c>
      <c r="G25" s="164" t="s">
        <v>261</v>
      </c>
      <c r="H25" s="164">
        <v>5.68</v>
      </c>
      <c r="I25" s="164" t="s">
        <v>261</v>
      </c>
      <c r="J25" s="164">
        <v>6</v>
      </c>
      <c r="K25" s="164" t="s">
        <v>261</v>
      </c>
      <c r="L25" s="164">
        <v>6</v>
      </c>
      <c r="M25" s="164" t="s">
        <v>261</v>
      </c>
      <c r="N25" s="164">
        <v>8</v>
      </c>
      <c r="O25" s="164" t="s">
        <v>261</v>
      </c>
      <c r="P25" s="164">
        <v>8</v>
      </c>
      <c r="Q25" s="164">
        <v>0</v>
      </c>
      <c r="R25" s="164">
        <v>0</v>
      </c>
      <c r="S25" s="164">
        <v>0</v>
      </c>
      <c r="T25" s="164">
        <v>0</v>
      </c>
      <c r="U25" s="2"/>
    </row>
    <row r="26" spans="1:21" ht="211.5" customHeight="1">
      <c r="A26" s="156" t="s">
        <v>159</v>
      </c>
      <c r="B26" s="156" t="s">
        <v>258</v>
      </c>
      <c r="C26" s="156" t="s">
        <v>348</v>
      </c>
      <c r="D26" s="164">
        <v>0</v>
      </c>
      <c r="E26" s="164">
        <v>0</v>
      </c>
      <c r="F26" s="164">
        <v>0</v>
      </c>
      <c r="G26" s="164" t="s">
        <v>261</v>
      </c>
      <c r="H26" s="164">
        <v>334</v>
      </c>
      <c r="I26" s="164" t="s">
        <v>261</v>
      </c>
      <c r="J26" s="164">
        <v>269</v>
      </c>
      <c r="K26" s="164" t="s">
        <v>261</v>
      </c>
      <c r="L26" s="164">
        <v>334</v>
      </c>
      <c r="M26" s="164" t="s">
        <v>261</v>
      </c>
      <c r="N26" s="164">
        <v>313</v>
      </c>
      <c r="O26" s="164" t="s">
        <v>261</v>
      </c>
      <c r="P26" s="164">
        <v>417</v>
      </c>
      <c r="Q26" s="164">
        <v>0</v>
      </c>
      <c r="R26" s="164">
        <v>0</v>
      </c>
      <c r="S26" s="164">
        <v>0</v>
      </c>
      <c r="T26" s="164">
        <v>0</v>
      </c>
      <c r="U26" s="2"/>
    </row>
    <row r="27" spans="1:21" s="56" customFormat="1" ht="192" customHeight="1">
      <c r="A27" s="214" t="s">
        <v>337</v>
      </c>
      <c r="B27" s="211" t="s">
        <v>476</v>
      </c>
      <c r="C27" s="211" t="s">
        <v>348</v>
      </c>
      <c r="D27" s="165">
        <v>0</v>
      </c>
      <c r="E27" s="165">
        <v>0</v>
      </c>
      <c r="F27" s="165">
        <v>0</v>
      </c>
      <c r="G27" s="165">
        <v>0</v>
      </c>
      <c r="H27" s="165">
        <v>0</v>
      </c>
      <c r="I27" s="165">
        <v>0</v>
      </c>
      <c r="J27" s="165">
        <v>0</v>
      </c>
      <c r="K27" s="165">
        <v>0</v>
      </c>
      <c r="L27" s="165">
        <v>0</v>
      </c>
      <c r="M27" s="164" t="s">
        <v>261</v>
      </c>
      <c r="N27" s="165">
        <v>65</v>
      </c>
      <c r="O27" s="164" t="s">
        <v>261</v>
      </c>
      <c r="P27" s="165">
        <v>65</v>
      </c>
      <c r="Q27" s="164" t="s">
        <v>261</v>
      </c>
      <c r="R27" s="165">
        <v>65</v>
      </c>
      <c r="S27" s="164" t="s">
        <v>261</v>
      </c>
      <c r="T27" s="165">
        <v>230</v>
      </c>
      <c r="U27" s="95"/>
    </row>
    <row r="28" spans="1:21" ht="154.5" customHeight="1">
      <c r="A28" s="156" t="s">
        <v>391</v>
      </c>
      <c r="B28" s="156" t="s">
        <v>351</v>
      </c>
      <c r="C28" s="156" t="s">
        <v>202</v>
      </c>
      <c r="D28" s="165">
        <v>0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4" t="s">
        <v>261</v>
      </c>
      <c r="N28" s="165">
        <v>26100</v>
      </c>
      <c r="O28" s="164" t="s">
        <v>261</v>
      </c>
      <c r="P28" s="165">
        <v>78300</v>
      </c>
      <c r="Q28" s="164" t="s">
        <v>261</v>
      </c>
      <c r="R28" s="165">
        <v>104400</v>
      </c>
      <c r="S28" s="164" t="s">
        <v>261</v>
      </c>
      <c r="T28" s="165">
        <v>104400</v>
      </c>
      <c r="U28" s="2"/>
    </row>
    <row r="29" spans="1:21" ht="23.25" customHeight="1">
      <c r="A29" s="255" t="s">
        <v>332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"/>
    </row>
    <row r="30" spans="1:21" ht="135">
      <c r="A30" s="159" t="s">
        <v>150</v>
      </c>
      <c r="B30" s="159" t="s">
        <v>215</v>
      </c>
      <c r="C30" s="159" t="s">
        <v>191</v>
      </c>
      <c r="D30" s="159">
        <v>7.03</v>
      </c>
      <c r="E30" s="164" t="s">
        <v>261</v>
      </c>
      <c r="F30" s="159">
        <v>7.03</v>
      </c>
      <c r="G30" s="164" t="s">
        <v>261</v>
      </c>
      <c r="H30" s="159">
        <v>7.85</v>
      </c>
      <c r="I30" s="164" t="s">
        <v>261</v>
      </c>
      <c r="J30" s="159">
        <v>8.25</v>
      </c>
      <c r="K30" s="164" t="s">
        <v>261</v>
      </c>
      <c r="L30" s="159">
        <v>8.79</v>
      </c>
      <c r="M30" s="164" t="s">
        <v>261</v>
      </c>
      <c r="N30" s="159">
        <v>9.27</v>
      </c>
      <c r="O30" s="164" t="s">
        <v>261</v>
      </c>
      <c r="P30" s="159">
        <v>9.27</v>
      </c>
      <c r="Q30" s="164">
        <v>0</v>
      </c>
      <c r="R30" s="159">
        <v>0</v>
      </c>
      <c r="S30" s="164">
        <v>0</v>
      </c>
      <c r="T30" s="159">
        <v>0</v>
      </c>
      <c r="U30" s="2"/>
    </row>
    <row r="31" spans="1:21" ht="165">
      <c r="A31" s="156" t="s">
        <v>151</v>
      </c>
      <c r="B31" s="156" t="s">
        <v>199</v>
      </c>
      <c r="C31" s="156" t="s">
        <v>191</v>
      </c>
      <c r="D31" s="156">
        <v>0.0005</v>
      </c>
      <c r="E31" s="164" t="s">
        <v>261</v>
      </c>
      <c r="F31" s="156">
        <v>0.0007</v>
      </c>
      <c r="G31" s="164" t="s">
        <v>261</v>
      </c>
      <c r="H31" s="156">
        <v>0.0008</v>
      </c>
      <c r="I31" s="164" t="s">
        <v>261</v>
      </c>
      <c r="J31" s="156">
        <v>0.0009</v>
      </c>
      <c r="K31" s="164" t="s">
        <v>261</v>
      </c>
      <c r="L31" s="168">
        <v>0.002</v>
      </c>
      <c r="M31" s="164" t="s">
        <v>261</v>
      </c>
      <c r="N31" s="156">
        <v>0.0011</v>
      </c>
      <c r="O31" s="164" t="s">
        <v>261</v>
      </c>
      <c r="P31" s="156">
        <v>0.0013</v>
      </c>
      <c r="Q31" s="164">
        <v>0</v>
      </c>
      <c r="R31" s="159">
        <v>0</v>
      </c>
      <c r="S31" s="164">
        <v>0</v>
      </c>
      <c r="T31" s="159">
        <v>0</v>
      </c>
      <c r="U31" s="2"/>
    </row>
    <row r="32" spans="1:21" ht="164.25" customHeight="1">
      <c r="A32" s="156" t="s">
        <v>152</v>
      </c>
      <c r="B32" s="156" t="s">
        <v>216</v>
      </c>
      <c r="C32" s="156" t="s">
        <v>191</v>
      </c>
      <c r="D32" s="164">
        <v>0</v>
      </c>
      <c r="E32" s="164" t="s">
        <v>261</v>
      </c>
      <c r="F32" s="164">
        <v>0</v>
      </c>
      <c r="G32" s="164" t="s">
        <v>261</v>
      </c>
      <c r="H32" s="156">
        <v>4.08</v>
      </c>
      <c r="I32" s="164" t="s">
        <v>261</v>
      </c>
      <c r="J32" s="156">
        <v>4.11</v>
      </c>
      <c r="K32" s="164" t="s">
        <v>261</v>
      </c>
      <c r="L32" s="156">
        <v>2.67</v>
      </c>
      <c r="M32" s="164" t="s">
        <v>261</v>
      </c>
      <c r="N32" s="156">
        <v>4.15</v>
      </c>
      <c r="O32" s="164" t="s">
        <v>261</v>
      </c>
      <c r="P32" s="156">
        <v>4.15</v>
      </c>
      <c r="Q32" s="164" t="s">
        <v>261</v>
      </c>
      <c r="R32" s="156">
        <v>4.58</v>
      </c>
      <c r="S32" s="164" t="s">
        <v>261</v>
      </c>
      <c r="T32" s="156">
        <v>4.58</v>
      </c>
      <c r="U32" s="2"/>
    </row>
    <row r="33" spans="1:21" ht="116.25" customHeight="1">
      <c r="A33" s="156" t="s">
        <v>153</v>
      </c>
      <c r="B33" s="156" t="s">
        <v>200</v>
      </c>
      <c r="C33" s="156" t="s">
        <v>191</v>
      </c>
      <c r="D33" s="156">
        <v>5.91</v>
      </c>
      <c r="E33" s="164" t="s">
        <v>261</v>
      </c>
      <c r="F33" s="156">
        <v>5.91</v>
      </c>
      <c r="G33" s="164" t="s">
        <v>261</v>
      </c>
      <c r="H33" s="156">
        <v>48.62</v>
      </c>
      <c r="I33" s="164" t="s">
        <v>261</v>
      </c>
      <c r="J33" s="156">
        <v>51.87</v>
      </c>
      <c r="K33" s="164" t="s">
        <v>261</v>
      </c>
      <c r="L33" s="156">
        <v>55.13</v>
      </c>
      <c r="M33" s="164" t="s">
        <v>261</v>
      </c>
      <c r="N33" s="156">
        <v>61.59</v>
      </c>
      <c r="O33" s="164" t="s">
        <v>261</v>
      </c>
      <c r="P33" s="156">
        <v>61.59</v>
      </c>
      <c r="Q33" s="164">
        <v>0</v>
      </c>
      <c r="R33" s="159">
        <v>0</v>
      </c>
      <c r="S33" s="164">
        <v>0</v>
      </c>
      <c r="T33" s="159">
        <v>0</v>
      </c>
      <c r="U33" s="2"/>
    </row>
    <row r="34" spans="1:21" ht="15.75" customHeight="1">
      <c r="A34" s="261" t="s">
        <v>201</v>
      </c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"/>
    </row>
    <row r="35" spans="1:21" ht="65.25" customHeight="1">
      <c r="A35" s="159" t="s">
        <v>150</v>
      </c>
      <c r="B35" s="159" t="s">
        <v>217</v>
      </c>
      <c r="C35" s="159" t="s">
        <v>202</v>
      </c>
      <c r="D35" s="169">
        <v>117315.94</v>
      </c>
      <c r="E35" s="164" t="s">
        <v>261</v>
      </c>
      <c r="F35" s="169">
        <v>117315.94</v>
      </c>
      <c r="G35" s="164" t="s">
        <v>261</v>
      </c>
      <c r="H35" s="170">
        <v>131400</v>
      </c>
      <c r="I35" s="164" t="s">
        <v>261</v>
      </c>
      <c r="J35" s="171">
        <v>137707.64</v>
      </c>
      <c r="K35" s="164" t="s">
        <v>261</v>
      </c>
      <c r="L35" s="172">
        <v>146686.624</v>
      </c>
      <c r="M35" s="164" t="s">
        <v>261</v>
      </c>
      <c r="N35" s="172">
        <v>154696.837</v>
      </c>
      <c r="O35" s="164" t="s">
        <v>261</v>
      </c>
      <c r="P35" s="171">
        <v>154696.837</v>
      </c>
      <c r="Q35" s="164">
        <v>0</v>
      </c>
      <c r="R35" s="159">
        <v>0</v>
      </c>
      <c r="S35" s="164">
        <v>0</v>
      </c>
      <c r="T35" s="159">
        <v>0</v>
      </c>
      <c r="U35" s="2"/>
    </row>
    <row r="36" spans="1:21" ht="126.75" customHeight="1">
      <c r="A36" s="156" t="s">
        <v>151</v>
      </c>
      <c r="B36" s="156" t="s">
        <v>262</v>
      </c>
      <c r="C36" s="156" t="s">
        <v>194</v>
      </c>
      <c r="D36" s="164">
        <v>144</v>
      </c>
      <c r="E36" s="164" t="s">
        <v>261</v>
      </c>
      <c r="F36" s="164">
        <v>200</v>
      </c>
      <c r="G36" s="164" t="s">
        <v>261</v>
      </c>
      <c r="H36" s="164">
        <v>250</v>
      </c>
      <c r="I36" s="164" t="s">
        <v>261</v>
      </c>
      <c r="J36" s="164">
        <v>275</v>
      </c>
      <c r="K36" s="164" t="s">
        <v>261</v>
      </c>
      <c r="L36" s="164">
        <v>582</v>
      </c>
      <c r="M36" s="164" t="s">
        <v>261</v>
      </c>
      <c r="N36" s="164">
        <v>313</v>
      </c>
      <c r="O36" s="164" t="s">
        <v>261</v>
      </c>
      <c r="P36" s="164">
        <v>366</v>
      </c>
      <c r="Q36" s="164">
        <v>0</v>
      </c>
      <c r="R36" s="159">
        <v>0</v>
      </c>
      <c r="S36" s="164">
        <v>0</v>
      </c>
      <c r="T36" s="159">
        <v>0</v>
      </c>
      <c r="U36" s="2"/>
    </row>
    <row r="37" spans="1:21" ht="177.75" customHeight="1">
      <c r="A37" s="156" t="s">
        <v>152</v>
      </c>
      <c r="B37" s="156" t="s">
        <v>374</v>
      </c>
      <c r="C37" s="156" t="s">
        <v>202</v>
      </c>
      <c r="D37" s="173">
        <v>0</v>
      </c>
      <c r="E37" s="173">
        <v>0</v>
      </c>
      <c r="F37" s="173">
        <v>0</v>
      </c>
      <c r="G37" s="164" t="s">
        <v>261</v>
      </c>
      <c r="H37" s="174">
        <v>347976</v>
      </c>
      <c r="I37" s="164" t="s">
        <v>261</v>
      </c>
      <c r="J37" s="173">
        <v>351000</v>
      </c>
      <c r="K37" s="164" t="s">
        <v>261</v>
      </c>
      <c r="L37" s="173">
        <v>228130</v>
      </c>
      <c r="M37" s="164" t="s">
        <v>261</v>
      </c>
      <c r="N37" s="173">
        <v>353946.176</v>
      </c>
      <c r="O37" s="164" t="s">
        <v>261</v>
      </c>
      <c r="P37" s="173">
        <v>353946.176</v>
      </c>
      <c r="Q37" s="164" t="s">
        <v>261</v>
      </c>
      <c r="R37" s="174">
        <v>390625</v>
      </c>
      <c r="S37" s="164" t="s">
        <v>261</v>
      </c>
      <c r="T37" s="174">
        <v>390625</v>
      </c>
      <c r="U37" s="2"/>
    </row>
    <row r="38" spans="1:21" ht="75">
      <c r="A38" s="156" t="s">
        <v>153</v>
      </c>
      <c r="B38" s="156" t="s">
        <v>138</v>
      </c>
      <c r="C38" s="156" t="s">
        <v>202</v>
      </c>
      <c r="D38" s="173">
        <v>107.28</v>
      </c>
      <c r="E38" s="164" t="s">
        <v>261</v>
      </c>
      <c r="F38" s="173">
        <v>107.28</v>
      </c>
      <c r="G38" s="164" t="s">
        <v>261</v>
      </c>
      <c r="H38" s="173">
        <v>883</v>
      </c>
      <c r="I38" s="164" t="s">
        <v>261</v>
      </c>
      <c r="J38" s="173">
        <v>941.9</v>
      </c>
      <c r="K38" s="164" t="s">
        <v>261</v>
      </c>
      <c r="L38" s="175">
        <v>1000.733</v>
      </c>
      <c r="M38" s="164" t="s">
        <v>261</v>
      </c>
      <c r="N38" s="156">
        <v>1117.999</v>
      </c>
      <c r="O38" s="164" t="s">
        <v>261</v>
      </c>
      <c r="P38" s="156">
        <v>1117.999</v>
      </c>
      <c r="Q38" s="164">
        <v>0</v>
      </c>
      <c r="R38" s="159">
        <v>0</v>
      </c>
      <c r="S38" s="164">
        <v>0</v>
      </c>
      <c r="T38" s="159">
        <v>0</v>
      </c>
      <c r="U38" s="2"/>
    </row>
    <row r="39" spans="1:21" ht="29.25" customHeight="1">
      <c r="A39" s="263" t="s">
        <v>333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"/>
    </row>
    <row r="40" spans="1:21" ht="145.5" customHeight="1">
      <c r="A40" s="159" t="s">
        <v>171</v>
      </c>
      <c r="B40" s="159" t="s">
        <v>203</v>
      </c>
      <c r="C40" s="159" t="s">
        <v>191</v>
      </c>
      <c r="D40" s="176">
        <v>0</v>
      </c>
      <c r="E40" s="164" t="s">
        <v>261</v>
      </c>
      <c r="F40" s="159">
        <v>2.62</v>
      </c>
      <c r="G40" s="164" t="s">
        <v>261</v>
      </c>
      <c r="H40" s="166">
        <v>17.12</v>
      </c>
      <c r="I40" s="164" t="s">
        <v>261</v>
      </c>
      <c r="J40" s="159">
        <v>22.71</v>
      </c>
      <c r="K40" s="164" t="s">
        <v>261</v>
      </c>
      <c r="L40" s="159">
        <v>28.32</v>
      </c>
      <c r="M40" s="164" t="s">
        <v>261</v>
      </c>
      <c r="N40" s="159">
        <v>28.32</v>
      </c>
      <c r="O40" s="164">
        <v>0</v>
      </c>
      <c r="P40" s="159">
        <v>0</v>
      </c>
      <c r="Q40" s="164">
        <v>0</v>
      </c>
      <c r="R40" s="159">
        <v>0</v>
      </c>
      <c r="S40" s="164">
        <v>0</v>
      </c>
      <c r="T40" s="159">
        <v>0</v>
      </c>
      <c r="U40" s="2"/>
    </row>
    <row r="41" spans="1:21" s="160" customFormat="1" ht="80.25" customHeight="1">
      <c r="A41" s="159" t="s">
        <v>172</v>
      </c>
      <c r="B41" s="152" t="s">
        <v>521</v>
      </c>
      <c r="C41" s="156" t="s">
        <v>204</v>
      </c>
      <c r="D41" s="164">
        <v>0</v>
      </c>
      <c r="E41" s="164">
        <v>0</v>
      </c>
      <c r="F41" s="164">
        <v>0</v>
      </c>
      <c r="G41" s="164">
        <v>0</v>
      </c>
      <c r="H41" s="164">
        <v>0</v>
      </c>
      <c r="I41" s="164">
        <v>0</v>
      </c>
      <c r="J41" s="164">
        <v>0</v>
      </c>
      <c r="K41" s="164" t="s">
        <v>261</v>
      </c>
      <c r="L41" s="164">
        <v>1</v>
      </c>
      <c r="M41" s="164">
        <v>0</v>
      </c>
      <c r="N41" s="164">
        <v>0</v>
      </c>
      <c r="O41" s="164">
        <v>0</v>
      </c>
      <c r="P41" s="164">
        <v>0</v>
      </c>
      <c r="Q41" s="164">
        <v>0</v>
      </c>
      <c r="R41" s="164">
        <v>0</v>
      </c>
      <c r="S41" s="164">
        <v>0</v>
      </c>
      <c r="T41" s="164">
        <v>0</v>
      </c>
      <c r="U41" s="161"/>
    </row>
    <row r="42" spans="1:21" s="160" customFormat="1" ht="90.75" customHeight="1">
      <c r="A42" s="159" t="s">
        <v>173</v>
      </c>
      <c r="B42" s="156" t="s">
        <v>430</v>
      </c>
      <c r="C42" s="156" t="s">
        <v>204</v>
      </c>
      <c r="D42" s="164">
        <v>0</v>
      </c>
      <c r="E42" s="164">
        <v>0</v>
      </c>
      <c r="F42" s="164">
        <v>0</v>
      </c>
      <c r="G42" s="164">
        <v>0</v>
      </c>
      <c r="H42" s="164">
        <v>0</v>
      </c>
      <c r="I42" s="164">
        <v>0</v>
      </c>
      <c r="J42" s="164">
        <v>0</v>
      </c>
      <c r="K42" s="164" t="s">
        <v>261</v>
      </c>
      <c r="L42" s="164">
        <v>1</v>
      </c>
      <c r="M42" s="164">
        <v>0</v>
      </c>
      <c r="N42" s="164">
        <v>0</v>
      </c>
      <c r="O42" s="164">
        <v>0</v>
      </c>
      <c r="P42" s="164">
        <v>0</v>
      </c>
      <c r="Q42" s="164">
        <v>0</v>
      </c>
      <c r="R42" s="164">
        <v>0</v>
      </c>
      <c r="S42" s="164">
        <v>0</v>
      </c>
      <c r="T42" s="164">
        <v>0</v>
      </c>
      <c r="U42" s="161"/>
    </row>
    <row r="43" spans="1:21" s="160" customFormat="1" ht="158.25" customHeight="1">
      <c r="A43" s="159" t="s">
        <v>174</v>
      </c>
      <c r="B43" s="156" t="s">
        <v>423</v>
      </c>
      <c r="C43" s="156" t="s">
        <v>204</v>
      </c>
      <c r="D43" s="164">
        <v>0</v>
      </c>
      <c r="E43" s="164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 t="s">
        <v>261</v>
      </c>
      <c r="L43" s="164">
        <v>1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1"/>
    </row>
    <row r="44" spans="1:21" s="160" customFormat="1" ht="34.5" customHeight="1">
      <c r="A44" s="156" t="s">
        <v>233</v>
      </c>
      <c r="B44" s="156" t="s">
        <v>522</v>
      </c>
      <c r="C44" s="156" t="s">
        <v>204</v>
      </c>
      <c r="D44" s="164">
        <v>0</v>
      </c>
      <c r="E44" s="164">
        <v>0</v>
      </c>
      <c r="F44" s="164">
        <v>0</v>
      </c>
      <c r="G44" s="164">
        <v>0</v>
      </c>
      <c r="H44" s="164">
        <v>0</v>
      </c>
      <c r="I44" s="164">
        <v>0</v>
      </c>
      <c r="J44" s="164">
        <v>0</v>
      </c>
      <c r="K44" s="164">
        <v>0</v>
      </c>
      <c r="L44" s="164">
        <v>0</v>
      </c>
      <c r="M44" s="164" t="s">
        <v>261</v>
      </c>
      <c r="N44" s="164">
        <v>1</v>
      </c>
      <c r="O44" s="164">
        <v>0</v>
      </c>
      <c r="P44" s="164">
        <v>0</v>
      </c>
      <c r="Q44" s="164">
        <v>0</v>
      </c>
      <c r="R44" s="164">
        <v>0</v>
      </c>
      <c r="S44" s="164">
        <v>0</v>
      </c>
      <c r="T44" s="164">
        <v>0</v>
      </c>
      <c r="U44" s="161"/>
    </row>
    <row r="45" spans="1:21" ht="78" customHeight="1">
      <c r="A45" s="156" t="s">
        <v>425</v>
      </c>
      <c r="B45" s="156" t="s">
        <v>431</v>
      </c>
      <c r="C45" s="156" t="s">
        <v>191</v>
      </c>
      <c r="D45" s="164">
        <v>0</v>
      </c>
      <c r="E45" s="164">
        <v>0</v>
      </c>
      <c r="F45" s="164">
        <v>0</v>
      </c>
      <c r="G45" s="164">
        <v>0</v>
      </c>
      <c r="H45" s="164">
        <v>0</v>
      </c>
      <c r="I45" s="164">
        <v>0</v>
      </c>
      <c r="J45" s="164">
        <v>0</v>
      </c>
      <c r="K45" s="164">
        <v>0</v>
      </c>
      <c r="L45" s="164">
        <v>0</v>
      </c>
      <c r="M45" s="164" t="s">
        <v>261</v>
      </c>
      <c r="N45" s="164">
        <v>100</v>
      </c>
      <c r="O45" s="164" t="s">
        <v>261</v>
      </c>
      <c r="P45" s="164">
        <v>100</v>
      </c>
      <c r="Q45" s="164">
        <v>0</v>
      </c>
      <c r="R45" s="164">
        <v>0</v>
      </c>
      <c r="S45" s="164">
        <v>0</v>
      </c>
      <c r="T45" s="164">
        <v>0</v>
      </c>
      <c r="U45" s="2"/>
    </row>
    <row r="46" spans="1:21" ht="78" customHeight="1">
      <c r="A46" s="156" t="s">
        <v>426</v>
      </c>
      <c r="B46" s="156" t="s">
        <v>424</v>
      </c>
      <c r="C46" s="156" t="s">
        <v>191</v>
      </c>
      <c r="D46" s="164">
        <v>0</v>
      </c>
      <c r="E46" s="164">
        <v>0</v>
      </c>
      <c r="F46" s="164">
        <v>0</v>
      </c>
      <c r="G46" s="164">
        <v>0</v>
      </c>
      <c r="H46" s="164">
        <v>0</v>
      </c>
      <c r="I46" s="164">
        <v>0</v>
      </c>
      <c r="J46" s="164">
        <v>0</v>
      </c>
      <c r="K46" s="164">
        <v>0</v>
      </c>
      <c r="L46" s="164">
        <v>0</v>
      </c>
      <c r="M46" s="164">
        <v>0</v>
      </c>
      <c r="N46" s="164">
        <v>0</v>
      </c>
      <c r="O46" s="164" t="s">
        <v>261</v>
      </c>
      <c r="P46" s="164">
        <v>100</v>
      </c>
      <c r="Q46" s="164">
        <v>0</v>
      </c>
      <c r="R46" s="164">
        <v>0</v>
      </c>
      <c r="S46" s="164">
        <v>0</v>
      </c>
      <c r="T46" s="164">
        <v>0</v>
      </c>
      <c r="U46" s="2"/>
    </row>
    <row r="47" spans="1:21" ht="78" customHeight="1">
      <c r="A47" s="156" t="s">
        <v>427</v>
      </c>
      <c r="B47" s="156" t="s">
        <v>350</v>
      </c>
      <c r="C47" s="156" t="s">
        <v>191</v>
      </c>
      <c r="D47" s="164">
        <v>0</v>
      </c>
      <c r="E47" s="164">
        <v>0</v>
      </c>
      <c r="F47" s="164">
        <v>0</v>
      </c>
      <c r="G47" s="164">
        <v>0</v>
      </c>
      <c r="H47" s="164">
        <v>0</v>
      </c>
      <c r="I47" s="164">
        <v>0</v>
      </c>
      <c r="J47" s="164">
        <v>0</v>
      </c>
      <c r="K47" s="164">
        <v>0</v>
      </c>
      <c r="L47" s="164">
        <v>0</v>
      </c>
      <c r="M47" s="164">
        <v>0</v>
      </c>
      <c r="N47" s="164">
        <v>0</v>
      </c>
      <c r="O47" s="164" t="s">
        <v>261</v>
      </c>
      <c r="P47" s="177">
        <v>100</v>
      </c>
      <c r="Q47" s="177" t="s">
        <v>261</v>
      </c>
      <c r="R47" s="177">
        <v>100</v>
      </c>
      <c r="S47" s="177" t="s">
        <v>261</v>
      </c>
      <c r="T47" s="177">
        <v>100</v>
      </c>
      <c r="U47" s="2"/>
    </row>
    <row r="48" spans="1:21" ht="104.25" customHeight="1">
      <c r="A48" s="211" t="s">
        <v>428</v>
      </c>
      <c r="B48" s="211" t="s">
        <v>478</v>
      </c>
      <c r="C48" s="156" t="s">
        <v>191</v>
      </c>
      <c r="D48" s="164">
        <v>0</v>
      </c>
      <c r="E48" s="164">
        <v>0</v>
      </c>
      <c r="F48" s="164">
        <v>0</v>
      </c>
      <c r="G48" s="164">
        <v>0</v>
      </c>
      <c r="H48" s="164">
        <v>0</v>
      </c>
      <c r="I48" s="164">
        <v>0</v>
      </c>
      <c r="J48" s="164">
        <v>0</v>
      </c>
      <c r="K48" s="164">
        <v>0</v>
      </c>
      <c r="L48" s="164">
        <v>0</v>
      </c>
      <c r="M48" s="164">
        <v>0</v>
      </c>
      <c r="N48" s="164">
        <v>0</v>
      </c>
      <c r="O48" s="164">
        <v>0</v>
      </c>
      <c r="P48" s="164">
        <v>0</v>
      </c>
      <c r="Q48" s="164" t="s">
        <v>261</v>
      </c>
      <c r="R48" s="164">
        <v>7.9</v>
      </c>
      <c r="S48" s="164" t="s">
        <v>261</v>
      </c>
      <c r="T48" s="164">
        <v>8.6</v>
      </c>
      <c r="U48" s="2"/>
    </row>
    <row r="49" spans="1:21" ht="98.25" customHeight="1">
      <c r="A49" s="211" t="s">
        <v>429</v>
      </c>
      <c r="B49" s="211" t="s">
        <v>479</v>
      </c>
      <c r="C49" s="211" t="s">
        <v>191</v>
      </c>
      <c r="D49" s="164">
        <v>0</v>
      </c>
      <c r="E49" s="164">
        <v>0</v>
      </c>
      <c r="F49" s="164">
        <v>0</v>
      </c>
      <c r="G49" s="164">
        <v>0</v>
      </c>
      <c r="H49" s="164">
        <v>0</v>
      </c>
      <c r="I49" s="164">
        <v>0</v>
      </c>
      <c r="J49" s="164">
        <v>0</v>
      </c>
      <c r="K49" s="164">
        <v>0</v>
      </c>
      <c r="L49" s="164">
        <v>0</v>
      </c>
      <c r="M49" s="164">
        <v>0</v>
      </c>
      <c r="N49" s="164">
        <v>0</v>
      </c>
      <c r="O49" s="164">
        <v>0</v>
      </c>
      <c r="P49" s="164">
        <v>0</v>
      </c>
      <c r="Q49" s="164" t="s">
        <v>261</v>
      </c>
      <c r="R49" s="165">
        <v>0.33</v>
      </c>
      <c r="S49" s="165" t="s">
        <v>261</v>
      </c>
      <c r="T49" s="165">
        <v>0.49</v>
      </c>
      <c r="U49" s="2"/>
    </row>
    <row r="50" spans="1:21" ht="132" customHeight="1">
      <c r="A50" s="156" t="s">
        <v>429</v>
      </c>
      <c r="B50" s="156" t="s">
        <v>477</v>
      </c>
      <c r="C50" s="156" t="s">
        <v>191</v>
      </c>
      <c r="D50" s="164">
        <v>0</v>
      </c>
      <c r="E50" s="164">
        <v>0</v>
      </c>
      <c r="F50" s="164">
        <v>0</v>
      </c>
      <c r="G50" s="164">
        <v>0</v>
      </c>
      <c r="H50" s="164">
        <v>0</v>
      </c>
      <c r="I50" s="164">
        <v>0</v>
      </c>
      <c r="J50" s="164">
        <v>0</v>
      </c>
      <c r="K50" s="164">
        <v>0</v>
      </c>
      <c r="L50" s="164">
        <v>0</v>
      </c>
      <c r="M50" s="164">
        <v>0</v>
      </c>
      <c r="N50" s="164">
        <v>0</v>
      </c>
      <c r="O50" s="164">
        <v>0</v>
      </c>
      <c r="P50" s="164">
        <v>0</v>
      </c>
      <c r="Q50" s="164" t="s">
        <v>261</v>
      </c>
      <c r="R50" s="164">
        <v>10</v>
      </c>
      <c r="S50" s="164" t="s">
        <v>261</v>
      </c>
      <c r="T50" s="164">
        <v>20</v>
      </c>
      <c r="U50" s="2"/>
    </row>
    <row r="51" spans="1:20" ht="75">
      <c r="A51" s="204" t="s">
        <v>516</v>
      </c>
      <c r="B51" s="221" t="s">
        <v>484</v>
      </c>
      <c r="C51" s="211" t="s">
        <v>191</v>
      </c>
      <c r="D51" s="165">
        <v>0</v>
      </c>
      <c r="E51" s="165">
        <v>0</v>
      </c>
      <c r="F51" s="165">
        <v>0</v>
      </c>
      <c r="G51" s="165">
        <v>0</v>
      </c>
      <c r="H51" s="165">
        <v>0</v>
      </c>
      <c r="I51" s="165">
        <v>0</v>
      </c>
      <c r="J51" s="165">
        <v>0</v>
      </c>
      <c r="K51" s="165">
        <v>0</v>
      </c>
      <c r="L51" s="165">
        <v>0</v>
      </c>
      <c r="M51" s="165">
        <v>0</v>
      </c>
      <c r="N51" s="165">
        <v>0</v>
      </c>
      <c r="O51" s="165">
        <v>0</v>
      </c>
      <c r="P51" s="165">
        <v>0</v>
      </c>
      <c r="Q51" s="165" t="s">
        <v>261</v>
      </c>
      <c r="R51" s="165">
        <v>5.7</v>
      </c>
      <c r="S51" s="165" t="s">
        <v>261</v>
      </c>
      <c r="T51" s="165">
        <v>6.43</v>
      </c>
    </row>
    <row r="52" spans="1:21" ht="15.75" customHeight="1">
      <c r="A52" s="262" t="s">
        <v>201</v>
      </c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"/>
    </row>
    <row r="53" spans="1:21" ht="75">
      <c r="A53" s="156" t="s">
        <v>171</v>
      </c>
      <c r="B53" s="156" t="s">
        <v>205</v>
      </c>
      <c r="C53" s="156" t="s">
        <v>197</v>
      </c>
      <c r="D53" s="164">
        <v>0</v>
      </c>
      <c r="E53" s="164" t="s">
        <v>261</v>
      </c>
      <c r="F53" s="164">
        <v>468</v>
      </c>
      <c r="G53" s="164" t="s">
        <v>261</v>
      </c>
      <c r="H53" s="164">
        <v>3059</v>
      </c>
      <c r="I53" s="164" t="s">
        <v>261</v>
      </c>
      <c r="J53" s="164">
        <v>4059</v>
      </c>
      <c r="K53" s="164" t="s">
        <v>261</v>
      </c>
      <c r="L53" s="164">
        <v>5059</v>
      </c>
      <c r="M53" s="164" t="s">
        <v>261</v>
      </c>
      <c r="N53" s="164">
        <v>5059</v>
      </c>
      <c r="O53" s="164">
        <v>0</v>
      </c>
      <c r="P53" s="159">
        <v>0</v>
      </c>
      <c r="Q53" s="164">
        <v>0</v>
      </c>
      <c r="R53" s="159">
        <v>0</v>
      </c>
      <c r="S53" s="164">
        <v>0</v>
      </c>
      <c r="T53" s="159">
        <v>0</v>
      </c>
      <c r="U53" s="2"/>
    </row>
    <row r="54" spans="1:21" ht="75">
      <c r="A54" s="156" t="s">
        <v>172</v>
      </c>
      <c r="B54" s="156" t="s">
        <v>424</v>
      </c>
      <c r="C54" s="156" t="s">
        <v>204</v>
      </c>
      <c r="D54" s="164">
        <v>0</v>
      </c>
      <c r="E54" s="164">
        <v>0</v>
      </c>
      <c r="F54" s="164">
        <v>0</v>
      </c>
      <c r="G54" s="164">
        <v>0</v>
      </c>
      <c r="H54" s="164">
        <v>0</v>
      </c>
      <c r="I54" s="164">
        <v>0</v>
      </c>
      <c r="J54" s="164">
        <v>0</v>
      </c>
      <c r="K54" s="164">
        <v>0</v>
      </c>
      <c r="L54" s="164">
        <v>0</v>
      </c>
      <c r="M54" s="164">
        <v>0</v>
      </c>
      <c r="N54" s="164">
        <v>0</v>
      </c>
      <c r="O54" s="164" t="s">
        <v>261</v>
      </c>
      <c r="P54" s="164">
        <v>1</v>
      </c>
      <c r="Q54" s="164">
        <v>0</v>
      </c>
      <c r="R54" s="164">
        <v>0</v>
      </c>
      <c r="S54" s="164">
        <v>0</v>
      </c>
      <c r="T54" s="164">
        <v>0</v>
      </c>
      <c r="U54" s="2"/>
    </row>
    <row r="55" spans="1:21" ht="60">
      <c r="A55" s="156" t="s">
        <v>173</v>
      </c>
      <c r="B55" s="156" t="s">
        <v>431</v>
      </c>
      <c r="C55" s="156" t="s">
        <v>204</v>
      </c>
      <c r="D55" s="164">
        <v>0</v>
      </c>
      <c r="E55" s="164">
        <v>0</v>
      </c>
      <c r="F55" s="164">
        <v>0</v>
      </c>
      <c r="G55" s="164">
        <v>0</v>
      </c>
      <c r="H55" s="164">
        <v>0</v>
      </c>
      <c r="I55" s="164">
        <v>0</v>
      </c>
      <c r="J55" s="164">
        <v>0</v>
      </c>
      <c r="K55" s="164">
        <v>0</v>
      </c>
      <c r="L55" s="164">
        <v>0</v>
      </c>
      <c r="M55" s="164" t="s">
        <v>261</v>
      </c>
      <c r="N55" s="164">
        <v>2</v>
      </c>
      <c r="O55" s="164" t="s">
        <v>261</v>
      </c>
      <c r="P55" s="164">
        <v>2</v>
      </c>
      <c r="Q55" s="164">
        <v>0</v>
      </c>
      <c r="R55" s="164">
        <v>0</v>
      </c>
      <c r="S55" s="164">
        <v>0</v>
      </c>
      <c r="T55" s="164">
        <v>0</v>
      </c>
      <c r="U55" s="2"/>
    </row>
    <row r="56" spans="1:21" ht="60">
      <c r="A56" s="156" t="s">
        <v>174</v>
      </c>
      <c r="B56" s="156" t="s">
        <v>350</v>
      </c>
      <c r="C56" s="156" t="s">
        <v>204</v>
      </c>
      <c r="D56" s="164">
        <v>0</v>
      </c>
      <c r="E56" s="164">
        <v>0</v>
      </c>
      <c r="F56" s="164">
        <v>0</v>
      </c>
      <c r="G56" s="164">
        <v>0</v>
      </c>
      <c r="H56" s="164">
        <v>0</v>
      </c>
      <c r="I56" s="164">
        <v>0</v>
      </c>
      <c r="J56" s="164">
        <v>0</v>
      </c>
      <c r="K56" s="164">
        <v>0</v>
      </c>
      <c r="L56" s="164">
        <v>0</v>
      </c>
      <c r="M56" s="164">
        <v>0</v>
      </c>
      <c r="N56" s="164">
        <v>0</v>
      </c>
      <c r="O56" s="164" t="s">
        <v>261</v>
      </c>
      <c r="P56" s="164">
        <v>1</v>
      </c>
      <c r="Q56" s="164" t="s">
        <v>261</v>
      </c>
      <c r="R56" s="164">
        <v>1</v>
      </c>
      <c r="S56" s="164" t="s">
        <v>261</v>
      </c>
      <c r="T56" s="164">
        <v>1</v>
      </c>
      <c r="U56" s="2"/>
    </row>
    <row r="57" spans="1:21" ht="120">
      <c r="A57" s="156" t="s">
        <v>233</v>
      </c>
      <c r="B57" s="156" t="s">
        <v>480</v>
      </c>
      <c r="C57" s="156" t="s">
        <v>202</v>
      </c>
      <c r="D57" s="164">
        <v>0</v>
      </c>
      <c r="E57" s="164">
        <v>0</v>
      </c>
      <c r="F57" s="164">
        <v>0</v>
      </c>
      <c r="G57" s="164">
        <v>0</v>
      </c>
      <c r="H57" s="164">
        <v>0</v>
      </c>
      <c r="I57" s="164">
        <v>0</v>
      </c>
      <c r="J57" s="164">
        <v>0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0</v>
      </c>
      <c r="Q57" s="164" t="s">
        <v>261</v>
      </c>
      <c r="R57" s="164">
        <v>6576</v>
      </c>
      <c r="S57" s="164" t="s">
        <v>261</v>
      </c>
      <c r="T57" s="164">
        <v>7076</v>
      </c>
      <c r="U57" s="2"/>
    </row>
    <row r="58" spans="1:21" ht="105">
      <c r="A58" s="211" t="s">
        <v>425</v>
      </c>
      <c r="B58" s="211" t="s">
        <v>481</v>
      </c>
      <c r="C58" s="211" t="s">
        <v>202</v>
      </c>
      <c r="D58" s="164">
        <v>0</v>
      </c>
      <c r="E58" s="164">
        <v>0</v>
      </c>
      <c r="F58" s="164">
        <v>0</v>
      </c>
      <c r="G58" s="164">
        <v>0</v>
      </c>
      <c r="H58" s="164">
        <v>0</v>
      </c>
      <c r="I58" s="164">
        <v>0</v>
      </c>
      <c r="J58" s="164">
        <v>0</v>
      </c>
      <c r="K58" s="164">
        <v>0</v>
      </c>
      <c r="L58" s="164">
        <v>0</v>
      </c>
      <c r="M58" s="164">
        <v>0</v>
      </c>
      <c r="N58" s="164">
        <v>0</v>
      </c>
      <c r="O58" s="164">
        <v>0</v>
      </c>
      <c r="P58" s="164">
        <v>0</v>
      </c>
      <c r="Q58" s="164" t="s">
        <v>261</v>
      </c>
      <c r="R58" s="164">
        <v>203.2</v>
      </c>
      <c r="S58" s="164" t="s">
        <v>261</v>
      </c>
      <c r="T58" s="164">
        <v>300</v>
      </c>
      <c r="U58" s="2"/>
    </row>
    <row r="59" spans="1:21" ht="135" customHeight="1">
      <c r="A59" s="156" t="s">
        <v>426</v>
      </c>
      <c r="B59" s="156" t="s">
        <v>477</v>
      </c>
      <c r="C59" s="156" t="s">
        <v>348</v>
      </c>
      <c r="D59" s="164">
        <v>0</v>
      </c>
      <c r="E59" s="164">
        <v>0</v>
      </c>
      <c r="F59" s="164">
        <v>0</v>
      </c>
      <c r="G59" s="164">
        <v>0</v>
      </c>
      <c r="H59" s="164">
        <v>0</v>
      </c>
      <c r="I59" s="164">
        <v>0</v>
      </c>
      <c r="J59" s="164">
        <v>0</v>
      </c>
      <c r="K59" s="164">
        <v>0</v>
      </c>
      <c r="L59" s="164">
        <v>0</v>
      </c>
      <c r="M59" s="164">
        <v>0</v>
      </c>
      <c r="N59" s="164">
        <v>0</v>
      </c>
      <c r="O59" s="164">
        <v>0</v>
      </c>
      <c r="P59" s="164">
        <v>0</v>
      </c>
      <c r="Q59" s="164" t="s">
        <v>261</v>
      </c>
      <c r="R59" s="164">
        <v>1</v>
      </c>
      <c r="S59" s="164" t="s">
        <v>261</v>
      </c>
      <c r="T59" s="164">
        <v>2</v>
      </c>
      <c r="U59" s="2"/>
    </row>
    <row r="60" spans="1:20" s="99" customFormat="1" ht="90">
      <c r="A60" s="204" t="s">
        <v>427</v>
      </c>
      <c r="B60" s="221" t="s">
        <v>485</v>
      </c>
      <c r="C60" s="211" t="s">
        <v>404</v>
      </c>
      <c r="D60" s="165">
        <v>0</v>
      </c>
      <c r="E60" s="165">
        <v>0</v>
      </c>
      <c r="F60" s="165">
        <v>0</v>
      </c>
      <c r="G60" s="165">
        <v>0</v>
      </c>
      <c r="H60" s="165">
        <v>0</v>
      </c>
      <c r="I60" s="165">
        <v>0</v>
      </c>
      <c r="J60" s="165">
        <v>0</v>
      </c>
      <c r="K60" s="165">
        <v>0</v>
      </c>
      <c r="L60" s="165">
        <v>0</v>
      </c>
      <c r="M60" s="165">
        <v>0</v>
      </c>
      <c r="N60" s="165">
        <v>0</v>
      </c>
      <c r="O60" s="165">
        <v>0</v>
      </c>
      <c r="P60" s="165">
        <v>0</v>
      </c>
      <c r="Q60" s="165" t="s">
        <v>261</v>
      </c>
      <c r="R60" s="165">
        <v>120</v>
      </c>
      <c r="S60" s="165" t="s">
        <v>261</v>
      </c>
      <c r="T60" s="165">
        <v>135</v>
      </c>
    </row>
    <row r="61" spans="1:21" ht="15.75" customHeight="1">
      <c r="A61" s="252" t="s">
        <v>334</v>
      </c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"/>
    </row>
    <row r="62" spans="1:21" ht="110.25" customHeight="1">
      <c r="A62" s="159" t="s">
        <v>175</v>
      </c>
      <c r="B62" s="156" t="s">
        <v>206</v>
      </c>
      <c r="C62" s="156" t="s">
        <v>191</v>
      </c>
      <c r="D62" s="156">
        <v>77.05</v>
      </c>
      <c r="E62" s="164" t="s">
        <v>261</v>
      </c>
      <c r="F62" s="156">
        <v>77.05</v>
      </c>
      <c r="G62" s="164" t="s">
        <v>261</v>
      </c>
      <c r="H62" s="156">
        <v>77.05</v>
      </c>
      <c r="I62" s="164" t="s">
        <v>261</v>
      </c>
      <c r="J62" s="156">
        <v>80.93</v>
      </c>
      <c r="K62" s="164" t="s">
        <v>261</v>
      </c>
      <c r="L62" s="156">
        <v>81.35</v>
      </c>
      <c r="M62" s="164" t="s">
        <v>261</v>
      </c>
      <c r="N62" s="156">
        <v>175.64</v>
      </c>
      <c r="O62" s="164" t="s">
        <v>261</v>
      </c>
      <c r="P62" s="156">
        <v>175.64</v>
      </c>
      <c r="Q62" s="164" t="s">
        <v>261</v>
      </c>
      <c r="R62" s="156">
        <v>175.64</v>
      </c>
      <c r="S62" s="164" t="s">
        <v>261</v>
      </c>
      <c r="T62" s="156">
        <v>175.64</v>
      </c>
      <c r="U62" s="2"/>
    </row>
    <row r="63" spans="1:21" ht="93" customHeight="1">
      <c r="A63" s="159" t="s">
        <v>176</v>
      </c>
      <c r="B63" s="156" t="s">
        <v>432</v>
      </c>
      <c r="C63" s="156" t="s">
        <v>204</v>
      </c>
      <c r="D63" s="165">
        <v>0</v>
      </c>
      <c r="E63" s="165">
        <v>0</v>
      </c>
      <c r="F63" s="165">
        <v>0</v>
      </c>
      <c r="G63" s="165">
        <v>0</v>
      </c>
      <c r="H63" s="165">
        <v>0</v>
      </c>
      <c r="I63" s="165">
        <v>0</v>
      </c>
      <c r="J63" s="165">
        <v>0</v>
      </c>
      <c r="K63" s="165">
        <v>0</v>
      </c>
      <c r="L63" s="165">
        <v>0</v>
      </c>
      <c r="M63" s="165">
        <v>0</v>
      </c>
      <c r="N63" s="165">
        <v>0</v>
      </c>
      <c r="O63" s="164" t="s">
        <v>261</v>
      </c>
      <c r="P63" s="165">
        <v>1</v>
      </c>
      <c r="Q63" s="165">
        <v>0</v>
      </c>
      <c r="R63" s="165">
        <v>0</v>
      </c>
      <c r="S63" s="165">
        <v>0</v>
      </c>
      <c r="T63" s="165">
        <v>0</v>
      </c>
      <c r="U63" s="2"/>
    </row>
    <row r="64" spans="1:21" s="56" customFormat="1" ht="124.5" customHeight="1">
      <c r="A64" s="156" t="s">
        <v>177</v>
      </c>
      <c r="B64" s="152" t="s">
        <v>293</v>
      </c>
      <c r="C64" s="156" t="s">
        <v>191</v>
      </c>
      <c r="D64" s="156">
        <v>33.33</v>
      </c>
      <c r="E64" s="164" t="s">
        <v>261</v>
      </c>
      <c r="F64" s="156">
        <v>33.65</v>
      </c>
      <c r="G64" s="164" t="s">
        <v>261</v>
      </c>
      <c r="H64" s="156">
        <v>33.78</v>
      </c>
      <c r="I64" s="164" t="s">
        <v>261</v>
      </c>
      <c r="J64" s="156" t="s">
        <v>207</v>
      </c>
      <c r="K64" s="164" t="s">
        <v>261</v>
      </c>
      <c r="L64" s="156">
        <v>27.15</v>
      </c>
      <c r="M64" s="164" t="s">
        <v>261</v>
      </c>
      <c r="N64" s="156">
        <v>27.4</v>
      </c>
      <c r="O64" s="164" t="s">
        <v>261</v>
      </c>
      <c r="P64" s="156">
        <v>27.4</v>
      </c>
      <c r="Q64" s="164" t="s">
        <v>261</v>
      </c>
      <c r="R64" s="156">
        <v>46.83</v>
      </c>
      <c r="S64" s="164" t="s">
        <v>261</v>
      </c>
      <c r="T64" s="156">
        <v>46.83</v>
      </c>
      <c r="U64" s="95"/>
    </row>
    <row r="65" spans="1:21" ht="150.75" customHeight="1">
      <c r="A65" s="156" t="s">
        <v>178</v>
      </c>
      <c r="B65" s="156" t="s">
        <v>346</v>
      </c>
      <c r="C65" s="156" t="s">
        <v>191</v>
      </c>
      <c r="D65" s="156">
        <v>5.96</v>
      </c>
      <c r="E65" s="164" t="s">
        <v>261</v>
      </c>
      <c r="F65" s="156">
        <v>5.96</v>
      </c>
      <c r="G65" s="164" t="s">
        <v>261</v>
      </c>
      <c r="H65" s="156">
        <v>6.29</v>
      </c>
      <c r="I65" s="164" t="s">
        <v>261</v>
      </c>
      <c r="J65" s="156">
        <v>173.24</v>
      </c>
      <c r="K65" s="164" t="s">
        <v>261</v>
      </c>
      <c r="L65" s="156">
        <v>173.24</v>
      </c>
      <c r="M65" s="164" t="s">
        <v>261</v>
      </c>
      <c r="N65" s="156">
        <v>173.24</v>
      </c>
      <c r="O65" s="164" t="s">
        <v>261</v>
      </c>
      <c r="P65" s="156">
        <v>173.24</v>
      </c>
      <c r="Q65" s="164">
        <v>0</v>
      </c>
      <c r="R65" s="164">
        <v>0</v>
      </c>
      <c r="S65" s="164">
        <v>0</v>
      </c>
      <c r="T65" s="164">
        <v>0</v>
      </c>
      <c r="U65" s="2"/>
    </row>
    <row r="66" spans="1:21" ht="119.25" customHeight="1">
      <c r="A66" s="156" t="s">
        <v>179</v>
      </c>
      <c r="B66" s="156" t="s">
        <v>523</v>
      </c>
      <c r="C66" s="156" t="s">
        <v>191</v>
      </c>
      <c r="D66" s="156">
        <v>9.74</v>
      </c>
      <c r="E66" s="164" t="s">
        <v>261</v>
      </c>
      <c r="F66" s="156">
        <v>10.29</v>
      </c>
      <c r="G66" s="164" t="s">
        <v>261</v>
      </c>
      <c r="H66" s="156">
        <v>11.91</v>
      </c>
      <c r="I66" s="164" t="s">
        <v>261</v>
      </c>
      <c r="J66" s="156">
        <v>11.91</v>
      </c>
      <c r="K66" s="164" t="s">
        <v>261</v>
      </c>
      <c r="L66" s="156">
        <v>13.53</v>
      </c>
      <c r="M66" s="164" t="s">
        <v>261</v>
      </c>
      <c r="N66" s="156">
        <v>14.61</v>
      </c>
      <c r="O66" s="164" t="s">
        <v>261</v>
      </c>
      <c r="P66" s="156">
        <v>14.61</v>
      </c>
      <c r="Q66" s="164" t="s">
        <v>261</v>
      </c>
      <c r="R66" s="156">
        <v>0</v>
      </c>
      <c r="S66" s="164">
        <v>0</v>
      </c>
      <c r="T66" s="156">
        <v>0</v>
      </c>
      <c r="U66" s="2"/>
    </row>
    <row r="67" spans="1:21" ht="64.5" customHeight="1">
      <c r="A67" s="156" t="s">
        <v>410</v>
      </c>
      <c r="B67" s="156" t="s">
        <v>482</v>
      </c>
      <c r="C67" s="156" t="s">
        <v>191</v>
      </c>
      <c r="D67" s="165">
        <v>0</v>
      </c>
      <c r="E67" s="165">
        <v>0</v>
      </c>
      <c r="F67" s="165">
        <v>0</v>
      </c>
      <c r="G67" s="165">
        <v>0</v>
      </c>
      <c r="H67" s="165">
        <v>0</v>
      </c>
      <c r="I67" s="165">
        <v>0</v>
      </c>
      <c r="J67" s="165">
        <v>0</v>
      </c>
      <c r="K67" s="165">
        <v>0</v>
      </c>
      <c r="L67" s="165">
        <v>0</v>
      </c>
      <c r="M67" s="165">
        <v>0</v>
      </c>
      <c r="N67" s="165">
        <v>0</v>
      </c>
      <c r="O67" s="165" t="s">
        <v>261</v>
      </c>
      <c r="P67" s="165">
        <v>16.3</v>
      </c>
      <c r="Q67" s="165" t="s">
        <v>261</v>
      </c>
      <c r="R67" s="165">
        <v>56.79</v>
      </c>
      <c r="S67" s="165" t="s">
        <v>261</v>
      </c>
      <c r="T67" s="165">
        <v>56.79</v>
      </c>
      <c r="U67" s="2"/>
    </row>
    <row r="68" spans="1:21" ht="48.75" customHeight="1">
      <c r="A68" s="189" t="s">
        <v>411</v>
      </c>
      <c r="B68" s="189" t="s">
        <v>483</v>
      </c>
      <c r="C68" s="211" t="s">
        <v>191</v>
      </c>
      <c r="D68" s="165">
        <v>0</v>
      </c>
      <c r="E68" s="165">
        <v>0</v>
      </c>
      <c r="F68" s="165">
        <v>0</v>
      </c>
      <c r="G68" s="165">
        <v>0</v>
      </c>
      <c r="H68" s="165">
        <v>0</v>
      </c>
      <c r="I68" s="165">
        <v>0</v>
      </c>
      <c r="J68" s="165">
        <v>0</v>
      </c>
      <c r="K68" s="165">
        <v>0</v>
      </c>
      <c r="L68" s="165">
        <v>0</v>
      </c>
      <c r="M68" s="165">
        <v>0</v>
      </c>
      <c r="N68" s="165">
        <v>0</v>
      </c>
      <c r="O68" s="165" t="s">
        <v>261</v>
      </c>
      <c r="P68" s="165">
        <v>10</v>
      </c>
      <c r="Q68" s="165">
        <v>0</v>
      </c>
      <c r="R68" s="165">
        <v>0</v>
      </c>
      <c r="S68" s="165">
        <v>0</v>
      </c>
      <c r="T68" s="165">
        <v>0</v>
      </c>
      <c r="U68" s="2"/>
    </row>
    <row r="69" spans="1:21" ht="0.75" customHeight="1" hidden="1">
      <c r="A69" s="53" t="s">
        <v>239</v>
      </c>
      <c r="B69" s="119" t="s">
        <v>264</v>
      </c>
      <c r="C69" s="53" t="s">
        <v>204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77" t="s">
        <v>261</v>
      </c>
      <c r="P69" s="81">
        <v>1</v>
      </c>
      <c r="Q69" s="81">
        <v>0</v>
      </c>
      <c r="R69" s="81">
        <v>0</v>
      </c>
      <c r="S69" s="81">
        <v>0</v>
      </c>
      <c r="T69" s="81">
        <v>0</v>
      </c>
      <c r="U69" s="2"/>
    </row>
    <row r="70" spans="1:21" ht="15.75" customHeight="1">
      <c r="A70" s="261" t="s">
        <v>192</v>
      </c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"/>
    </row>
    <row r="71" spans="1:21" ht="92.25" customHeight="1">
      <c r="A71" s="159" t="s">
        <v>175</v>
      </c>
      <c r="B71" s="156" t="s">
        <v>393</v>
      </c>
      <c r="C71" s="156" t="s">
        <v>202</v>
      </c>
      <c r="D71" s="164">
        <v>93000</v>
      </c>
      <c r="E71" s="164" t="s">
        <v>261</v>
      </c>
      <c r="F71" s="164">
        <v>93000</v>
      </c>
      <c r="G71" s="164" t="s">
        <v>261</v>
      </c>
      <c r="H71" s="164">
        <v>93000</v>
      </c>
      <c r="I71" s="164" t="s">
        <v>261</v>
      </c>
      <c r="J71" s="164">
        <v>97688</v>
      </c>
      <c r="K71" s="164" t="s">
        <v>261</v>
      </c>
      <c r="L71" s="164">
        <v>98188</v>
      </c>
      <c r="M71" s="164" t="s">
        <v>261</v>
      </c>
      <c r="N71" s="164">
        <v>212000</v>
      </c>
      <c r="O71" s="164" t="s">
        <v>261</v>
      </c>
      <c r="P71" s="164">
        <v>212000</v>
      </c>
      <c r="Q71" s="164" t="s">
        <v>261</v>
      </c>
      <c r="R71" s="164">
        <v>212000</v>
      </c>
      <c r="S71" s="164" t="s">
        <v>261</v>
      </c>
      <c r="T71" s="164">
        <v>212000</v>
      </c>
      <c r="U71" s="2"/>
    </row>
    <row r="72" spans="1:21" ht="122.25" customHeight="1">
      <c r="A72" s="156" t="s">
        <v>176</v>
      </c>
      <c r="B72" s="134" t="s">
        <v>294</v>
      </c>
      <c r="C72" s="159" t="s">
        <v>194</v>
      </c>
      <c r="D72" s="176">
        <v>523</v>
      </c>
      <c r="E72" s="164" t="s">
        <v>261</v>
      </c>
      <c r="F72" s="176">
        <v>528</v>
      </c>
      <c r="G72" s="164" t="s">
        <v>261</v>
      </c>
      <c r="H72" s="176">
        <v>530</v>
      </c>
      <c r="I72" s="164" t="s">
        <v>261</v>
      </c>
      <c r="J72" s="176" t="s">
        <v>208</v>
      </c>
      <c r="K72" s="164" t="s">
        <v>261</v>
      </c>
      <c r="L72" s="176">
        <v>426</v>
      </c>
      <c r="M72" s="164" t="s">
        <v>261</v>
      </c>
      <c r="N72" s="176">
        <v>430</v>
      </c>
      <c r="O72" s="164" t="s">
        <v>261</v>
      </c>
      <c r="P72" s="176">
        <v>430</v>
      </c>
      <c r="Q72" s="164" t="s">
        <v>261</v>
      </c>
      <c r="R72" s="176">
        <v>735</v>
      </c>
      <c r="S72" s="164" t="s">
        <v>261</v>
      </c>
      <c r="T72" s="176">
        <v>735</v>
      </c>
      <c r="U72" s="2"/>
    </row>
    <row r="73" spans="1:21" ht="66.75" customHeight="1">
      <c r="A73" s="156" t="s">
        <v>177</v>
      </c>
      <c r="B73" s="156" t="s">
        <v>218</v>
      </c>
      <c r="C73" s="156" t="s">
        <v>202</v>
      </c>
      <c r="D73" s="165">
        <v>550440</v>
      </c>
      <c r="E73" s="164" t="s">
        <v>261</v>
      </c>
      <c r="F73" s="165">
        <v>550440</v>
      </c>
      <c r="G73" s="164" t="s">
        <v>261</v>
      </c>
      <c r="H73" s="165">
        <v>580917.35</v>
      </c>
      <c r="I73" s="164" t="s">
        <v>261</v>
      </c>
      <c r="J73" s="164">
        <v>16000000</v>
      </c>
      <c r="K73" s="164" t="s">
        <v>261</v>
      </c>
      <c r="L73" s="164">
        <v>16000000</v>
      </c>
      <c r="M73" s="164" t="s">
        <v>261</v>
      </c>
      <c r="N73" s="164">
        <v>16000000</v>
      </c>
      <c r="O73" s="164" t="s">
        <v>261</v>
      </c>
      <c r="P73" s="164">
        <v>16000000</v>
      </c>
      <c r="Q73" s="165">
        <v>0</v>
      </c>
      <c r="R73" s="165">
        <v>0</v>
      </c>
      <c r="S73" s="165">
        <v>0</v>
      </c>
      <c r="T73" s="165">
        <v>0</v>
      </c>
      <c r="U73" s="2"/>
    </row>
    <row r="74" spans="1:21" ht="66" customHeight="1">
      <c r="A74" s="156" t="s">
        <v>178</v>
      </c>
      <c r="B74" s="156" t="s">
        <v>219</v>
      </c>
      <c r="C74" s="156" t="s">
        <v>202</v>
      </c>
      <c r="D74" s="164">
        <v>900000</v>
      </c>
      <c r="E74" s="164" t="s">
        <v>261</v>
      </c>
      <c r="F74" s="164">
        <v>950000</v>
      </c>
      <c r="G74" s="164" t="s">
        <v>261</v>
      </c>
      <c r="H74" s="164">
        <v>1100000</v>
      </c>
      <c r="I74" s="164" t="s">
        <v>261</v>
      </c>
      <c r="J74" s="164">
        <v>1100000</v>
      </c>
      <c r="K74" s="164" t="s">
        <v>261</v>
      </c>
      <c r="L74" s="164">
        <v>1250000</v>
      </c>
      <c r="M74" s="164" t="s">
        <v>261</v>
      </c>
      <c r="N74" s="164">
        <v>1350000</v>
      </c>
      <c r="O74" s="164" t="s">
        <v>261</v>
      </c>
      <c r="P74" s="164">
        <v>1350000</v>
      </c>
      <c r="Q74" s="165">
        <v>0</v>
      </c>
      <c r="R74" s="165">
        <v>0</v>
      </c>
      <c r="S74" s="165">
        <v>0</v>
      </c>
      <c r="T74" s="165">
        <v>0</v>
      </c>
      <c r="U74" s="2"/>
    </row>
    <row r="75" spans="1:21" ht="83.25" customHeight="1">
      <c r="A75" s="156" t="s">
        <v>179</v>
      </c>
      <c r="B75" s="156" t="s">
        <v>399</v>
      </c>
      <c r="C75" s="156" t="s">
        <v>202</v>
      </c>
      <c r="D75" s="165">
        <v>0</v>
      </c>
      <c r="E75" s="165">
        <v>0</v>
      </c>
      <c r="F75" s="165">
        <v>0</v>
      </c>
      <c r="G75" s="165">
        <v>0</v>
      </c>
      <c r="H75" s="165">
        <v>0</v>
      </c>
      <c r="I75" s="165">
        <v>0</v>
      </c>
      <c r="J75" s="165">
        <v>0</v>
      </c>
      <c r="K75" s="165">
        <v>0</v>
      </c>
      <c r="L75" s="165">
        <v>0</v>
      </c>
      <c r="M75" s="165">
        <v>0</v>
      </c>
      <c r="N75" s="165">
        <v>0</v>
      </c>
      <c r="O75" s="165" t="s">
        <v>261</v>
      </c>
      <c r="P75" s="165">
        <v>803662.62</v>
      </c>
      <c r="Q75" s="165" t="s">
        <v>261</v>
      </c>
      <c r="R75" s="165">
        <v>2800000.01</v>
      </c>
      <c r="S75" s="165" t="s">
        <v>261</v>
      </c>
      <c r="T75" s="165">
        <v>2800000.01</v>
      </c>
      <c r="U75" s="2"/>
    </row>
    <row r="76" spans="1:21" ht="15.75" customHeight="1">
      <c r="A76" s="255" t="s">
        <v>335</v>
      </c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"/>
    </row>
    <row r="77" spans="1:21" ht="119.25" customHeight="1">
      <c r="A77" s="156" t="s">
        <v>180</v>
      </c>
      <c r="B77" s="156" t="s">
        <v>209</v>
      </c>
      <c r="C77" s="156" t="s">
        <v>191</v>
      </c>
      <c r="D77" s="156">
        <v>5.96</v>
      </c>
      <c r="E77" s="164" t="s">
        <v>261</v>
      </c>
      <c r="F77" s="175">
        <v>5.96</v>
      </c>
      <c r="G77" s="164" t="s">
        <v>261</v>
      </c>
      <c r="H77" s="156">
        <v>6.29</v>
      </c>
      <c r="I77" s="164" t="s">
        <v>261</v>
      </c>
      <c r="J77" s="156">
        <v>6.62</v>
      </c>
      <c r="K77" s="164" t="s">
        <v>261</v>
      </c>
      <c r="L77" s="156">
        <v>6.95</v>
      </c>
      <c r="M77" s="164" t="s">
        <v>261</v>
      </c>
      <c r="N77" s="156">
        <v>7.28</v>
      </c>
      <c r="O77" s="164" t="s">
        <v>261</v>
      </c>
      <c r="P77" s="156">
        <v>7.28</v>
      </c>
      <c r="Q77" s="165">
        <v>0</v>
      </c>
      <c r="R77" s="165">
        <v>0</v>
      </c>
      <c r="S77" s="165">
        <v>0</v>
      </c>
      <c r="T77" s="165">
        <v>0</v>
      </c>
      <c r="U77" s="2"/>
    </row>
    <row r="78" spans="1:21" s="56" customFormat="1" ht="105">
      <c r="A78" s="211" t="s">
        <v>181</v>
      </c>
      <c r="B78" s="211" t="s">
        <v>394</v>
      </c>
      <c r="C78" s="211" t="s">
        <v>191</v>
      </c>
      <c r="D78" s="165">
        <v>68.9</v>
      </c>
      <c r="E78" s="164" t="s">
        <v>261</v>
      </c>
      <c r="F78" s="220">
        <v>70.67</v>
      </c>
      <c r="G78" s="164" t="s">
        <v>261</v>
      </c>
      <c r="H78" s="165">
        <v>72.44</v>
      </c>
      <c r="I78" s="164" t="s">
        <v>261</v>
      </c>
      <c r="J78" s="165">
        <v>73.32</v>
      </c>
      <c r="K78" s="164" t="s">
        <v>261</v>
      </c>
      <c r="L78" s="165">
        <v>74.2</v>
      </c>
      <c r="M78" s="164" t="s">
        <v>261</v>
      </c>
      <c r="N78" s="211">
        <v>75.97</v>
      </c>
      <c r="O78" s="164" t="s">
        <v>261</v>
      </c>
      <c r="P78" s="211">
        <v>75.97</v>
      </c>
      <c r="Q78" s="164">
        <v>0</v>
      </c>
      <c r="R78" s="165">
        <v>0</v>
      </c>
      <c r="S78" s="165">
        <v>0</v>
      </c>
      <c r="T78" s="165">
        <v>0</v>
      </c>
      <c r="U78" s="95"/>
    </row>
    <row r="79" spans="1:20" s="99" customFormat="1" ht="119.25" customHeight="1">
      <c r="A79" s="215" t="s">
        <v>413</v>
      </c>
      <c r="B79" s="212" t="s">
        <v>486</v>
      </c>
      <c r="C79" s="211" t="s">
        <v>191</v>
      </c>
      <c r="D79" s="165">
        <v>0</v>
      </c>
      <c r="E79" s="165">
        <v>0</v>
      </c>
      <c r="F79" s="165">
        <v>0</v>
      </c>
      <c r="G79" s="165">
        <v>0</v>
      </c>
      <c r="H79" s="165">
        <v>0</v>
      </c>
      <c r="I79" s="165">
        <v>0</v>
      </c>
      <c r="J79" s="165">
        <v>0</v>
      </c>
      <c r="K79" s="165">
        <v>0</v>
      </c>
      <c r="L79" s="165">
        <v>0</v>
      </c>
      <c r="M79" s="165">
        <v>0</v>
      </c>
      <c r="N79" s="165">
        <v>0</v>
      </c>
      <c r="O79" s="165">
        <v>0</v>
      </c>
      <c r="P79" s="165">
        <v>0</v>
      </c>
      <c r="Q79" s="164" t="s">
        <v>261</v>
      </c>
      <c r="R79" s="241">
        <v>79.33</v>
      </c>
      <c r="S79" s="242" t="s">
        <v>261</v>
      </c>
      <c r="T79" s="241">
        <v>79.35</v>
      </c>
    </row>
    <row r="80" spans="1:21" ht="15.75" customHeight="1">
      <c r="A80" s="270" t="s">
        <v>192</v>
      </c>
      <c r="B80" s="270"/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"/>
    </row>
    <row r="81" spans="1:21" ht="76.5" customHeight="1">
      <c r="A81" s="159" t="s">
        <v>180</v>
      </c>
      <c r="B81" s="159" t="s">
        <v>395</v>
      </c>
      <c r="C81" s="159" t="s">
        <v>202</v>
      </c>
      <c r="D81" s="176">
        <v>1249560</v>
      </c>
      <c r="E81" s="164" t="s">
        <v>261</v>
      </c>
      <c r="F81" s="176">
        <v>1249560</v>
      </c>
      <c r="G81" s="164" t="s">
        <v>261</v>
      </c>
      <c r="H81" s="176">
        <v>1318747</v>
      </c>
      <c r="I81" s="164" t="s">
        <v>261</v>
      </c>
      <c r="J81" s="176">
        <v>1387934</v>
      </c>
      <c r="K81" s="164" t="s">
        <v>261</v>
      </c>
      <c r="L81" s="176">
        <v>1457121</v>
      </c>
      <c r="M81" s="164" t="s">
        <v>261</v>
      </c>
      <c r="N81" s="176">
        <v>1527240</v>
      </c>
      <c r="O81" s="164" t="s">
        <v>261</v>
      </c>
      <c r="P81" s="176">
        <v>1527240</v>
      </c>
      <c r="Q81" s="165">
        <v>0</v>
      </c>
      <c r="R81" s="165">
        <v>0</v>
      </c>
      <c r="S81" s="165">
        <v>0</v>
      </c>
      <c r="T81" s="165">
        <v>0</v>
      </c>
      <c r="U81" s="2"/>
    </row>
    <row r="82" spans="1:21" ht="68.25" customHeight="1">
      <c r="A82" s="156" t="s">
        <v>181</v>
      </c>
      <c r="B82" s="156" t="s">
        <v>525</v>
      </c>
      <c r="C82" s="156" t="s">
        <v>202</v>
      </c>
      <c r="D82" s="164">
        <v>3900000</v>
      </c>
      <c r="E82" s="164" t="s">
        <v>261</v>
      </c>
      <c r="F82" s="164">
        <v>4000000</v>
      </c>
      <c r="G82" s="164" t="s">
        <v>261</v>
      </c>
      <c r="H82" s="164">
        <v>4100000</v>
      </c>
      <c r="I82" s="164" t="s">
        <v>261</v>
      </c>
      <c r="J82" s="164">
        <v>4150000</v>
      </c>
      <c r="K82" s="164" t="s">
        <v>261</v>
      </c>
      <c r="L82" s="164">
        <v>4200000</v>
      </c>
      <c r="M82" s="164" t="s">
        <v>261</v>
      </c>
      <c r="N82" s="164">
        <v>4300000</v>
      </c>
      <c r="O82" s="164" t="s">
        <v>261</v>
      </c>
      <c r="P82" s="164">
        <v>4300000</v>
      </c>
      <c r="Q82" s="164" t="s">
        <v>261</v>
      </c>
      <c r="R82" s="164">
        <v>4300000</v>
      </c>
      <c r="S82" s="164" t="s">
        <v>261</v>
      </c>
      <c r="T82" s="164">
        <v>4310000</v>
      </c>
      <c r="U82" s="2"/>
    </row>
    <row r="83" spans="1:20" s="56" customFormat="1" ht="111.75" customHeight="1">
      <c r="A83" s="222" t="s">
        <v>413</v>
      </c>
      <c r="B83" s="212" t="s">
        <v>524</v>
      </c>
      <c r="C83" s="211" t="s">
        <v>202</v>
      </c>
      <c r="D83" s="165">
        <v>0</v>
      </c>
      <c r="E83" s="165">
        <v>0</v>
      </c>
      <c r="F83" s="165">
        <v>0</v>
      </c>
      <c r="G83" s="165">
        <v>0</v>
      </c>
      <c r="H83" s="165">
        <v>0</v>
      </c>
      <c r="I83" s="165">
        <v>0</v>
      </c>
      <c r="J83" s="165">
        <v>0</v>
      </c>
      <c r="K83" s="165">
        <v>0</v>
      </c>
      <c r="L83" s="165">
        <v>0</v>
      </c>
      <c r="M83" s="165">
        <v>0</v>
      </c>
      <c r="N83" s="165">
        <v>0</v>
      </c>
      <c r="O83" s="165">
        <v>0</v>
      </c>
      <c r="P83" s="165">
        <v>0</v>
      </c>
      <c r="Q83" s="164" t="s">
        <v>261</v>
      </c>
      <c r="R83" s="241">
        <v>5650000</v>
      </c>
      <c r="S83" s="242" t="s">
        <v>261</v>
      </c>
      <c r="T83" s="241">
        <v>5651100</v>
      </c>
    </row>
    <row r="84" spans="1:21" ht="15.75" customHeight="1">
      <c r="A84" s="255" t="s">
        <v>372</v>
      </c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"/>
    </row>
    <row r="85" spans="1:20" ht="135" customHeight="1">
      <c r="A85" s="178" t="s">
        <v>186</v>
      </c>
      <c r="B85" s="156" t="s">
        <v>373</v>
      </c>
      <c r="C85" s="156" t="s">
        <v>191</v>
      </c>
      <c r="D85" s="165">
        <v>0</v>
      </c>
      <c r="E85" s="165">
        <v>0</v>
      </c>
      <c r="F85" s="165">
        <v>0</v>
      </c>
      <c r="G85" s="165">
        <v>0</v>
      </c>
      <c r="H85" s="165">
        <v>0</v>
      </c>
      <c r="I85" s="165">
        <v>0</v>
      </c>
      <c r="J85" s="165">
        <v>0</v>
      </c>
      <c r="K85" s="165">
        <v>0</v>
      </c>
      <c r="L85" s="165">
        <v>0</v>
      </c>
      <c r="M85" s="165">
        <v>0</v>
      </c>
      <c r="N85" s="165">
        <v>0</v>
      </c>
      <c r="O85" s="165" t="s">
        <v>261</v>
      </c>
      <c r="P85" s="165">
        <v>0</v>
      </c>
      <c r="Q85" s="165" t="s">
        <v>261</v>
      </c>
      <c r="R85" s="165">
        <v>25.62</v>
      </c>
      <c r="S85" s="165" t="s">
        <v>261</v>
      </c>
      <c r="T85" s="165">
        <v>31.13</v>
      </c>
    </row>
    <row r="86" spans="1:21" ht="15.75" customHeight="1">
      <c r="A86" s="257" t="s">
        <v>192</v>
      </c>
      <c r="B86" s="258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"/>
    </row>
    <row r="87" spans="1:20" ht="131.25" customHeight="1">
      <c r="A87" s="178" t="s">
        <v>187</v>
      </c>
      <c r="B87" s="156" t="s">
        <v>352</v>
      </c>
      <c r="C87" s="156" t="s">
        <v>404</v>
      </c>
      <c r="D87" s="165">
        <v>0</v>
      </c>
      <c r="E87" s="165">
        <v>0</v>
      </c>
      <c r="F87" s="165">
        <v>0</v>
      </c>
      <c r="G87" s="165">
        <v>0</v>
      </c>
      <c r="H87" s="165">
        <v>0</v>
      </c>
      <c r="I87" s="165">
        <v>0</v>
      </c>
      <c r="J87" s="165">
        <v>0</v>
      </c>
      <c r="K87" s="165">
        <v>0</v>
      </c>
      <c r="L87" s="165">
        <v>0</v>
      </c>
      <c r="M87" s="165">
        <v>0</v>
      </c>
      <c r="N87" s="165">
        <v>0</v>
      </c>
      <c r="O87" s="165" t="s">
        <v>261</v>
      </c>
      <c r="P87" s="165">
        <v>0</v>
      </c>
      <c r="Q87" s="165" t="s">
        <v>261</v>
      </c>
      <c r="R87" s="165">
        <v>93</v>
      </c>
      <c r="S87" s="165" t="s">
        <v>261</v>
      </c>
      <c r="T87" s="165">
        <v>113</v>
      </c>
    </row>
    <row r="88" spans="1:21" ht="15.75" customHeight="1">
      <c r="A88" s="255" t="s">
        <v>336</v>
      </c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"/>
    </row>
    <row r="89" spans="1:21" ht="151.5" customHeight="1">
      <c r="A89" s="178" t="s">
        <v>242</v>
      </c>
      <c r="B89" s="103" t="s">
        <v>196</v>
      </c>
      <c r="C89" s="156" t="s">
        <v>191</v>
      </c>
      <c r="D89" s="165">
        <v>0</v>
      </c>
      <c r="E89" s="165">
        <v>0</v>
      </c>
      <c r="F89" s="165">
        <v>0</v>
      </c>
      <c r="G89" s="165">
        <v>0</v>
      </c>
      <c r="H89" s="165">
        <v>0</v>
      </c>
      <c r="I89" s="165">
        <v>0</v>
      </c>
      <c r="J89" s="165">
        <v>0</v>
      </c>
      <c r="K89" s="165">
        <v>0</v>
      </c>
      <c r="L89" s="165">
        <v>0</v>
      </c>
      <c r="M89" s="165">
        <v>0</v>
      </c>
      <c r="N89" s="165">
        <v>0</v>
      </c>
      <c r="O89" s="165">
        <v>0</v>
      </c>
      <c r="P89" s="165">
        <v>0</v>
      </c>
      <c r="Q89" s="165" t="s">
        <v>261</v>
      </c>
      <c r="R89" s="165">
        <v>3.33</v>
      </c>
      <c r="S89" s="165" t="s">
        <v>261</v>
      </c>
      <c r="T89" s="165">
        <v>3.57</v>
      </c>
      <c r="U89" s="2"/>
    </row>
    <row r="90" spans="1:21" ht="138" customHeight="1">
      <c r="A90" s="178" t="s">
        <v>243</v>
      </c>
      <c r="B90" s="133" t="s">
        <v>193</v>
      </c>
      <c r="C90" s="159" t="s">
        <v>191</v>
      </c>
      <c r="D90" s="165">
        <v>0</v>
      </c>
      <c r="E90" s="165">
        <v>0</v>
      </c>
      <c r="F90" s="165">
        <v>0</v>
      </c>
      <c r="G90" s="165">
        <v>0</v>
      </c>
      <c r="H90" s="165">
        <v>0</v>
      </c>
      <c r="I90" s="165">
        <v>0</v>
      </c>
      <c r="J90" s="165">
        <v>0</v>
      </c>
      <c r="K90" s="165">
        <v>0</v>
      </c>
      <c r="L90" s="165">
        <v>0</v>
      </c>
      <c r="M90" s="165">
        <v>0</v>
      </c>
      <c r="N90" s="165">
        <v>0</v>
      </c>
      <c r="O90" s="165">
        <v>0</v>
      </c>
      <c r="P90" s="165">
        <v>0</v>
      </c>
      <c r="Q90" s="165" t="s">
        <v>261</v>
      </c>
      <c r="R90" s="165">
        <v>3.51</v>
      </c>
      <c r="S90" s="165" t="s">
        <v>261</v>
      </c>
      <c r="T90" s="165">
        <v>3.52</v>
      </c>
      <c r="U90" s="2"/>
    </row>
    <row r="91" spans="1:21" ht="93.75" customHeight="1">
      <c r="A91" s="156" t="s">
        <v>338</v>
      </c>
      <c r="B91" s="103" t="s">
        <v>405</v>
      </c>
      <c r="C91" s="156" t="s">
        <v>191</v>
      </c>
      <c r="D91" s="165">
        <v>0</v>
      </c>
      <c r="E91" s="165">
        <v>0</v>
      </c>
      <c r="F91" s="165">
        <v>0</v>
      </c>
      <c r="G91" s="165">
        <v>0</v>
      </c>
      <c r="H91" s="165">
        <v>0</v>
      </c>
      <c r="I91" s="165">
        <v>0</v>
      </c>
      <c r="J91" s="165">
        <v>0</v>
      </c>
      <c r="K91" s="165">
        <v>0</v>
      </c>
      <c r="L91" s="165">
        <v>0</v>
      </c>
      <c r="M91" s="165">
        <v>0</v>
      </c>
      <c r="N91" s="165">
        <v>0</v>
      </c>
      <c r="O91" s="165">
        <v>0</v>
      </c>
      <c r="P91" s="165">
        <v>0</v>
      </c>
      <c r="Q91" s="165" t="s">
        <v>261</v>
      </c>
      <c r="R91" s="241">
        <v>12.5</v>
      </c>
      <c r="S91" s="241" t="s">
        <v>261</v>
      </c>
      <c r="T91" s="241">
        <v>20.19</v>
      </c>
      <c r="U91" s="2"/>
    </row>
    <row r="92" spans="1:21" ht="193.5" customHeight="1">
      <c r="A92" s="156" t="s">
        <v>339</v>
      </c>
      <c r="B92" s="156" t="s">
        <v>349</v>
      </c>
      <c r="C92" s="156" t="s">
        <v>191</v>
      </c>
      <c r="D92" s="165">
        <v>0</v>
      </c>
      <c r="E92" s="165">
        <v>0</v>
      </c>
      <c r="F92" s="165">
        <v>0</v>
      </c>
      <c r="G92" s="165">
        <v>0</v>
      </c>
      <c r="H92" s="165">
        <v>0</v>
      </c>
      <c r="I92" s="165">
        <v>0</v>
      </c>
      <c r="J92" s="165">
        <v>0</v>
      </c>
      <c r="K92" s="165">
        <v>0</v>
      </c>
      <c r="L92" s="165">
        <v>0</v>
      </c>
      <c r="M92" s="165">
        <v>0</v>
      </c>
      <c r="N92" s="165">
        <v>0</v>
      </c>
      <c r="O92" s="165">
        <v>0</v>
      </c>
      <c r="P92" s="165">
        <v>0</v>
      </c>
      <c r="Q92" s="165" t="s">
        <v>261</v>
      </c>
      <c r="R92" s="165">
        <v>59.93</v>
      </c>
      <c r="S92" s="165" t="s">
        <v>261</v>
      </c>
      <c r="T92" s="165">
        <v>60.93</v>
      </c>
      <c r="U92" s="2"/>
    </row>
    <row r="93" spans="1:21" ht="132" customHeight="1">
      <c r="A93" s="159" t="s">
        <v>340</v>
      </c>
      <c r="B93" s="159" t="s">
        <v>215</v>
      </c>
      <c r="C93" s="159" t="s">
        <v>191</v>
      </c>
      <c r="D93" s="165">
        <v>0</v>
      </c>
      <c r="E93" s="165">
        <v>0</v>
      </c>
      <c r="F93" s="165">
        <v>0</v>
      </c>
      <c r="G93" s="165">
        <v>0</v>
      </c>
      <c r="H93" s="165">
        <v>0</v>
      </c>
      <c r="I93" s="165">
        <v>0</v>
      </c>
      <c r="J93" s="165">
        <v>0</v>
      </c>
      <c r="K93" s="165">
        <v>0</v>
      </c>
      <c r="L93" s="165">
        <v>0</v>
      </c>
      <c r="M93" s="165">
        <v>0</v>
      </c>
      <c r="N93" s="165">
        <v>0</v>
      </c>
      <c r="O93" s="165">
        <v>0</v>
      </c>
      <c r="P93" s="165">
        <v>0</v>
      </c>
      <c r="Q93" s="165" t="s">
        <v>261</v>
      </c>
      <c r="R93" s="165">
        <v>9.27</v>
      </c>
      <c r="S93" s="165" t="s">
        <v>261</v>
      </c>
      <c r="T93" s="165">
        <v>10.27</v>
      </c>
      <c r="U93" s="2"/>
    </row>
    <row r="94" spans="1:21" ht="117" customHeight="1">
      <c r="A94" s="156" t="s">
        <v>341</v>
      </c>
      <c r="B94" s="156" t="s">
        <v>487</v>
      </c>
      <c r="C94" s="156" t="s">
        <v>191</v>
      </c>
      <c r="D94" s="165">
        <v>0</v>
      </c>
      <c r="E94" s="165">
        <v>0</v>
      </c>
      <c r="F94" s="165">
        <v>0</v>
      </c>
      <c r="G94" s="165">
        <v>0</v>
      </c>
      <c r="H94" s="165">
        <v>0</v>
      </c>
      <c r="I94" s="165">
        <v>0</v>
      </c>
      <c r="J94" s="165">
        <v>0</v>
      </c>
      <c r="K94" s="165">
        <v>0</v>
      </c>
      <c r="L94" s="165">
        <v>0</v>
      </c>
      <c r="M94" s="165">
        <v>0</v>
      </c>
      <c r="N94" s="165">
        <v>0</v>
      </c>
      <c r="O94" s="165">
        <v>0</v>
      </c>
      <c r="P94" s="165">
        <v>0</v>
      </c>
      <c r="Q94" s="165" t="s">
        <v>261</v>
      </c>
      <c r="R94" s="165">
        <v>8.18</v>
      </c>
      <c r="S94" s="165" t="s">
        <v>261</v>
      </c>
      <c r="T94" s="165">
        <v>9.34</v>
      </c>
      <c r="U94" s="2"/>
    </row>
    <row r="95" spans="1:21" ht="120" customHeight="1">
      <c r="A95" s="156" t="s">
        <v>342</v>
      </c>
      <c r="B95" s="156" t="s">
        <v>200</v>
      </c>
      <c r="C95" s="156" t="s">
        <v>191</v>
      </c>
      <c r="D95" s="165">
        <v>0</v>
      </c>
      <c r="E95" s="165">
        <v>0</v>
      </c>
      <c r="F95" s="165">
        <v>0</v>
      </c>
      <c r="G95" s="165">
        <v>0</v>
      </c>
      <c r="H95" s="165">
        <v>0</v>
      </c>
      <c r="I95" s="165">
        <v>0</v>
      </c>
      <c r="J95" s="165">
        <v>0</v>
      </c>
      <c r="K95" s="165">
        <v>0</v>
      </c>
      <c r="L95" s="165">
        <v>0</v>
      </c>
      <c r="M95" s="165">
        <v>0</v>
      </c>
      <c r="N95" s="165">
        <v>0</v>
      </c>
      <c r="O95" s="165">
        <v>0</v>
      </c>
      <c r="P95" s="165">
        <v>0</v>
      </c>
      <c r="Q95" s="165" t="s">
        <v>261</v>
      </c>
      <c r="R95" s="159">
        <v>72.28</v>
      </c>
      <c r="S95" s="164">
        <v>0</v>
      </c>
      <c r="T95" s="165">
        <v>77.12</v>
      </c>
      <c r="U95" s="2"/>
    </row>
    <row r="96" spans="1:21" ht="153" customHeight="1">
      <c r="A96" s="159" t="s">
        <v>343</v>
      </c>
      <c r="B96" s="159" t="s">
        <v>203</v>
      </c>
      <c r="C96" s="159" t="s">
        <v>191</v>
      </c>
      <c r="D96" s="165">
        <v>0</v>
      </c>
      <c r="E96" s="165">
        <v>0</v>
      </c>
      <c r="F96" s="165">
        <v>0</v>
      </c>
      <c r="G96" s="165">
        <v>0</v>
      </c>
      <c r="H96" s="165">
        <v>0</v>
      </c>
      <c r="I96" s="165">
        <v>0</v>
      </c>
      <c r="J96" s="165">
        <v>0</v>
      </c>
      <c r="K96" s="165">
        <v>0</v>
      </c>
      <c r="L96" s="165">
        <v>0</v>
      </c>
      <c r="M96" s="165">
        <v>0</v>
      </c>
      <c r="N96" s="165">
        <v>0</v>
      </c>
      <c r="O96" s="165">
        <v>0</v>
      </c>
      <c r="P96" s="165">
        <v>0</v>
      </c>
      <c r="Q96" s="165" t="s">
        <v>261</v>
      </c>
      <c r="R96" s="169">
        <v>29</v>
      </c>
      <c r="S96" s="165" t="s">
        <v>261</v>
      </c>
      <c r="T96" s="169">
        <v>63.71</v>
      </c>
      <c r="U96" s="2"/>
    </row>
    <row r="97" spans="1:21" s="56" customFormat="1" ht="107.25" customHeight="1">
      <c r="A97" s="156" t="s">
        <v>344</v>
      </c>
      <c r="B97" s="156" t="s">
        <v>489</v>
      </c>
      <c r="C97" s="156" t="s">
        <v>191</v>
      </c>
      <c r="D97" s="165">
        <v>0</v>
      </c>
      <c r="E97" s="165">
        <v>0</v>
      </c>
      <c r="F97" s="165">
        <v>0</v>
      </c>
      <c r="G97" s="165">
        <v>0</v>
      </c>
      <c r="H97" s="165">
        <v>0</v>
      </c>
      <c r="I97" s="165">
        <v>0</v>
      </c>
      <c r="J97" s="165">
        <v>0</v>
      </c>
      <c r="K97" s="165">
        <v>0</v>
      </c>
      <c r="L97" s="165">
        <v>0</v>
      </c>
      <c r="M97" s="165">
        <v>0</v>
      </c>
      <c r="N97" s="165">
        <v>0</v>
      </c>
      <c r="O97" s="165">
        <v>0</v>
      </c>
      <c r="P97" s="165">
        <v>0</v>
      </c>
      <c r="Q97" s="165" t="s">
        <v>261</v>
      </c>
      <c r="R97" s="169">
        <v>83.8</v>
      </c>
      <c r="S97" s="165" t="s">
        <v>261</v>
      </c>
      <c r="T97" s="169">
        <v>90</v>
      </c>
      <c r="U97" s="95"/>
    </row>
    <row r="98" spans="1:21" ht="59.25" customHeight="1">
      <c r="A98" s="156" t="s">
        <v>345</v>
      </c>
      <c r="B98" s="156" t="s">
        <v>406</v>
      </c>
      <c r="C98" s="156" t="s">
        <v>191</v>
      </c>
      <c r="D98" s="165">
        <v>0</v>
      </c>
      <c r="E98" s="165">
        <v>0</v>
      </c>
      <c r="F98" s="165">
        <v>0</v>
      </c>
      <c r="G98" s="165">
        <v>0</v>
      </c>
      <c r="H98" s="165">
        <v>0</v>
      </c>
      <c r="I98" s="165">
        <v>0</v>
      </c>
      <c r="J98" s="165">
        <v>0</v>
      </c>
      <c r="K98" s="165">
        <v>0</v>
      </c>
      <c r="L98" s="165">
        <v>0</v>
      </c>
      <c r="M98" s="165">
        <v>0</v>
      </c>
      <c r="N98" s="165">
        <v>0</v>
      </c>
      <c r="O98" s="165" t="s">
        <v>261</v>
      </c>
      <c r="P98" s="165">
        <v>20</v>
      </c>
      <c r="Q98" s="165" t="s">
        <v>261</v>
      </c>
      <c r="R98" s="165">
        <v>32</v>
      </c>
      <c r="S98" s="165" t="s">
        <v>261</v>
      </c>
      <c r="T98" s="165">
        <v>32</v>
      </c>
      <c r="U98" s="2"/>
    </row>
    <row r="99" spans="1:21" ht="15.75" customHeight="1">
      <c r="A99" s="255" t="s">
        <v>192</v>
      </c>
      <c r="B99" s="256"/>
      <c r="C99" s="256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"/>
    </row>
    <row r="100" spans="1:21" s="56" customFormat="1" ht="151.5" customHeight="1">
      <c r="A100" s="178" t="s">
        <v>242</v>
      </c>
      <c r="B100" s="157" t="s">
        <v>214</v>
      </c>
      <c r="C100" s="156" t="s">
        <v>348</v>
      </c>
      <c r="D100" s="165">
        <v>0</v>
      </c>
      <c r="E100" s="165">
        <v>0</v>
      </c>
      <c r="F100" s="165">
        <v>0</v>
      </c>
      <c r="G100" s="165">
        <v>0</v>
      </c>
      <c r="H100" s="165">
        <v>0</v>
      </c>
      <c r="I100" s="165">
        <v>0</v>
      </c>
      <c r="J100" s="165">
        <v>0</v>
      </c>
      <c r="K100" s="165">
        <v>0</v>
      </c>
      <c r="L100" s="165">
        <v>0</v>
      </c>
      <c r="M100" s="165">
        <v>0</v>
      </c>
      <c r="N100" s="165">
        <v>0</v>
      </c>
      <c r="O100" s="165">
        <v>0</v>
      </c>
      <c r="P100" s="165">
        <v>0</v>
      </c>
      <c r="Q100" s="165" t="s">
        <v>261</v>
      </c>
      <c r="R100" s="164">
        <v>143</v>
      </c>
      <c r="S100" s="165" t="s">
        <v>261</v>
      </c>
      <c r="T100" s="164">
        <v>153</v>
      </c>
      <c r="U100" s="95"/>
    </row>
    <row r="101" spans="1:21" s="56" customFormat="1" ht="138" customHeight="1">
      <c r="A101" s="178" t="s">
        <v>243</v>
      </c>
      <c r="B101" s="138" t="s">
        <v>353</v>
      </c>
      <c r="C101" s="159" t="s">
        <v>347</v>
      </c>
      <c r="D101" s="165">
        <v>0</v>
      </c>
      <c r="E101" s="165">
        <v>0</v>
      </c>
      <c r="F101" s="165">
        <v>0</v>
      </c>
      <c r="G101" s="165">
        <v>0</v>
      </c>
      <c r="H101" s="165">
        <v>0</v>
      </c>
      <c r="I101" s="165">
        <v>0</v>
      </c>
      <c r="J101" s="165">
        <v>0</v>
      </c>
      <c r="K101" s="165">
        <v>0</v>
      </c>
      <c r="L101" s="165">
        <v>0</v>
      </c>
      <c r="M101" s="165">
        <v>0</v>
      </c>
      <c r="N101" s="165">
        <v>0</v>
      </c>
      <c r="O101" s="165">
        <v>0</v>
      </c>
      <c r="P101" s="165">
        <v>0</v>
      </c>
      <c r="Q101" s="165" t="s">
        <v>261</v>
      </c>
      <c r="R101" s="164">
        <v>2975</v>
      </c>
      <c r="S101" s="165" t="s">
        <v>261</v>
      </c>
      <c r="T101" s="164">
        <v>2980</v>
      </c>
      <c r="U101" s="95"/>
    </row>
    <row r="102" spans="1:21" s="56" customFormat="1" ht="104.25" customHeight="1">
      <c r="A102" s="156" t="s">
        <v>338</v>
      </c>
      <c r="B102" s="156" t="s">
        <v>403</v>
      </c>
      <c r="C102" s="156" t="s">
        <v>402</v>
      </c>
      <c r="D102" s="165">
        <v>0</v>
      </c>
      <c r="E102" s="165">
        <v>0</v>
      </c>
      <c r="F102" s="165">
        <v>0</v>
      </c>
      <c r="G102" s="165">
        <v>0</v>
      </c>
      <c r="H102" s="165">
        <v>0</v>
      </c>
      <c r="I102" s="165">
        <v>0</v>
      </c>
      <c r="J102" s="165">
        <v>0</v>
      </c>
      <c r="K102" s="165">
        <v>0</v>
      </c>
      <c r="L102" s="165">
        <v>0</v>
      </c>
      <c r="M102" s="165">
        <v>0</v>
      </c>
      <c r="N102" s="165">
        <v>0</v>
      </c>
      <c r="O102" s="165">
        <v>0</v>
      </c>
      <c r="P102" s="165">
        <v>0</v>
      </c>
      <c r="Q102" s="165" t="s">
        <v>261</v>
      </c>
      <c r="R102" s="242">
        <v>130</v>
      </c>
      <c r="S102" s="241" t="s">
        <v>261</v>
      </c>
      <c r="T102" s="242">
        <v>210</v>
      </c>
      <c r="U102" s="95"/>
    </row>
    <row r="103" spans="1:21" ht="207.75" customHeight="1">
      <c r="A103" s="156" t="s">
        <v>339</v>
      </c>
      <c r="B103" s="156" t="s">
        <v>400</v>
      </c>
      <c r="C103" s="156" t="s">
        <v>348</v>
      </c>
      <c r="D103" s="165">
        <v>0</v>
      </c>
      <c r="E103" s="165">
        <v>0</v>
      </c>
      <c r="F103" s="165">
        <v>0</v>
      </c>
      <c r="G103" s="165">
        <v>0</v>
      </c>
      <c r="H103" s="165">
        <v>0</v>
      </c>
      <c r="I103" s="165">
        <v>0</v>
      </c>
      <c r="J103" s="165">
        <v>0</v>
      </c>
      <c r="K103" s="165">
        <v>0</v>
      </c>
      <c r="L103" s="165">
        <v>0</v>
      </c>
      <c r="M103" s="165">
        <v>0</v>
      </c>
      <c r="N103" s="165">
        <v>0</v>
      </c>
      <c r="O103" s="165">
        <v>0</v>
      </c>
      <c r="P103" s="165">
        <v>0</v>
      </c>
      <c r="Q103" s="165" t="s">
        <v>261</v>
      </c>
      <c r="R103" s="164">
        <v>417</v>
      </c>
      <c r="S103" s="165" t="s">
        <v>261</v>
      </c>
      <c r="T103" s="164">
        <v>424</v>
      </c>
      <c r="U103" s="2"/>
    </row>
    <row r="104" spans="1:21" ht="53.25" customHeight="1">
      <c r="A104" s="159" t="s">
        <v>340</v>
      </c>
      <c r="B104" s="159" t="s">
        <v>401</v>
      </c>
      <c r="C104" s="159" t="s">
        <v>202</v>
      </c>
      <c r="D104" s="165">
        <v>0</v>
      </c>
      <c r="E104" s="165">
        <v>0</v>
      </c>
      <c r="F104" s="165">
        <v>0</v>
      </c>
      <c r="G104" s="165">
        <v>0</v>
      </c>
      <c r="H104" s="165">
        <v>0</v>
      </c>
      <c r="I104" s="165">
        <v>0</v>
      </c>
      <c r="J104" s="165">
        <v>0</v>
      </c>
      <c r="K104" s="165">
        <v>0</v>
      </c>
      <c r="L104" s="165">
        <v>0</v>
      </c>
      <c r="M104" s="165">
        <v>0</v>
      </c>
      <c r="N104" s="165">
        <v>0</v>
      </c>
      <c r="O104" s="165">
        <v>0</v>
      </c>
      <c r="P104" s="165">
        <v>0</v>
      </c>
      <c r="Q104" s="165" t="s">
        <v>261</v>
      </c>
      <c r="R104" s="173">
        <v>154696.837</v>
      </c>
      <c r="S104" s="165" t="s">
        <v>261</v>
      </c>
      <c r="T104" s="173">
        <v>171384.737</v>
      </c>
      <c r="U104" s="2"/>
    </row>
    <row r="105" spans="1:21" ht="129" customHeight="1">
      <c r="A105" s="156" t="s">
        <v>341</v>
      </c>
      <c r="B105" s="156" t="s">
        <v>488</v>
      </c>
      <c r="C105" s="156" t="s">
        <v>404</v>
      </c>
      <c r="D105" s="165">
        <v>0</v>
      </c>
      <c r="E105" s="165">
        <v>0</v>
      </c>
      <c r="F105" s="165">
        <v>0</v>
      </c>
      <c r="G105" s="165">
        <v>0</v>
      </c>
      <c r="H105" s="165">
        <v>0</v>
      </c>
      <c r="I105" s="165">
        <v>0</v>
      </c>
      <c r="J105" s="165">
        <v>0</v>
      </c>
      <c r="K105" s="165">
        <v>0</v>
      </c>
      <c r="L105" s="165">
        <v>0</v>
      </c>
      <c r="M105" s="165">
        <v>0</v>
      </c>
      <c r="N105" s="165">
        <v>0</v>
      </c>
      <c r="O105" s="165">
        <v>0</v>
      </c>
      <c r="P105" s="165">
        <v>0</v>
      </c>
      <c r="Q105" s="165" t="s">
        <v>261</v>
      </c>
      <c r="R105" s="164">
        <v>2544</v>
      </c>
      <c r="S105" s="165" t="s">
        <v>261</v>
      </c>
      <c r="T105" s="164">
        <v>2914</v>
      </c>
      <c r="U105" s="2"/>
    </row>
    <row r="106" spans="1:21" ht="101.25" customHeight="1">
      <c r="A106" s="156" t="s">
        <v>342</v>
      </c>
      <c r="B106" s="156" t="s">
        <v>138</v>
      </c>
      <c r="C106" s="156" t="s">
        <v>202</v>
      </c>
      <c r="D106" s="165">
        <v>0</v>
      </c>
      <c r="E106" s="165">
        <v>0</v>
      </c>
      <c r="F106" s="165">
        <v>0</v>
      </c>
      <c r="G106" s="165">
        <v>0</v>
      </c>
      <c r="H106" s="165">
        <v>0</v>
      </c>
      <c r="I106" s="165">
        <v>0</v>
      </c>
      <c r="J106" s="165">
        <v>0</v>
      </c>
      <c r="K106" s="165">
        <v>0</v>
      </c>
      <c r="L106" s="165">
        <v>0</v>
      </c>
      <c r="M106" s="165">
        <v>0</v>
      </c>
      <c r="N106" s="165">
        <v>0</v>
      </c>
      <c r="O106" s="165">
        <v>0</v>
      </c>
      <c r="P106" s="165">
        <v>0</v>
      </c>
      <c r="Q106" s="165" t="s">
        <v>261</v>
      </c>
      <c r="R106" s="159">
        <v>1312</v>
      </c>
      <c r="S106" s="165" t="s">
        <v>261</v>
      </c>
      <c r="T106" s="159">
        <v>1400</v>
      </c>
      <c r="U106" s="2"/>
    </row>
    <row r="107" spans="1:21" ht="93" customHeight="1">
      <c r="A107" s="159" t="s">
        <v>343</v>
      </c>
      <c r="B107" s="159" t="s">
        <v>354</v>
      </c>
      <c r="C107" s="159" t="s">
        <v>347</v>
      </c>
      <c r="D107" s="165">
        <v>0</v>
      </c>
      <c r="E107" s="165">
        <v>0</v>
      </c>
      <c r="F107" s="165">
        <v>0</v>
      </c>
      <c r="G107" s="165">
        <v>0</v>
      </c>
      <c r="H107" s="165">
        <v>0</v>
      </c>
      <c r="I107" s="165">
        <v>0</v>
      </c>
      <c r="J107" s="165">
        <v>0</v>
      </c>
      <c r="K107" s="165">
        <v>0</v>
      </c>
      <c r="L107" s="165">
        <v>0</v>
      </c>
      <c r="M107" s="165">
        <v>0</v>
      </c>
      <c r="N107" s="165">
        <v>0</v>
      </c>
      <c r="O107" s="165">
        <v>0</v>
      </c>
      <c r="P107" s="165">
        <v>0</v>
      </c>
      <c r="Q107" s="165" t="s">
        <v>261</v>
      </c>
      <c r="R107" s="159">
        <v>5180</v>
      </c>
      <c r="S107" s="165" t="s">
        <v>261</v>
      </c>
      <c r="T107" s="159">
        <v>11380</v>
      </c>
      <c r="U107" s="2"/>
    </row>
    <row r="108" spans="1:23" s="56" customFormat="1" ht="106.5" customHeight="1">
      <c r="A108" s="156" t="s">
        <v>344</v>
      </c>
      <c r="B108" s="156" t="s">
        <v>490</v>
      </c>
      <c r="C108" s="156" t="s">
        <v>202</v>
      </c>
      <c r="D108" s="165">
        <v>0</v>
      </c>
      <c r="E108" s="165">
        <v>0</v>
      </c>
      <c r="F108" s="165">
        <v>0</v>
      </c>
      <c r="G108" s="165">
        <v>0</v>
      </c>
      <c r="H108" s="165">
        <v>0</v>
      </c>
      <c r="I108" s="165">
        <v>0</v>
      </c>
      <c r="J108" s="165">
        <v>0</v>
      </c>
      <c r="K108" s="165">
        <v>0</v>
      </c>
      <c r="L108" s="165">
        <v>0</v>
      </c>
      <c r="M108" s="165">
        <v>0</v>
      </c>
      <c r="N108" s="165">
        <v>0</v>
      </c>
      <c r="O108" s="165">
        <v>0</v>
      </c>
      <c r="P108" s="165">
        <v>0</v>
      </c>
      <c r="Q108" s="165" t="s">
        <v>261</v>
      </c>
      <c r="R108" s="164">
        <v>16000000</v>
      </c>
      <c r="S108" s="165" t="s">
        <v>261</v>
      </c>
      <c r="T108" s="164">
        <v>17777778</v>
      </c>
      <c r="U108" s="95"/>
      <c r="W108" s="77">
        <v>16000000</v>
      </c>
    </row>
    <row r="109" spans="1:21" ht="75" customHeight="1">
      <c r="A109" s="156" t="s">
        <v>345</v>
      </c>
      <c r="B109" s="156" t="s">
        <v>361</v>
      </c>
      <c r="C109" s="156" t="s">
        <v>204</v>
      </c>
      <c r="D109" s="165">
        <v>0</v>
      </c>
      <c r="E109" s="165">
        <v>0</v>
      </c>
      <c r="F109" s="165">
        <v>0</v>
      </c>
      <c r="G109" s="165">
        <v>0</v>
      </c>
      <c r="H109" s="165">
        <v>0</v>
      </c>
      <c r="I109" s="165">
        <v>0</v>
      </c>
      <c r="J109" s="165">
        <v>0</v>
      </c>
      <c r="K109" s="165">
        <v>0</v>
      </c>
      <c r="L109" s="165">
        <v>0</v>
      </c>
      <c r="M109" s="165">
        <v>0</v>
      </c>
      <c r="N109" s="165">
        <v>0</v>
      </c>
      <c r="O109" s="165" t="s">
        <v>261</v>
      </c>
      <c r="P109" s="165">
        <v>5</v>
      </c>
      <c r="Q109" s="165" t="s">
        <v>261</v>
      </c>
      <c r="R109" s="165">
        <v>8</v>
      </c>
      <c r="S109" s="165" t="s">
        <v>261</v>
      </c>
      <c r="T109" s="165">
        <v>8</v>
      </c>
      <c r="U109" s="2"/>
    </row>
  </sheetData>
  <sheetProtection/>
  <mergeCells count="42">
    <mergeCell ref="D1:H1"/>
    <mergeCell ref="P1:T1"/>
    <mergeCell ref="A8:R8"/>
    <mergeCell ref="C10:C12"/>
    <mergeCell ref="A4:R4"/>
    <mergeCell ref="O11:P11"/>
    <mergeCell ref="D10:T10"/>
    <mergeCell ref="A10:A12"/>
    <mergeCell ref="B10:B12"/>
    <mergeCell ref="I11:J11"/>
    <mergeCell ref="L2:P2"/>
    <mergeCell ref="D11:D12"/>
    <mergeCell ref="E11:F11"/>
    <mergeCell ref="A80:T80"/>
    <mergeCell ref="A70:T70"/>
    <mergeCell ref="A15:T15"/>
    <mergeCell ref="A22:T22"/>
    <mergeCell ref="A29:T29"/>
    <mergeCell ref="K11:L11"/>
    <mergeCell ref="M11:N11"/>
    <mergeCell ref="A6:P6"/>
    <mergeCell ref="A14:T14"/>
    <mergeCell ref="G11:H11"/>
    <mergeCell ref="Q11:R11"/>
    <mergeCell ref="S11:T11"/>
    <mergeCell ref="E13:F13"/>
    <mergeCell ref="A99:T99"/>
    <mergeCell ref="A86:T86"/>
    <mergeCell ref="A84:T84"/>
    <mergeCell ref="Q13:R13"/>
    <mergeCell ref="S13:T13"/>
    <mergeCell ref="A34:T34"/>
    <mergeCell ref="A76:T76"/>
    <mergeCell ref="O13:P13"/>
    <mergeCell ref="A52:T52"/>
    <mergeCell ref="A39:T39"/>
    <mergeCell ref="A61:T61"/>
    <mergeCell ref="G13:H13"/>
    <mergeCell ref="I13:J13"/>
    <mergeCell ref="K13:L13"/>
    <mergeCell ref="M13:N13"/>
    <mergeCell ref="A88:T88"/>
  </mergeCells>
  <printOptions/>
  <pageMargins left="0.6299212598425197" right="0.3937007874015748" top="0.7874015748031497" bottom="0.7874015748031497" header="0.5905511811023623" footer="0.5905511811023623"/>
  <pageSetup horizontalDpi="600" verticalDpi="600" orientation="landscape" paperSize="9" scale="55" r:id="rId1"/>
  <headerFooter alignWithMargins="0">
    <oddHeader>&amp;C&amp;Ф</oddHeader>
  </headerFooter>
  <rowBreaks count="12" manualBreakCount="12">
    <brk id="18" max="21" man="1"/>
    <brk id="23" max="21" man="1"/>
    <brk id="28" max="21" man="1"/>
    <brk id="36" max="21" man="1"/>
    <brk id="44" max="21" man="1"/>
    <brk id="54" max="21" man="1"/>
    <brk id="63" max="21" man="1"/>
    <brk id="74" max="21" man="1"/>
    <brk id="85" max="21" man="1"/>
    <brk id="93" max="21" man="1"/>
    <brk id="101" max="21" man="1"/>
    <brk id="109" max="21" man="1"/>
  </rowBreaks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53"/>
  <sheetViews>
    <sheetView view="pageBreakPreview" zoomScale="106" zoomScaleSheetLayoutView="106" zoomScalePageLayoutView="0" workbookViewId="0" topLeftCell="A1">
      <selection activeCell="E1" sqref="E1:F1"/>
    </sheetView>
  </sheetViews>
  <sheetFormatPr defaultColWidth="9.00390625" defaultRowHeight="12.75" outlineLevelRow="1"/>
  <cols>
    <col min="1" max="1" width="5.75390625" style="1" customWidth="1"/>
    <col min="2" max="2" width="43.75390625" style="1" customWidth="1"/>
    <col min="3" max="3" width="20.625" style="1" customWidth="1"/>
    <col min="4" max="4" width="16.00390625" style="56" customWidth="1"/>
    <col min="5" max="5" width="15.375" style="56" customWidth="1"/>
    <col min="6" max="6" width="44.25390625" style="90" customWidth="1"/>
    <col min="7" max="16384" width="9.125" style="1" customWidth="1"/>
  </cols>
  <sheetData>
    <row r="1" spans="1:6" ht="84" customHeight="1">
      <c r="A1" s="15"/>
      <c r="B1" s="15"/>
      <c r="C1" s="15"/>
      <c r="D1" s="205"/>
      <c r="E1" s="465" t="s">
        <v>550</v>
      </c>
      <c r="F1" s="466"/>
    </row>
    <row r="2" spans="1:6" ht="21" customHeight="1">
      <c r="A2" s="16"/>
      <c r="B2" s="16"/>
      <c r="C2" s="16"/>
      <c r="D2" s="206"/>
      <c r="E2" s="282"/>
      <c r="F2" s="283"/>
    </row>
    <row r="3" spans="1:6" ht="19.5" customHeight="1">
      <c r="A3" s="284" t="s">
        <v>71</v>
      </c>
      <c r="B3" s="284"/>
      <c r="C3" s="284"/>
      <c r="D3" s="284"/>
      <c r="E3" s="284"/>
      <c r="F3" s="284"/>
    </row>
    <row r="4" spans="1:6" ht="16.5">
      <c r="A4" s="286" t="s">
        <v>70</v>
      </c>
      <c r="B4" s="286"/>
      <c r="C4" s="286"/>
      <c r="D4" s="286"/>
      <c r="E4" s="286"/>
      <c r="F4" s="286"/>
    </row>
    <row r="5" spans="1:6" ht="39" customHeight="1">
      <c r="A5" s="287" t="s">
        <v>309</v>
      </c>
      <c r="B5" s="288"/>
      <c r="C5" s="288"/>
      <c r="D5" s="288"/>
      <c r="E5" s="288"/>
      <c r="F5" s="288"/>
    </row>
    <row r="6" spans="1:6" ht="16.5">
      <c r="A6" s="286" t="s">
        <v>15</v>
      </c>
      <c r="B6" s="289"/>
      <c r="C6" s="289"/>
      <c r="D6" s="289"/>
      <c r="E6" s="289"/>
      <c r="F6" s="289"/>
    </row>
    <row r="7" ht="6.75" customHeight="1"/>
    <row r="8" spans="1:10" ht="15.75" customHeight="1">
      <c r="A8" s="291" t="s">
        <v>14</v>
      </c>
      <c r="B8" s="281" t="s">
        <v>116</v>
      </c>
      <c r="C8" s="281" t="s">
        <v>13</v>
      </c>
      <c r="D8" s="285" t="s">
        <v>19</v>
      </c>
      <c r="E8" s="285"/>
      <c r="F8" s="285"/>
      <c r="G8" s="2"/>
      <c r="H8" s="2"/>
      <c r="I8" s="2"/>
      <c r="J8" s="2"/>
    </row>
    <row r="9" spans="1:10" ht="78.75" customHeight="1">
      <c r="A9" s="291"/>
      <c r="B9" s="290"/>
      <c r="C9" s="281"/>
      <c r="D9" s="189" t="s">
        <v>48</v>
      </c>
      <c r="E9" s="189" t="s">
        <v>47</v>
      </c>
      <c r="F9" s="223" t="s">
        <v>49</v>
      </c>
      <c r="G9" s="2"/>
      <c r="H9" s="2"/>
      <c r="I9" s="2"/>
      <c r="J9" s="2"/>
    </row>
    <row r="10" spans="1:10" ht="15.75">
      <c r="A10" s="4">
        <v>1</v>
      </c>
      <c r="B10" s="4">
        <v>2</v>
      </c>
      <c r="C10" s="35">
        <v>3</v>
      </c>
      <c r="D10" s="115">
        <v>4</v>
      </c>
      <c r="E10" s="115">
        <v>5</v>
      </c>
      <c r="F10" s="224">
        <v>6</v>
      </c>
      <c r="G10" s="2"/>
      <c r="H10" s="2"/>
      <c r="I10" s="2"/>
      <c r="J10" s="2"/>
    </row>
    <row r="11" spans="1:10" ht="45.75" customHeight="1">
      <c r="A11" s="42" t="s">
        <v>21</v>
      </c>
      <c r="B11" s="43" t="s">
        <v>375</v>
      </c>
      <c r="C11" s="281" t="s">
        <v>141</v>
      </c>
      <c r="D11" s="189" t="s">
        <v>160</v>
      </c>
      <c r="E11" s="189" t="s">
        <v>526</v>
      </c>
      <c r="F11" s="9" t="s">
        <v>360</v>
      </c>
      <c r="G11" s="2"/>
      <c r="H11" s="2"/>
      <c r="I11" s="2"/>
      <c r="J11" s="2"/>
    </row>
    <row r="12" spans="1:10" ht="90" customHeight="1" outlineLevel="1">
      <c r="A12" s="41" t="s">
        <v>156</v>
      </c>
      <c r="B12" s="82" t="s">
        <v>392</v>
      </c>
      <c r="C12" s="281"/>
      <c r="D12" s="189" t="s">
        <v>246</v>
      </c>
      <c r="E12" s="238" t="s">
        <v>526</v>
      </c>
      <c r="F12" s="9" t="s">
        <v>168</v>
      </c>
      <c r="G12" s="2"/>
      <c r="H12" s="2"/>
      <c r="I12" s="2"/>
      <c r="J12" s="2"/>
    </row>
    <row r="13" spans="1:10" ht="96.75" customHeight="1" outlineLevel="1">
      <c r="A13" s="41" t="s">
        <v>157</v>
      </c>
      <c r="B13" s="82" t="s">
        <v>254</v>
      </c>
      <c r="C13" s="281"/>
      <c r="D13" s="189" t="s">
        <v>246</v>
      </c>
      <c r="E13" s="189" t="s">
        <v>526</v>
      </c>
      <c r="F13" s="9" t="s">
        <v>527</v>
      </c>
      <c r="G13" s="2"/>
      <c r="H13" s="2"/>
      <c r="I13" s="2"/>
      <c r="J13" s="2"/>
    </row>
    <row r="14" spans="1:10" ht="66" customHeight="1">
      <c r="A14" s="139" t="s">
        <v>22</v>
      </c>
      <c r="B14" s="43" t="s">
        <v>376</v>
      </c>
      <c r="C14" s="281" t="s">
        <v>355</v>
      </c>
      <c r="D14" s="189" t="s">
        <v>160</v>
      </c>
      <c r="E14" s="189" t="s">
        <v>526</v>
      </c>
      <c r="F14" s="9" t="s">
        <v>407</v>
      </c>
      <c r="G14" s="2"/>
      <c r="H14" s="2"/>
      <c r="I14" s="2"/>
      <c r="J14" s="2"/>
    </row>
    <row r="15" spans="1:10" ht="111" customHeight="1">
      <c r="A15" s="41" t="s">
        <v>150</v>
      </c>
      <c r="B15" s="35" t="s">
        <v>255</v>
      </c>
      <c r="C15" s="281"/>
      <c r="D15" s="189" t="s">
        <v>160</v>
      </c>
      <c r="E15" s="189" t="s">
        <v>526</v>
      </c>
      <c r="F15" s="84" t="s">
        <v>528</v>
      </c>
      <c r="G15" s="2"/>
      <c r="H15" s="2"/>
      <c r="I15" s="2"/>
      <c r="J15" s="2"/>
    </row>
    <row r="16" spans="1:10" ht="81" customHeight="1">
      <c r="A16" s="42" t="s">
        <v>23</v>
      </c>
      <c r="B16" s="43" t="s">
        <v>377</v>
      </c>
      <c r="C16" s="281" t="s">
        <v>166</v>
      </c>
      <c r="D16" s="229" t="s">
        <v>301</v>
      </c>
      <c r="E16" s="229" t="s">
        <v>526</v>
      </c>
      <c r="F16" s="84" t="s">
        <v>356</v>
      </c>
      <c r="G16" s="2"/>
      <c r="H16" s="2"/>
      <c r="I16" s="2"/>
      <c r="J16" s="2"/>
    </row>
    <row r="17" spans="1:10" ht="46.5" customHeight="1">
      <c r="A17" s="76" t="s">
        <v>171</v>
      </c>
      <c r="B17" s="240" t="s">
        <v>263</v>
      </c>
      <c r="C17" s="281"/>
      <c r="D17" s="58" t="s">
        <v>301</v>
      </c>
      <c r="E17" s="58" t="s">
        <v>301</v>
      </c>
      <c r="F17" s="84" t="s">
        <v>408</v>
      </c>
      <c r="G17" s="2"/>
      <c r="H17" s="2"/>
      <c r="I17" s="2"/>
      <c r="J17" s="2"/>
    </row>
    <row r="18" spans="1:10" ht="65.25" customHeight="1">
      <c r="A18" s="76" t="s">
        <v>172</v>
      </c>
      <c r="B18" s="240" t="s">
        <v>491</v>
      </c>
      <c r="C18" s="281"/>
      <c r="D18" s="58" t="s">
        <v>298</v>
      </c>
      <c r="E18" s="58" t="s">
        <v>526</v>
      </c>
      <c r="F18" s="223" t="s">
        <v>529</v>
      </c>
      <c r="G18" s="2"/>
      <c r="H18" s="2"/>
      <c r="I18" s="2"/>
      <c r="J18" s="2"/>
    </row>
    <row r="19" spans="1:10" ht="66" customHeight="1">
      <c r="A19" s="76" t="s">
        <v>173</v>
      </c>
      <c r="B19" s="240" t="s">
        <v>492</v>
      </c>
      <c r="C19" s="281"/>
      <c r="D19" s="58" t="s">
        <v>298</v>
      </c>
      <c r="E19" s="58" t="s">
        <v>526</v>
      </c>
      <c r="F19" s="84" t="s">
        <v>530</v>
      </c>
      <c r="G19" s="2"/>
      <c r="H19" s="2"/>
      <c r="I19" s="2"/>
      <c r="J19" s="2"/>
    </row>
    <row r="20" spans="1:6" ht="78.75" customHeight="1">
      <c r="A20" s="204" t="s">
        <v>174</v>
      </c>
      <c r="B20" s="240" t="s">
        <v>494</v>
      </c>
      <c r="C20" s="281"/>
      <c r="D20" s="58" t="s">
        <v>298</v>
      </c>
      <c r="E20" s="58" t="s">
        <v>526</v>
      </c>
      <c r="F20" s="223" t="s">
        <v>531</v>
      </c>
    </row>
    <row r="21" spans="1:10" ht="65.25" customHeight="1">
      <c r="A21" s="76" t="s">
        <v>233</v>
      </c>
      <c r="B21" s="229" t="s">
        <v>493</v>
      </c>
      <c r="C21" s="281"/>
      <c r="D21" s="58" t="s">
        <v>297</v>
      </c>
      <c r="E21" s="58" t="s">
        <v>526</v>
      </c>
      <c r="F21" s="84" t="s">
        <v>532</v>
      </c>
      <c r="G21" s="2"/>
      <c r="H21" s="2"/>
      <c r="I21" s="2"/>
      <c r="J21" s="2"/>
    </row>
    <row r="22" spans="1:10" ht="47.25" customHeight="1">
      <c r="A22" s="76" t="s">
        <v>425</v>
      </c>
      <c r="B22" s="35" t="s">
        <v>437</v>
      </c>
      <c r="C22" s="35"/>
      <c r="D22" s="58" t="s">
        <v>301</v>
      </c>
      <c r="E22" s="58" t="s">
        <v>301</v>
      </c>
      <c r="F22" s="224" t="s">
        <v>441</v>
      </c>
      <c r="G22" s="2"/>
      <c r="H22" s="2"/>
      <c r="I22" s="2"/>
      <c r="J22" s="2"/>
    </row>
    <row r="23" spans="1:10" ht="57.75" customHeight="1">
      <c r="A23" s="76" t="s">
        <v>426</v>
      </c>
      <c r="B23" s="35" t="s">
        <v>438</v>
      </c>
      <c r="C23" s="35"/>
      <c r="D23" s="58" t="s">
        <v>447</v>
      </c>
      <c r="E23" s="58" t="s">
        <v>447</v>
      </c>
      <c r="F23" s="224" t="s">
        <v>443</v>
      </c>
      <c r="G23" s="2"/>
      <c r="H23" s="2"/>
      <c r="I23" s="2"/>
      <c r="J23" s="2"/>
    </row>
    <row r="24" spans="1:10" ht="80.25" customHeight="1">
      <c r="A24" s="76" t="s">
        <v>427</v>
      </c>
      <c r="B24" s="35" t="s">
        <v>439</v>
      </c>
      <c r="C24" s="281" t="s">
        <v>495</v>
      </c>
      <c r="D24" s="58" t="s">
        <v>447</v>
      </c>
      <c r="E24" s="58" t="s">
        <v>447</v>
      </c>
      <c r="F24" s="224" t="s">
        <v>442</v>
      </c>
      <c r="G24" s="2"/>
      <c r="H24" s="2"/>
      <c r="I24" s="2"/>
      <c r="J24" s="2"/>
    </row>
    <row r="25" spans="1:10" ht="33.75" customHeight="1">
      <c r="A25" s="76" t="s">
        <v>428</v>
      </c>
      <c r="B25" s="35" t="s">
        <v>240</v>
      </c>
      <c r="C25" s="281"/>
      <c r="D25" s="58" t="s">
        <v>246</v>
      </c>
      <c r="E25" s="58" t="s">
        <v>246</v>
      </c>
      <c r="F25" s="224" t="s">
        <v>444</v>
      </c>
      <c r="G25" s="2"/>
      <c r="H25" s="2"/>
      <c r="I25" s="2"/>
      <c r="J25" s="2"/>
    </row>
    <row r="26" spans="1:10" ht="46.5" customHeight="1">
      <c r="A26" s="76" t="s">
        <v>429</v>
      </c>
      <c r="B26" s="35" t="s">
        <v>440</v>
      </c>
      <c r="C26" s="281"/>
      <c r="D26" s="58" t="s">
        <v>246</v>
      </c>
      <c r="E26" s="58" t="s">
        <v>246</v>
      </c>
      <c r="F26" s="224" t="s">
        <v>445</v>
      </c>
      <c r="G26" s="2"/>
      <c r="H26" s="2"/>
      <c r="I26" s="2"/>
      <c r="J26" s="2"/>
    </row>
    <row r="27" spans="1:10" ht="46.5" customHeight="1">
      <c r="A27" s="76" t="s">
        <v>516</v>
      </c>
      <c r="B27" s="190" t="s">
        <v>265</v>
      </c>
      <c r="C27" s="281"/>
      <c r="D27" s="58" t="s">
        <v>301</v>
      </c>
      <c r="E27" s="58" t="s">
        <v>301</v>
      </c>
      <c r="F27" s="224" t="s">
        <v>446</v>
      </c>
      <c r="G27" s="2"/>
      <c r="H27" s="2"/>
      <c r="I27" s="2"/>
      <c r="J27" s="2"/>
    </row>
    <row r="28" spans="1:10" ht="49.5" customHeight="1">
      <c r="A28" s="42" t="s">
        <v>143</v>
      </c>
      <c r="B28" s="43" t="s">
        <v>380</v>
      </c>
      <c r="C28" s="281" t="s">
        <v>141</v>
      </c>
      <c r="D28" s="189" t="s">
        <v>160</v>
      </c>
      <c r="E28" s="189" t="s">
        <v>526</v>
      </c>
      <c r="F28" s="9" t="s">
        <v>357</v>
      </c>
      <c r="G28" s="2"/>
      <c r="H28" s="2"/>
      <c r="I28" s="2"/>
      <c r="J28" s="2"/>
    </row>
    <row r="29" spans="1:10" ht="64.5" customHeight="1">
      <c r="A29" s="41" t="s">
        <v>175</v>
      </c>
      <c r="B29" s="35" t="s">
        <v>220</v>
      </c>
      <c r="C29" s="281"/>
      <c r="D29" s="189" t="s">
        <v>160</v>
      </c>
      <c r="E29" s="189" t="s">
        <v>526</v>
      </c>
      <c r="F29" s="9" t="s">
        <v>533</v>
      </c>
      <c r="G29" s="2"/>
      <c r="H29" s="2"/>
      <c r="I29" s="2"/>
      <c r="J29" s="2"/>
    </row>
    <row r="30" spans="1:10" ht="128.25" customHeight="1">
      <c r="A30" s="41" t="s">
        <v>176</v>
      </c>
      <c r="B30" s="35" t="s">
        <v>257</v>
      </c>
      <c r="C30" s="281"/>
      <c r="D30" s="189" t="s">
        <v>160</v>
      </c>
      <c r="E30" s="189" t="s">
        <v>526</v>
      </c>
      <c r="F30" s="9" t="s">
        <v>534</v>
      </c>
      <c r="G30" s="2"/>
      <c r="H30" s="2"/>
      <c r="I30" s="2"/>
      <c r="J30" s="2"/>
    </row>
    <row r="31" spans="1:10" ht="84" customHeight="1">
      <c r="A31" s="41" t="s">
        <v>177</v>
      </c>
      <c r="B31" s="35" t="s">
        <v>184</v>
      </c>
      <c r="C31" s="35" t="s">
        <v>141</v>
      </c>
      <c r="D31" s="189" t="s">
        <v>160</v>
      </c>
      <c r="E31" s="189" t="s">
        <v>301</v>
      </c>
      <c r="F31" s="225" t="s">
        <v>497</v>
      </c>
      <c r="G31" s="2"/>
      <c r="H31" s="2"/>
      <c r="I31" s="2"/>
      <c r="J31" s="2"/>
    </row>
    <row r="32" spans="1:10" ht="61.5" customHeight="1">
      <c r="A32" s="41" t="s">
        <v>178</v>
      </c>
      <c r="B32" s="35" t="s">
        <v>269</v>
      </c>
      <c r="C32" s="35" t="s">
        <v>270</v>
      </c>
      <c r="D32" s="189" t="s">
        <v>301</v>
      </c>
      <c r="E32" s="189" t="s">
        <v>526</v>
      </c>
      <c r="F32" s="225" t="s">
        <v>535</v>
      </c>
      <c r="G32" s="2"/>
      <c r="H32" s="2"/>
      <c r="I32" s="2"/>
      <c r="J32" s="2"/>
    </row>
    <row r="33" spans="1:6" ht="31.5">
      <c r="A33" s="204" t="s">
        <v>179</v>
      </c>
      <c r="B33" s="6" t="s">
        <v>468</v>
      </c>
      <c r="C33" s="6" t="s">
        <v>268</v>
      </c>
      <c r="D33" s="189" t="s">
        <v>301</v>
      </c>
      <c r="E33" s="189" t="s">
        <v>301</v>
      </c>
      <c r="F33" s="9" t="s">
        <v>470</v>
      </c>
    </row>
    <row r="34" spans="1:6" ht="78.75">
      <c r="A34" s="204" t="s">
        <v>179</v>
      </c>
      <c r="B34" s="4" t="s">
        <v>448</v>
      </c>
      <c r="C34" s="35" t="s">
        <v>141</v>
      </c>
      <c r="D34" s="58" t="s">
        <v>301</v>
      </c>
      <c r="E34" s="58" t="s">
        <v>301</v>
      </c>
      <c r="F34" s="224" t="s">
        <v>449</v>
      </c>
    </row>
    <row r="35" spans="1:10" ht="48" customHeight="1">
      <c r="A35" s="39" t="s">
        <v>147</v>
      </c>
      <c r="B35" s="43" t="s">
        <v>378</v>
      </c>
      <c r="C35" s="281" t="s">
        <v>141</v>
      </c>
      <c r="D35" s="189" t="s">
        <v>160</v>
      </c>
      <c r="E35" s="189" t="s">
        <v>526</v>
      </c>
      <c r="F35" s="9" t="s">
        <v>536</v>
      </c>
      <c r="G35" s="2"/>
      <c r="H35" s="2"/>
      <c r="I35" s="2"/>
      <c r="J35" s="2"/>
    </row>
    <row r="36" spans="1:10" ht="47.25" customHeight="1">
      <c r="A36" s="35" t="s">
        <v>180</v>
      </c>
      <c r="B36" s="35" t="s">
        <v>222</v>
      </c>
      <c r="C36" s="281"/>
      <c r="D36" s="189" t="s">
        <v>160</v>
      </c>
      <c r="E36" s="189" t="s">
        <v>301</v>
      </c>
      <c r="F36" s="9" t="s">
        <v>498</v>
      </c>
      <c r="G36" s="2"/>
      <c r="H36" s="2"/>
      <c r="I36" s="2"/>
      <c r="J36" s="2"/>
    </row>
    <row r="37" spans="1:10" ht="66" customHeight="1">
      <c r="A37" s="35" t="s">
        <v>181</v>
      </c>
      <c r="B37" s="226" t="s">
        <v>496</v>
      </c>
      <c r="C37" s="281"/>
      <c r="D37" s="213" t="s">
        <v>298</v>
      </c>
      <c r="E37" s="213" t="s">
        <v>526</v>
      </c>
      <c r="F37" s="2" t="s">
        <v>537</v>
      </c>
      <c r="G37" s="2"/>
      <c r="H37" s="2"/>
      <c r="I37" s="2"/>
      <c r="J37" s="2"/>
    </row>
    <row r="38" spans="1:10" ht="65.25" customHeight="1">
      <c r="A38" s="39" t="s">
        <v>149</v>
      </c>
      <c r="B38" s="43" t="s">
        <v>379</v>
      </c>
      <c r="C38" s="281" t="s">
        <v>141</v>
      </c>
      <c r="D38" s="280" t="s">
        <v>297</v>
      </c>
      <c r="E38" s="280" t="s">
        <v>526</v>
      </c>
      <c r="F38" s="9" t="s">
        <v>358</v>
      </c>
      <c r="G38" s="2"/>
      <c r="H38" s="2"/>
      <c r="I38" s="2"/>
      <c r="J38" s="2"/>
    </row>
    <row r="39" spans="1:11" ht="92.25" customHeight="1">
      <c r="A39" s="35" t="s">
        <v>186</v>
      </c>
      <c r="B39" s="35" t="s">
        <v>315</v>
      </c>
      <c r="C39" s="281"/>
      <c r="D39" s="280"/>
      <c r="E39" s="280"/>
      <c r="F39" s="9" t="s">
        <v>538</v>
      </c>
      <c r="G39" s="2"/>
      <c r="H39" s="2"/>
      <c r="I39" s="2"/>
      <c r="J39" s="2"/>
      <c r="K39" s="27"/>
    </row>
    <row r="40" spans="1:23" ht="124.5" customHeight="1">
      <c r="A40" s="145" t="s">
        <v>162</v>
      </c>
      <c r="B40" s="155" t="s">
        <v>359</v>
      </c>
      <c r="C40" s="294" t="s">
        <v>170</v>
      </c>
      <c r="D40" s="213" t="s">
        <v>297</v>
      </c>
      <c r="E40" s="213" t="s">
        <v>526</v>
      </c>
      <c r="F40" s="9" t="s">
        <v>409</v>
      </c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7"/>
    </row>
    <row r="41" spans="1:10" ht="36.75" customHeight="1">
      <c r="A41" s="281" t="s">
        <v>242</v>
      </c>
      <c r="B41" s="285" t="s">
        <v>223</v>
      </c>
      <c r="C41" s="294"/>
      <c r="D41" s="280" t="s">
        <v>297</v>
      </c>
      <c r="E41" s="280" t="s">
        <v>526</v>
      </c>
      <c r="F41" s="293" t="s">
        <v>539</v>
      </c>
      <c r="G41" s="2"/>
      <c r="H41" s="2"/>
      <c r="I41" s="2"/>
      <c r="J41" s="2"/>
    </row>
    <row r="42" spans="1:10" ht="15.75">
      <c r="A42" s="281"/>
      <c r="B42" s="292"/>
      <c r="C42" s="294"/>
      <c r="D42" s="280"/>
      <c r="E42" s="280"/>
      <c r="F42" s="293"/>
      <c r="G42" s="2"/>
      <c r="H42" s="2"/>
      <c r="I42" s="2"/>
      <c r="J42" s="2"/>
    </row>
    <row r="43" spans="1:10" ht="47.25" customHeight="1">
      <c r="A43" s="35" t="s">
        <v>243</v>
      </c>
      <c r="B43" s="6" t="s">
        <v>224</v>
      </c>
      <c r="C43" s="294"/>
      <c r="D43" s="213" t="s">
        <v>297</v>
      </c>
      <c r="E43" s="213" t="s">
        <v>526</v>
      </c>
      <c r="F43" s="9" t="s">
        <v>540</v>
      </c>
      <c r="G43" s="2"/>
      <c r="H43" s="2"/>
      <c r="I43" s="2"/>
      <c r="J43" s="2"/>
    </row>
    <row r="44" spans="1:10" ht="65.25" customHeight="1">
      <c r="A44" s="35" t="s">
        <v>338</v>
      </c>
      <c r="B44" s="6" t="s">
        <v>225</v>
      </c>
      <c r="C44" s="294"/>
      <c r="D44" s="213" t="s">
        <v>297</v>
      </c>
      <c r="E44" s="213" t="s">
        <v>526</v>
      </c>
      <c r="F44" s="84" t="s">
        <v>541</v>
      </c>
      <c r="G44" s="2"/>
      <c r="H44" s="2"/>
      <c r="I44" s="2"/>
      <c r="J44" s="2"/>
    </row>
    <row r="45" spans="1:10" ht="94.5">
      <c r="A45" s="35" t="s">
        <v>339</v>
      </c>
      <c r="B45" s="75" t="s">
        <v>167</v>
      </c>
      <c r="C45" s="294"/>
      <c r="D45" s="213" t="s">
        <v>297</v>
      </c>
      <c r="E45" s="213" t="s">
        <v>526</v>
      </c>
      <c r="F45" s="84" t="s">
        <v>542</v>
      </c>
      <c r="G45" s="2"/>
      <c r="H45" s="2"/>
      <c r="I45" s="2"/>
      <c r="J45" s="2"/>
    </row>
    <row r="46" spans="1:10" ht="63">
      <c r="A46" s="35" t="s">
        <v>340</v>
      </c>
      <c r="B46" s="73" t="s">
        <v>364</v>
      </c>
      <c r="C46" s="294"/>
      <c r="D46" s="213" t="s">
        <v>297</v>
      </c>
      <c r="E46" s="213" t="s">
        <v>526</v>
      </c>
      <c r="F46" s="9" t="s">
        <v>543</v>
      </c>
      <c r="G46" s="2"/>
      <c r="H46" s="2"/>
      <c r="I46" s="2"/>
      <c r="J46" s="2"/>
    </row>
    <row r="47" spans="1:10" ht="78.75">
      <c r="A47" s="35" t="s">
        <v>341</v>
      </c>
      <c r="B47" s="73" t="s">
        <v>499</v>
      </c>
      <c r="C47" s="294"/>
      <c r="D47" s="213" t="s">
        <v>297</v>
      </c>
      <c r="E47" s="213" t="s">
        <v>526</v>
      </c>
      <c r="F47" s="9" t="s">
        <v>544</v>
      </c>
      <c r="G47" s="2"/>
      <c r="H47" s="2"/>
      <c r="I47" s="2"/>
      <c r="J47" s="2"/>
    </row>
    <row r="48" spans="1:6" ht="63" customHeight="1">
      <c r="A48" s="35" t="s">
        <v>342</v>
      </c>
      <c r="B48" s="35" t="s">
        <v>169</v>
      </c>
      <c r="C48" s="294"/>
      <c r="D48" s="213" t="s">
        <v>297</v>
      </c>
      <c r="E48" s="213" t="s">
        <v>526</v>
      </c>
      <c r="F48" s="9" t="s">
        <v>545</v>
      </c>
    </row>
    <row r="49" spans="1:6" ht="101.25" customHeight="1">
      <c r="A49" s="35" t="s">
        <v>343</v>
      </c>
      <c r="B49" s="73" t="s">
        <v>256</v>
      </c>
      <c r="C49" s="285" t="s">
        <v>170</v>
      </c>
      <c r="D49" s="213" t="s">
        <v>297</v>
      </c>
      <c r="E49" s="213" t="s">
        <v>526</v>
      </c>
      <c r="F49" s="9" t="s">
        <v>546</v>
      </c>
    </row>
    <row r="50" spans="1:10" ht="60">
      <c r="A50" s="35" t="s">
        <v>344</v>
      </c>
      <c r="B50" s="35" t="s">
        <v>500</v>
      </c>
      <c r="C50" s="285"/>
      <c r="D50" s="213" t="s">
        <v>297</v>
      </c>
      <c r="E50" s="213" t="s">
        <v>526</v>
      </c>
      <c r="F50" s="225" t="s">
        <v>547</v>
      </c>
      <c r="G50" s="2"/>
      <c r="H50" s="2"/>
      <c r="I50" s="2"/>
      <c r="J50" s="2"/>
    </row>
    <row r="51" spans="1:10" ht="55.5" customHeight="1">
      <c r="A51" s="41" t="s">
        <v>345</v>
      </c>
      <c r="B51" s="35" t="s">
        <v>266</v>
      </c>
      <c r="C51" s="285"/>
      <c r="D51" s="213" t="s">
        <v>298</v>
      </c>
      <c r="E51" s="213" t="s">
        <v>526</v>
      </c>
      <c r="F51" s="9" t="s">
        <v>548</v>
      </c>
      <c r="G51" s="2"/>
      <c r="H51" s="2"/>
      <c r="I51" s="2"/>
      <c r="J51" s="2"/>
    </row>
    <row r="52" spans="1:10" ht="15.75">
      <c r="A52" s="2"/>
      <c r="B52" s="2"/>
      <c r="C52" s="2"/>
      <c r="D52" s="95"/>
      <c r="E52" s="95"/>
      <c r="F52" s="101"/>
      <c r="G52" s="2"/>
      <c r="H52" s="2"/>
      <c r="I52" s="2"/>
      <c r="J52" s="2"/>
    </row>
    <row r="53" spans="1:10" ht="15.75">
      <c r="A53" s="2"/>
      <c r="B53" s="2"/>
      <c r="C53" s="2"/>
      <c r="D53" s="95"/>
      <c r="E53" s="95"/>
      <c r="F53" s="101"/>
      <c r="G53" s="2"/>
      <c r="H53" s="2"/>
      <c r="I53" s="2"/>
      <c r="J53" s="2"/>
    </row>
  </sheetData>
  <sheetProtection/>
  <mergeCells count="26">
    <mergeCell ref="B41:B42"/>
    <mergeCell ref="A41:A42"/>
    <mergeCell ref="F41:F42"/>
    <mergeCell ref="D41:D42"/>
    <mergeCell ref="E41:E42"/>
    <mergeCell ref="C40:C48"/>
    <mergeCell ref="A5:F5"/>
    <mergeCell ref="C49:C51"/>
    <mergeCell ref="E38:E39"/>
    <mergeCell ref="C11:C13"/>
    <mergeCell ref="C14:C15"/>
    <mergeCell ref="A6:F6"/>
    <mergeCell ref="C8:C9"/>
    <mergeCell ref="B8:B9"/>
    <mergeCell ref="A8:A9"/>
    <mergeCell ref="C38:C39"/>
    <mergeCell ref="C16:C21"/>
    <mergeCell ref="D38:D39"/>
    <mergeCell ref="C28:C30"/>
    <mergeCell ref="C35:C37"/>
    <mergeCell ref="C24:C27"/>
    <mergeCell ref="E1:F1"/>
    <mergeCell ref="E2:F2"/>
    <mergeCell ref="A3:F3"/>
    <mergeCell ref="D8:F8"/>
    <mergeCell ref="A4:F4"/>
  </mergeCells>
  <printOptions/>
  <pageMargins left="0.7874015748031497" right="0.3937007874015748" top="0.5905511811023623" bottom="0.3937007874015748" header="0.5905511811023623" footer="0.5905511811023623"/>
  <pageSetup horizontalDpi="600" verticalDpi="600" orientation="landscape" paperSize="9" scale="89" r:id="rId1"/>
  <headerFooter alignWithMargins="0">
    <oddHeader>&amp;C&amp;Я</oddHeader>
  </headerFooter>
  <rowBreaks count="2" manualBreakCount="2">
    <brk id="13" max="5" man="1"/>
    <brk id="2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60" zoomScalePageLayoutView="0" workbookViewId="0" topLeftCell="A1">
      <selection activeCell="I1" sqref="I1:K1"/>
    </sheetView>
  </sheetViews>
  <sheetFormatPr defaultColWidth="9.00390625" defaultRowHeight="12.75"/>
  <cols>
    <col min="1" max="1" width="9.125" style="1" customWidth="1"/>
    <col min="2" max="2" width="24.375" style="1" customWidth="1"/>
    <col min="3" max="3" width="21.375" style="1" customWidth="1"/>
    <col min="4" max="7" width="14.00390625" style="1" customWidth="1"/>
    <col min="8" max="10" width="13.625" style="1" customWidth="1"/>
    <col min="11" max="11" width="29.00390625" style="1" customWidth="1"/>
    <col min="12" max="16384" width="9.125" style="1" customWidth="1"/>
  </cols>
  <sheetData>
    <row r="1" spans="9:13" ht="69.75" customHeight="1">
      <c r="I1" s="467" t="s">
        <v>552</v>
      </c>
      <c r="J1" s="467"/>
      <c r="K1" s="467"/>
      <c r="M1" s="34"/>
    </row>
    <row r="2" ht="69" customHeight="1">
      <c r="K2" s="239"/>
    </row>
    <row r="3" spans="1:11" ht="16.5">
      <c r="A3" s="297" t="s">
        <v>24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</row>
    <row r="4" spans="1:11" ht="32.25" customHeight="1">
      <c r="A4" s="298" t="s">
        <v>310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</row>
    <row r="5" spans="1:11" ht="18.75">
      <c r="A5" s="300" t="s">
        <v>15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</row>
    <row r="7" spans="1:18" ht="49.5" customHeight="1">
      <c r="A7" s="304" t="s">
        <v>14</v>
      </c>
      <c r="B7" s="302" t="s">
        <v>72</v>
      </c>
      <c r="C7" s="302" t="s">
        <v>90</v>
      </c>
      <c r="D7" s="295" t="s">
        <v>325</v>
      </c>
      <c r="E7" s="296"/>
      <c r="F7" s="296"/>
      <c r="G7" s="296"/>
      <c r="H7" s="296"/>
      <c r="I7" s="296"/>
      <c r="J7" s="296"/>
      <c r="K7" s="302" t="s">
        <v>50</v>
      </c>
      <c r="L7" s="2"/>
      <c r="M7" s="2"/>
      <c r="N7" s="2"/>
      <c r="O7" s="2"/>
      <c r="P7" s="2"/>
      <c r="Q7" s="2"/>
      <c r="R7" s="2"/>
    </row>
    <row r="8" spans="1:18" ht="63.75" customHeight="1">
      <c r="A8" s="304"/>
      <c r="B8" s="303"/>
      <c r="C8" s="303"/>
      <c r="D8" s="35" t="s">
        <v>52</v>
      </c>
      <c r="E8" s="35" t="s">
        <v>3</v>
      </c>
      <c r="F8" s="35" t="s">
        <v>4</v>
      </c>
      <c r="G8" s="35" t="s">
        <v>321</v>
      </c>
      <c r="H8" s="35" t="s">
        <v>322</v>
      </c>
      <c r="I8" s="35" t="s">
        <v>323</v>
      </c>
      <c r="J8" s="35" t="s">
        <v>324</v>
      </c>
      <c r="K8" s="303"/>
      <c r="L8" s="2"/>
      <c r="M8" s="2"/>
      <c r="N8" s="2"/>
      <c r="O8" s="2"/>
      <c r="P8" s="2"/>
      <c r="Q8" s="2"/>
      <c r="R8" s="2"/>
    </row>
    <row r="9" spans="1:18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2"/>
      <c r="M9" s="2"/>
      <c r="N9" s="2"/>
      <c r="O9" s="2"/>
      <c r="P9" s="2"/>
      <c r="Q9" s="2"/>
      <c r="R9" s="2"/>
    </row>
    <row r="10" spans="1:18" ht="15.75">
      <c r="A10" s="4" t="s">
        <v>21</v>
      </c>
      <c r="B10" s="3" t="s">
        <v>129</v>
      </c>
      <c r="C10" s="3"/>
      <c r="D10" s="3"/>
      <c r="E10" s="3"/>
      <c r="F10" s="3"/>
      <c r="G10" s="3"/>
      <c r="H10" s="3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15.75">
      <c r="A11" s="4" t="s">
        <v>22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15.75">
      <c r="A12" s="4" t="s">
        <v>23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9.25" customHeight="1">
      <c r="A14" s="301" t="s">
        <v>91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2"/>
      <c r="M14" s="2"/>
      <c r="N14" s="2"/>
      <c r="O14" s="2"/>
      <c r="P14" s="2"/>
      <c r="Q14" s="2"/>
      <c r="R14" s="2"/>
    </row>
    <row r="15" spans="1:1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2"/>
      <c r="M17" s="2"/>
      <c r="N17" s="2"/>
      <c r="O17" s="2"/>
      <c r="P17" s="2"/>
      <c r="Q17" s="2"/>
      <c r="R17" s="2"/>
    </row>
    <row r="18" spans="1:18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</sheetData>
  <sheetProtection/>
  <mergeCells count="10">
    <mergeCell ref="D7:J7"/>
    <mergeCell ref="I1:K1"/>
    <mergeCell ref="A3:K3"/>
    <mergeCell ref="A4:K4"/>
    <mergeCell ref="A5:K5"/>
    <mergeCell ref="A14:K14"/>
    <mergeCell ref="K7:K8"/>
    <mergeCell ref="A7:A8"/>
    <mergeCell ref="B7:B8"/>
    <mergeCell ref="C7:C8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67" r:id="rId1"/>
  <headerFooter alignWithMargins="0">
    <oddHeader>&amp;C&amp;Я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D1" sqref="D1:E1"/>
    </sheetView>
  </sheetViews>
  <sheetFormatPr defaultColWidth="9.00390625" defaultRowHeight="12.75"/>
  <cols>
    <col min="1" max="1" width="4.125" style="1" customWidth="1"/>
    <col min="2" max="2" width="47.25390625" style="1" customWidth="1"/>
    <col min="3" max="3" width="33.125" style="1" customWidth="1"/>
    <col min="4" max="4" width="17.75390625" style="1" customWidth="1"/>
    <col min="5" max="5" width="23.00390625" style="1" customWidth="1"/>
    <col min="6" max="16384" width="9.125" style="1" customWidth="1"/>
  </cols>
  <sheetData>
    <row r="1" spans="4:5" ht="78.75" customHeight="1">
      <c r="D1" s="468" t="s">
        <v>553</v>
      </c>
      <c r="E1" s="469"/>
    </row>
    <row r="2" spans="4:5" ht="82.5" customHeight="1">
      <c r="D2" s="305"/>
      <c r="E2" s="306"/>
    </row>
    <row r="3" spans="1:5" ht="33" customHeight="1">
      <c r="A3" s="307" t="s">
        <v>27</v>
      </c>
      <c r="B3" s="307"/>
      <c r="C3" s="307"/>
      <c r="D3" s="307"/>
      <c r="E3" s="307"/>
    </row>
    <row r="4" spans="1:5" ht="36" customHeight="1">
      <c r="A4" s="298" t="s">
        <v>309</v>
      </c>
      <c r="B4" s="299"/>
      <c r="C4" s="299"/>
      <c r="D4" s="299"/>
      <c r="E4" s="299"/>
    </row>
    <row r="5" spans="1:5" ht="17.25" customHeight="1">
      <c r="A5" s="286" t="s">
        <v>130</v>
      </c>
      <c r="B5" s="286"/>
      <c r="C5" s="286"/>
      <c r="D5" s="286"/>
      <c r="E5" s="83"/>
    </row>
    <row r="6" spans="1:13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63">
      <c r="A7" s="5" t="s">
        <v>14</v>
      </c>
      <c r="B7" s="35" t="s">
        <v>92</v>
      </c>
      <c r="C7" s="5" t="s">
        <v>25</v>
      </c>
      <c r="D7" s="5" t="s">
        <v>99</v>
      </c>
      <c r="E7" s="5" t="s">
        <v>26</v>
      </c>
      <c r="F7" s="2"/>
      <c r="G7" s="2"/>
      <c r="H7" s="2"/>
      <c r="I7" s="2"/>
      <c r="J7" s="2"/>
      <c r="K7" s="2"/>
      <c r="L7" s="2"/>
      <c r="M7" s="2"/>
      <c r="N7" s="2"/>
    </row>
    <row r="8" spans="1:13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2"/>
      <c r="G8" s="2"/>
      <c r="H8" s="2"/>
      <c r="I8" s="2"/>
      <c r="J8" s="2"/>
      <c r="K8" s="2"/>
      <c r="L8" s="2"/>
      <c r="M8" s="2"/>
    </row>
    <row r="9" spans="1:13" ht="15.75">
      <c r="A9" s="4" t="s">
        <v>21</v>
      </c>
      <c r="B9" s="308" t="s">
        <v>210</v>
      </c>
      <c r="C9" s="309"/>
      <c r="D9" s="309"/>
      <c r="E9" s="310"/>
      <c r="F9" s="2"/>
      <c r="G9" s="2"/>
      <c r="H9" s="2"/>
      <c r="I9" s="2"/>
      <c r="J9" s="2"/>
      <c r="K9" s="2"/>
      <c r="L9" s="2"/>
      <c r="M9" s="2"/>
    </row>
    <row r="10" spans="1:13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8"/>
      <c r="B12" s="8"/>
      <c r="C12" s="8"/>
      <c r="D12" s="8"/>
      <c r="E12" s="8"/>
      <c r="F12" s="2"/>
      <c r="G12" s="2"/>
      <c r="H12" s="2"/>
      <c r="I12" s="2"/>
      <c r="J12" s="2"/>
      <c r="K12" s="2"/>
      <c r="L12" s="2"/>
      <c r="M12" s="2"/>
    </row>
    <row r="13" spans="1:13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sheetProtection/>
  <mergeCells count="6">
    <mergeCell ref="A5:D5"/>
    <mergeCell ref="D1:E1"/>
    <mergeCell ref="D2:E2"/>
    <mergeCell ref="A3:E3"/>
    <mergeCell ref="A4:E4"/>
    <mergeCell ref="B9:E9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&amp;C&amp;Ь&amp;Ф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="115" zoomScaleSheetLayoutView="115" zoomScalePageLayoutView="0" workbookViewId="0" topLeftCell="A1">
      <selection activeCell="M1" sqref="M1:P1"/>
    </sheetView>
  </sheetViews>
  <sheetFormatPr defaultColWidth="9.00390625" defaultRowHeight="12.75"/>
  <cols>
    <col min="1" max="1" width="5.25390625" style="1" customWidth="1"/>
    <col min="2" max="2" width="25.625" style="1" customWidth="1"/>
    <col min="3" max="3" width="10.875" style="1" customWidth="1"/>
    <col min="4" max="5" width="10.00390625" style="1" customWidth="1"/>
    <col min="6" max="8" width="9.625" style="1" customWidth="1"/>
    <col min="9" max="9" width="9.375" style="1" customWidth="1"/>
    <col min="10" max="10" width="10.875" style="1" customWidth="1"/>
    <col min="11" max="11" width="10.125" style="1" customWidth="1"/>
    <col min="12" max="12" width="9.875" style="1" customWidth="1"/>
    <col min="13" max="13" width="9.625" style="1" customWidth="1"/>
    <col min="14" max="16384" width="9.125" style="1" customWidth="1"/>
  </cols>
  <sheetData>
    <row r="1" spans="12:16" ht="108" customHeight="1">
      <c r="L1" s="112"/>
      <c r="M1" s="470" t="s">
        <v>554</v>
      </c>
      <c r="N1" s="470"/>
      <c r="O1" s="470"/>
      <c r="P1" s="470"/>
    </row>
    <row r="2" spans="11:14" ht="86.25" customHeight="1">
      <c r="K2" s="305"/>
      <c r="L2" s="305"/>
      <c r="M2" s="305"/>
      <c r="N2" s="305"/>
    </row>
    <row r="3" spans="1:13" ht="18.75">
      <c r="A3" s="311" t="s">
        <v>29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8" ht="18.75">
      <c r="A4" s="18"/>
      <c r="B4" s="36" t="s">
        <v>131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"/>
      <c r="O4" s="2"/>
      <c r="P4" s="2"/>
      <c r="Q4" s="2"/>
      <c r="R4" s="2"/>
    </row>
    <row r="5" spans="1:18" ht="34.5" customHeight="1">
      <c r="A5" s="312" t="s">
        <v>311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2"/>
      <c r="O5" s="2"/>
      <c r="P5" s="2"/>
      <c r="Q5" s="2"/>
      <c r="R5" s="2"/>
    </row>
    <row r="6" spans="1:18" ht="15.75" customHeight="1">
      <c r="A6" s="313" t="s">
        <v>15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2"/>
      <c r="O6" s="2"/>
      <c r="P6" s="2"/>
      <c r="Q6" s="2"/>
      <c r="R6" s="2"/>
    </row>
    <row r="7" spans="1:18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66" customHeight="1">
      <c r="A8" s="302" t="s">
        <v>14</v>
      </c>
      <c r="B8" s="302" t="s">
        <v>85</v>
      </c>
      <c r="C8" s="314" t="s">
        <v>51</v>
      </c>
      <c r="D8" s="315"/>
      <c r="E8" s="315"/>
      <c r="F8" s="315"/>
      <c r="G8" s="315"/>
      <c r="H8" s="315"/>
      <c r="I8" s="315"/>
      <c r="J8" s="281" t="s">
        <v>93</v>
      </c>
      <c r="K8" s="281"/>
      <c r="L8" s="281"/>
      <c r="M8" s="281"/>
      <c r="N8" s="281"/>
      <c r="O8" s="281"/>
      <c r="P8" s="281"/>
      <c r="Q8" s="2"/>
      <c r="R8" s="2"/>
    </row>
    <row r="9" spans="1:18" ht="72" customHeight="1">
      <c r="A9" s="303"/>
      <c r="B9" s="303"/>
      <c r="C9" s="38" t="s">
        <v>137</v>
      </c>
      <c r="D9" s="38" t="s">
        <v>132</v>
      </c>
      <c r="E9" s="38" t="s">
        <v>133</v>
      </c>
      <c r="F9" s="38" t="s">
        <v>134</v>
      </c>
      <c r="G9" s="38" t="s">
        <v>135</v>
      </c>
      <c r="H9" s="38" t="s">
        <v>136</v>
      </c>
      <c r="I9" s="38" t="s">
        <v>232</v>
      </c>
      <c r="J9" s="38" t="s">
        <v>137</v>
      </c>
      <c r="K9" s="38" t="s">
        <v>132</v>
      </c>
      <c r="L9" s="38" t="s">
        <v>133</v>
      </c>
      <c r="M9" s="38" t="s">
        <v>134</v>
      </c>
      <c r="N9" s="38" t="s">
        <v>135</v>
      </c>
      <c r="O9" s="38" t="s">
        <v>136</v>
      </c>
      <c r="P9" s="38" t="s">
        <v>232</v>
      </c>
      <c r="Q9" s="2"/>
      <c r="R9" s="2"/>
    </row>
    <row r="10" spans="1:18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2"/>
      <c r="R10" s="2"/>
    </row>
    <row r="11" spans="1:18" ht="15.75">
      <c r="A11" s="35" t="s">
        <v>21</v>
      </c>
      <c r="B11" s="5" t="s">
        <v>142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  <c r="O11" s="3"/>
      <c r="P11" s="3"/>
      <c r="Q11" s="2"/>
      <c r="R11" s="2"/>
    </row>
    <row r="12" spans="1:18" ht="88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8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  <c r="O14" s="2"/>
      <c r="P14" s="2"/>
      <c r="Q14" s="2"/>
      <c r="R14" s="2"/>
    </row>
    <row r="15" spans="1:1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sheetProtection/>
  <mergeCells count="9">
    <mergeCell ref="M1:P1"/>
    <mergeCell ref="J8:P8"/>
    <mergeCell ref="K2:N2"/>
    <mergeCell ref="A3:M3"/>
    <mergeCell ref="A5:M5"/>
    <mergeCell ref="A6:M6"/>
    <mergeCell ref="A8:A9"/>
    <mergeCell ref="B8:B9"/>
    <mergeCell ref="C8:I8"/>
  </mergeCells>
  <printOptions/>
  <pageMargins left="0.8661417322834646" right="0.5905511811023623" top="0.7874015748031497" bottom="0.7874015748031497" header="0.5905511811023623" footer="0.5905511811023623"/>
  <pageSetup horizontalDpi="600" verticalDpi="600" orientation="landscape" paperSize="9" scale="71" r:id="rId1"/>
  <headerFooter alignWithMargins="0">
    <oddHeader>&amp;C&amp;Ь&amp;Ф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61"/>
  <sheetViews>
    <sheetView view="pageBreakPreview" zoomScale="82" zoomScaleSheetLayoutView="82" zoomScalePageLayoutView="0" workbookViewId="0" topLeftCell="A1">
      <selection activeCell="H2" sqref="H2:K2"/>
    </sheetView>
  </sheetViews>
  <sheetFormatPr defaultColWidth="7.625" defaultRowHeight="12.75"/>
  <cols>
    <col min="1" max="1" width="5.875" style="1" customWidth="1"/>
    <col min="2" max="2" width="23.00390625" style="1" customWidth="1"/>
    <col min="3" max="3" width="26.75390625" style="198" customWidth="1"/>
    <col min="4" max="4" width="42.625" style="1" customWidth="1"/>
    <col min="5" max="5" width="13.75390625" style="1" customWidth="1"/>
    <col min="6" max="6" width="14.25390625" style="1" customWidth="1"/>
    <col min="7" max="7" width="14.25390625" style="56" customWidth="1"/>
    <col min="8" max="8" width="15.375" style="56" customWidth="1"/>
    <col min="9" max="9" width="15.625" style="56" customWidth="1"/>
    <col min="10" max="10" width="15.375" style="56" customWidth="1"/>
    <col min="11" max="11" width="14.375" style="1" customWidth="1"/>
    <col min="12" max="12" width="7.625" style="1" customWidth="1"/>
    <col min="13" max="16384" width="7.625" style="1" customWidth="1"/>
  </cols>
  <sheetData>
    <row r="1" spans="1:11" ht="93" customHeight="1">
      <c r="A1" s="56"/>
      <c r="B1" s="56"/>
      <c r="C1" s="196"/>
      <c r="D1" s="56"/>
      <c r="E1" s="56"/>
      <c r="F1" s="56"/>
      <c r="H1" s="329" t="s">
        <v>555</v>
      </c>
      <c r="I1" s="329"/>
      <c r="J1" s="329"/>
      <c r="K1" s="329"/>
    </row>
    <row r="2" spans="1:11" ht="96.75" customHeight="1">
      <c r="A2" s="56"/>
      <c r="B2" s="56"/>
      <c r="C2" s="196"/>
      <c r="D2" s="56"/>
      <c r="E2" s="56"/>
      <c r="F2" s="56"/>
      <c r="H2" s="331"/>
      <c r="I2" s="332"/>
      <c r="J2" s="332"/>
      <c r="K2" s="332"/>
    </row>
    <row r="3" spans="1:11" ht="37.5" customHeight="1">
      <c r="A3" s="329" t="s">
        <v>94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33" customHeight="1">
      <c r="A4" s="342" t="s">
        <v>309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8.75">
      <c r="A5" s="341" t="s">
        <v>15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</row>
    <row r="6" spans="1:11" ht="11.25" customHeight="1">
      <c r="A6" s="56"/>
      <c r="B6" s="56"/>
      <c r="C6" s="196"/>
      <c r="D6" s="56"/>
      <c r="E6" s="56"/>
      <c r="F6" s="56"/>
      <c r="K6" s="56"/>
    </row>
    <row r="7" spans="1:11" ht="15.75">
      <c r="A7" s="316" t="s">
        <v>14</v>
      </c>
      <c r="B7" s="316" t="s">
        <v>116</v>
      </c>
      <c r="C7" s="316" t="s">
        <v>117</v>
      </c>
      <c r="D7" s="316" t="s">
        <v>9</v>
      </c>
      <c r="E7" s="345" t="s">
        <v>2</v>
      </c>
      <c r="F7" s="346"/>
      <c r="G7" s="346"/>
      <c r="H7" s="346"/>
      <c r="I7" s="346"/>
      <c r="J7" s="346"/>
      <c r="K7" s="346"/>
    </row>
    <row r="8" spans="1:11" ht="129" customHeight="1">
      <c r="A8" s="318"/>
      <c r="B8" s="344"/>
      <c r="C8" s="318"/>
      <c r="D8" s="318"/>
      <c r="E8" s="57" t="s">
        <v>137</v>
      </c>
      <c r="F8" s="57" t="s">
        <v>132</v>
      </c>
      <c r="G8" s="57" t="s">
        <v>133</v>
      </c>
      <c r="H8" s="57" t="s">
        <v>134</v>
      </c>
      <c r="I8" s="57" t="s">
        <v>135</v>
      </c>
      <c r="J8" s="57" t="s">
        <v>136</v>
      </c>
      <c r="K8" s="57" t="s">
        <v>232</v>
      </c>
    </row>
    <row r="9" spans="1:11" ht="15.75">
      <c r="A9" s="150">
        <v>1</v>
      </c>
      <c r="B9" s="58">
        <v>2</v>
      </c>
      <c r="C9" s="186">
        <v>3</v>
      </c>
      <c r="D9" s="59">
        <v>4</v>
      </c>
      <c r="E9" s="59">
        <v>5</v>
      </c>
      <c r="F9" s="59">
        <v>6</v>
      </c>
      <c r="G9" s="108">
        <v>7</v>
      </c>
      <c r="H9" s="108">
        <v>8</v>
      </c>
      <c r="I9" s="108">
        <v>9</v>
      </c>
      <c r="J9" s="230">
        <v>10</v>
      </c>
      <c r="K9" s="108">
        <v>11</v>
      </c>
    </row>
    <row r="10" spans="1:12" ht="15.75" customHeight="1">
      <c r="A10" s="320" t="s">
        <v>21</v>
      </c>
      <c r="B10" s="333" t="s">
        <v>326</v>
      </c>
      <c r="C10" s="348" t="s">
        <v>139</v>
      </c>
      <c r="D10" s="60" t="s">
        <v>140</v>
      </c>
      <c r="E10" s="45">
        <v>15246.444</v>
      </c>
      <c r="F10" s="45">
        <v>16222.90876</v>
      </c>
      <c r="G10" s="45">
        <v>24566.32899</v>
      </c>
      <c r="H10" s="45">
        <v>32073.815</v>
      </c>
      <c r="I10" s="45">
        <v>116269.13231</v>
      </c>
      <c r="J10" s="45">
        <f>J13</f>
        <v>70850.82748</v>
      </c>
      <c r="K10" s="45">
        <f>K13</f>
        <v>18438.7</v>
      </c>
      <c r="L10" s="86"/>
    </row>
    <row r="11" spans="1:11" ht="48" customHeight="1">
      <c r="A11" s="321"/>
      <c r="B11" s="334"/>
      <c r="C11" s="349"/>
      <c r="D11" s="61" t="s">
        <v>5</v>
      </c>
      <c r="E11" s="47">
        <v>0</v>
      </c>
      <c r="F11" s="47">
        <v>0</v>
      </c>
      <c r="G11" s="47">
        <v>6420.93863</v>
      </c>
      <c r="H11" s="47">
        <v>0</v>
      </c>
      <c r="I11" s="49">
        <v>0</v>
      </c>
      <c r="J11" s="49">
        <v>0</v>
      </c>
      <c r="K11" s="49">
        <v>0</v>
      </c>
    </row>
    <row r="12" spans="1:11" ht="30.75" customHeight="1">
      <c r="A12" s="321"/>
      <c r="B12" s="334"/>
      <c r="C12" s="349"/>
      <c r="D12" s="61" t="s">
        <v>7</v>
      </c>
      <c r="E12" s="47">
        <v>0</v>
      </c>
      <c r="F12" s="47">
        <v>0</v>
      </c>
      <c r="G12" s="47">
        <v>1315.13407</v>
      </c>
      <c r="H12" s="47">
        <v>0</v>
      </c>
      <c r="I12" s="49">
        <v>0</v>
      </c>
      <c r="J12" s="49">
        <v>0</v>
      </c>
      <c r="K12" s="49">
        <v>0</v>
      </c>
    </row>
    <row r="13" spans="1:12" ht="21.75" customHeight="1">
      <c r="A13" s="321"/>
      <c r="B13" s="334"/>
      <c r="C13" s="349"/>
      <c r="D13" s="61" t="s">
        <v>95</v>
      </c>
      <c r="E13" s="47">
        <f>E10</f>
        <v>15246.444</v>
      </c>
      <c r="F13" s="47">
        <f>F10</f>
        <v>16222.90876</v>
      </c>
      <c r="G13" s="47">
        <v>16813.25629</v>
      </c>
      <c r="H13" s="47">
        <f>H15+H30+H40+H105+H170</f>
        <v>32073.815</v>
      </c>
      <c r="I13" s="47">
        <f>I15+I30+I40+I105+I170</f>
        <v>116269.13231</v>
      </c>
      <c r="J13" s="47">
        <f>J15+J30+J40+J105+J170+J195+J205</f>
        <v>70850.82748</v>
      </c>
      <c r="K13" s="47">
        <f>K15+K30+K105+K170+K205</f>
        <v>18438.7</v>
      </c>
      <c r="L13" s="87"/>
    </row>
    <row r="14" spans="1:11" ht="58.5" customHeight="1">
      <c r="A14" s="322"/>
      <c r="B14" s="335"/>
      <c r="C14" s="350"/>
      <c r="D14" s="84" t="s">
        <v>8</v>
      </c>
      <c r="E14" s="47">
        <v>0</v>
      </c>
      <c r="F14" s="47">
        <v>0</v>
      </c>
      <c r="G14" s="47">
        <v>0</v>
      </c>
      <c r="H14" s="47">
        <v>0</v>
      </c>
      <c r="I14" s="49">
        <v>0</v>
      </c>
      <c r="J14" s="49">
        <v>0</v>
      </c>
      <c r="K14" s="49">
        <v>0</v>
      </c>
    </row>
    <row r="15" spans="1:11" ht="19.5" customHeight="1">
      <c r="A15" s="320" t="s">
        <v>22</v>
      </c>
      <c r="B15" s="333" t="s">
        <v>231</v>
      </c>
      <c r="C15" s="316" t="s">
        <v>141</v>
      </c>
      <c r="D15" s="65" t="s">
        <v>144</v>
      </c>
      <c r="E15" s="182">
        <v>1145.635</v>
      </c>
      <c r="F15" s="182">
        <v>1566.7</v>
      </c>
      <c r="G15" s="182">
        <v>1818</v>
      </c>
      <c r="H15" s="182">
        <v>1406.344</v>
      </c>
      <c r="I15" s="182">
        <v>2200</v>
      </c>
      <c r="J15" s="183">
        <f>J18</f>
        <v>650</v>
      </c>
      <c r="K15" s="183">
        <f>K18</f>
        <v>450</v>
      </c>
    </row>
    <row r="16" spans="1:11" ht="47.25" customHeight="1">
      <c r="A16" s="321"/>
      <c r="B16" s="334"/>
      <c r="C16" s="317"/>
      <c r="D16" s="65" t="s">
        <v>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91">
        <v>0</v>
      </c>
      <c r="K16" s="91">
        <v>0</v>
      </c>
    </row>
    <row r="17" spans="1:11" ht="36" customHeight="1">
      <c r="A17" s="321"/>
      <c r="B17" s="334"/>
      <c r="C17" s="317"/>
      <c r="D17" s="65" t="s">
        <v>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91">
        <v>0</v>
      </c>
      <c r="K17" s="91">
        <v>0</v>
      </c>
    </row>
    <row r="18" spans="1:12" ht="28.5" customHeight="1">
      <c r="A18" s="321"/>
      <c r="B18" s="334"/>
      <c r="C18" s="317"/>
      <c r="D18" s="65" t="s">
        <v>95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650</v>
      </c>
      <c r="K18" s="55">
        <v>450</v>
      </c>
      <c r="L18" s="88"/>
    </row>
    <row r="19" spans="1:11" ht="19.5" customHeight="1">
      <c r="A19" s="322"/>
      <c r="B19" s="335"/>
      <c r="C19" s="317"/>
      <c r="D19" s="62" t="s">
        <v>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91">
        <v>0</v>
      </c>
      <c r="K19" s="91">
        <v>0</v>
      </c>
    </row>
    <row r="20" spans="1:11" ht="25.5" customHeight="1">
      <c r="A20" s="320" t="s">
        <v>150</v>
      </c>
      <c r="B20" s="325" t="s">
        <v>234</v>
      </c>
      <c r="C20" s="317"/>
      <c r="D20" s="65" t="s">
        <v>144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</row>
    <row r="21" spans="1:11" ht="52.5" customHeight="1">
      <c r="A21" s="321"/>
      <c r="B21" s="326"/>
      <c r="C21" s="317"/>
      <c r="D21" s="65" t="s">
        <v>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91">
        <v>0</v>
      </c>
      <c r="K21" s="91">
        <v>0</v>
      </c>
    </row>
    <row r="22" spans="1:11" ht="36.75" customHeight="1">
      <c r="A22" s="321"/>
      <c r="B22" s="326"/>
      <c r="C22" s="317"/>
      <c r="D22" s="65" t="s">
        <v>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210">
        <v>0</v>
      </c>
      <c r="K22" s="210">
        <v>0</v>
      </c>
    </row>
    <row r="23" spans="1:11" ht="36" customHeight="1">
      <c r="A23" s="321"/>
      <c r="B23" s="326"/>
      <c r="C23" s="317"/>
      <c r="D23" s="65" t="s">
        <v>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210">
        <v>0</v>
      </c>
      <c r="K23" s="210">
        <v>0</v>
      </c>
    </row>
    <row r="24" spans="1:11" ht="138" customHeight="1">
      <c r="A24" s="322"/>
      <c r="B24" s="327"/>
      <c r="C24" s="317"/>
      <c r="D24" s="62" t="s">
        <v>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91">
        <v>0</v>
      </c>
      <c r="K24" s="91">
        <v>0</v>
      </c>
    </row>
    <row r="25" spans="1:11" ht="27" customHeight="1">
      <c r="A25" s="340" t="s">
        <v>151</v>
      </c>
      <c r="B25" s="347" t="s">
        <v>248</v>
      </c>
      <c r="C25" s="317"/>
      <c r="D25" s="64" t="s">
        <v>144</v>
      </c>
      <c r="E25" s="47">
        <v>0</v>
      </c>
      <c r="F25" s="47">
        <v>0</v>
      </c>
      <c r="G25" s="46">
        <v>0</v>
      </c>
      <c r="H25" s="46">
        <v>0</v>
      </c>
      <c r="I25" s="46">
        <v>0</v>
      </c>
      <c r="J25" s="46">
        <v>650</v>
      </c>
      <c r="K25" s="46">
        <v>450</v>
      </c>
    </row>
    <row r="26" spans="1:11" ht="30.75" customHeight="1">
      <c r="A26" s="319"/>
      <c r="B26" s="347"/>
      <c r="C26" s="317"/>
      <c r="D26" s="64" t="s">
        <v>5</v>
      </c>
      <c r="E26" s="47">
        <v>0</v>
      </c>
      <c r="F26" s="47">
        <v>0</v>
      </c>
      <c r="G26" s="46">
        <v>0</v>
      </c>
      <c r="H26" s="46">
        <v>0</v>
      </c>
      <c r="I26" s="46">
        <v>0</v>
      </c>
      <c r="J26" s="91">
        <v>0</v>
      </c>
      <c r="K26" s="91">
        <v>0</v>
      </c>
    </row>
    <row r="27" spans="1:11" ht="30" customHeight="1">
      <c r="A27" s="319"/>
      <c r="B27" s="347"/>
      <c r="C27" s="317"/>
      <c r="D27" s="64" t="s">
        <v>7</v>
      </c>
      <c r="E27" s="47">
        <v>0</v>
      </c>
      <c r="F27" s="47">
        <v>0</v>
      </c>
      <c r="G27" s="46">
        <v>0</v>
      </c>
      <c r="H27" s="46">
        <v>0</v>
      </c>
      <c r="I27" s="46">
        <v>0</v>
      </c>
      <c r="J27" s="91">
        <v>0</v>
      </c>
      <c r="K27" s="91">
        <v>0</v>
      </c>
    </row>
    <row r="28" spans="1:11" ht="25.5" customHeight="1">
      <c r="A28" s="319"/>
      <c r="B28" s="347"/>
      <c r="C28" s="317"/>
      <c r="D28" s="64" t="s">
        <v>95</v>
      </c>
      <c r="E28" s="47">
        <v>0</v>
      </c>
      <c r="F28" s="47">
        <v>0</v>
      </c>
      <c r="G28" s="46">
        <v>0</v>
      </c>
      <c r="H28" s="46">
        <v>0</v>
      </c>
      <c r="I28" s="46">
        <v>0</v>
      </c>
      <c r="J28" s="46">
        <v>650</v>
      </c>
      <c r="K28" s="46">
        <v>450</v>
      </c>
    </row>
    <row r="29" spans="1:11" ht="24" customHeight="1">
      <c r="A29" s="319"/>
      <c r="B29" s="347"/>
      <c r="C29" s="318"/>
      <c r="D29" s="84" t="s">
        <v>8</v>
      </c>
      <c r="E29" s="47">
        <v>0</v>
      </c>
      <c r="F29" s="47">
        <v>0</v>
      </c>
      <c r="G29" s="46">
        <v>0</v>
      </c>
      <c r="H29" s="46">
        <v>0</v>
      </c>
      <c r="I29" s="46">
        <v>0</v>
      </c>
      <c r="J29" s="91">
        <v>0</v>
      </c>
      <c r="K29" s="91">
        <v>0</v>
      </c>
    </row>
    <row r="30" spans="1:11" ht="15.75" customHeight="1">
      <c r="A30" s="319" t="s">
        <v>23</v>
      </c>
      <c r="B30" s="333" t="s">
        <v>365</v>
      </c>
      <c r="C30" s="316" t="s">
        <v>141</v>
      </c>
      <c r="D30" s="62" t="s">
        <v>1</v>
      </c>
      <c r="E30" s="66">
        <v>2804.35</v>
      </c>
      <c r="F30" s="66">
        <v>2420.4168</v>
      </c>
      <c r="G30" s="66">
        <v>1990.7258</v>
      </c>
      <c r="H30" s="66">
        <v>2358.47099</v>
      </c>
      <c r="I30" s="66">
        <v>1839.1857</v>
      </c>
      <c r="J30" s="66">
        <f>J33</f>
        <v>130</v>
      </c>
      <c r="K30" s="66">
        <f>K33</f>
        <v>250</v>
      </c>
    </row>
    <row r="31" spans="1:11" ht="46.5" customHeight="1">
      <c r="A31" s="319"/>
      <c r="B31" s="334"/>
      <c r="C31" s="317"/>
      <c r="D31" s="62" t="s">
        <v>5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9">
        <v>0</v>
      </c>
    </row>
    <row r="32" spans="1:11" ht="30.75" customHeight="1">
      <c r="A32" s="319"/>
      <c r="B32" s="334"/>
      <c r="C32" s="317"/>
      <c r="D32" s="63" t="s">
        <v>7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9">
        <v>0</v>
      </c>
    </row>
    <row r="33" spans="1:12" ht="17.25" customHeight="1">
      <c r="A33" s="319"/>
      <c r="B33" s="334"/>
      <c r="C33" s="317"/>
      <c r="D33" s="62" t="s">
        <v>95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130</v>
      </c>
      <c r="K33" s="68">
        <v>250</v>
      </c>
      <c r="L33" s="88"/>
    </row>
    <row r="34" spans="1:11" ht="18.75" customHeight="1">
      <c r="A34" s="319"/>
      <c r="B34" s="335"/>
      <c r="C34" s="318"/>
      <c r="D34" s="62" t="s">
        <v>8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9">
        <v>0</v>
      </c>
    </row>
    <row r="35" spans="1:11" ht="29.25" customHeight="1">
      <c r="A35" s="320" t="s">
        <v>171</v>
      </c>
      <c r="B35" s="325" t="s">
        <v>235</v>
      </c>
      <c r="C35" s="316"/>
      <c r="D35" s="62" t="s">
        <v>154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f>J38</f>
        <v>130</v>
      </c>
      <c r="K35" s="66">
        <v>250</v>
      </c>
    </row>
    <row r="36" spans="1:11" ht="29.25" customHeight="1">
      <c r="A36" s="321"/>
      <c r="B36" s="326"/>
      <c r="C36" s="317"/>
      <c r="D36" s="62" t="s">
        <v>5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9">
        <v>0</v>
      </c>
    </row>
    <row r="37" spans="1:11" ht="32.25" customHeight="1">
      <c r="A37" s="321"/>
      <c r="B37" s="326"/>
      <c r="C37" s="317"/>
      <c r="D37" s="63" t="s">
        <v>7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9">
        <v>0</v>
      </c>
    </row>
    <row r="38" spans="1:11" ht="29.25" customHeight="1">
      <c r="A38" s="321"/>
      <c r="B38" s="326"/>
      <c r="C38" s="317"/>
      <c r="D38" s="62" t="s">
        <v>95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130</v>
      </c>
      <c r="K38" s="68">
        <v>250</v>
      </c>
    </row>
    <row r="39" spans="1:11" ht="90" customHeight="1">
      <c r="A39" s="322"/>
      <c r="B39" s="327"/>
      <c r="C39" s="318"/>
      <c r="D39" s="62" t="s">
        <v>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50">
        <v>0</v>
      </c>
    </row>
    <row r="40" spans="1:12" ht="15.75" customHeight="1">
      <c r="A40" s="319" t="s">
        <v>143</v>
      </c>
      <c r="B40" s="336" t="s">
        <v>381</v>
      </c>
      <c r="C40" s="294" t="s">
        <v>145</v>
      </c>
      <c r="D40" s="84" t="s">
        <v>154</v>
      </c>
      <c r="E40" s="66">
        <v>866.999</v>
      </c>
      <c r="F40" s="66">
        <v>189</v>
      </c>
      <c r="G40" s="66">
        <v>3733.68726</v>
      </c>
      <c r="H40" s="66">
        <v>14249</v>
      </c>
      <c r="I40" s="66">
        <v>92991.57294</v>
      </c>
      <c r="J40" s="67">
        <f>J43</f>
        <v>5731.43711</v>
      </c>
      <c r="K40" s="67">
        <f>K43</f>
        <v>0</v>
      </c>
      <c r="L40" s="89"/>
    </row>
    <row r="41" spans="1:11" ht="32.25" customHeight="1">
      <c r="A41" s="319"/>
      <c r="B41" s="336"/>
      <c r="C41" s="294"/>
      <c r="D41" s="84" t="s">
        <v>5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55">
        <v>0</v>
      </c>
      <c r="K41" s="55">
        <v>0</v>
      </c>
    </row>
    <row r="42" spans="1:11" ht="32.25" customHeight="1">
      <c r="A42" s="319"/>
      <c r="B42" s="336"/>
      <c r="C42" s="294"/>
      <c r="D42" s="84" t="s">
        <v>7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55">
        <v>0</v>
      </c>
      <c r="K42" s="55">
        <v>0</v>
      </c>
    </row>
    <row r="43" spans="1:11" ht="18" customHeight="1">
      <c r="A43" s="319"/>
      <c r="B43" s="336"/>
      <c r="C43" s="294"/>
      <c r="D43" s="84" t="s">
        <v>95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55">
        <f>J80+J85+J95+J100</f>
        <v>5731.43711</v>
      </c>
      <c r="K43" s="55">
        <v>0</v>
      </c>
    </row>
    <row r="44" spans="1:11" ht="51.75" customHeight="1">
      <c r="A44" s="319"/>
      <c r="B44" s="336"/>
      <c r="C44" s="294"/>
      <c r="D44" s="84" t="s">
        <v>8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55">
        <v>0</v>
      </c>
      <c r="K44" s="55">
        <v>0</v>
      </c>
    </row>
    <row r="45" spans="1:11" ht="17.25" customHeight="1" hidden="1">
      <c r="A45" s="319"/>
      <c r="B45" s="337"/>
      <c r="C45" s="294"/>
      <c r="D45" s="84"/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55">
        <v>0</v>
      </c>
      <c r="K45" s="55">
        <v>0</v>
      </c>
    </row>
    <row r="46" spans="1:11" ht="17.25" customHeight="1" hidden="1">
      <c r="A46" s="319"/>
      <c r="B46" s="337"/>
      <c r="C46" s="294"/>
      <c r="D46" s="84"/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55">
        <v>0</v>
      </c>
      <c r="K46" s="55">
        <v>0</v>
      </c>
    </row>
    <row r="47" spans="1:11" ht="17.25" customHeight="1" hidden="1">
      <c r="A47" s="319"/>
      <c r="B47" s="337"/>
      <c r="C47" s="294"/>
      <c r="D47" s="84"/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55">
        <v>0</v>
      </c>
      <c r="K47" s="55">
        <v>0</v>
      </c>
    </row>
    <row r="48" spans="1:11" ht="17.25" customHeight="1" hidden="1">
      <c r="A48" s="319"/>
      <c r="B48" s="337"/>
      <c r="C48" s="294"/>
      <c r="D48" s="84"/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55">
        <v>0</v>
      </c>
      <c r="K48" s="55">
        <v>0</v>
      </c>
    </row>
    <row r="49" spans="1:12" ht="68.25" customHeight="1" hidden="1">
      <c r="A49" s="319"/>
      <c r="B49" s="337"/>
      <c r="C49" s="294"/>
      <c r="D49" s="84"/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55">
        <v>0</v>
      </c>
      <c r="K49" s="55">
        <v>0</v>
      </c>
      <c r="L49" s="85"/>
    </row>
    <row r="50" spans="1:11" ht="17.25" customHeight="1">
      <c r="A50" s="319" t="s">
        <v>175</v>
      </c>
      <c r="B50" s="330" t="s">
        <v>237</v>
      </c>
      <c r="C50" s="294"/>
      <c r="D50" s="84" t="s">
        <v>154</v>
      </c>
      <c r="E50" s="209">
        <v>0</v>
      </c>
      <c r="F50" s="209">
        <v>0</v>
      </c>
      <c r="G50" s="209">
        <v>0</v>
      </c>
      <c r="H50" s="209">
        <v>0</v>
      </c>
      <c r="I50" s="209">
        <v>0</v>
      </c>
      <c r="J50" s="182">
        <v>0</v>
      </c>
      <c r="K50" s="182">
        <v>0</v>
      </c>
    </row>
    <row r="51" spans="1:11" ht="17.25" customHeight="1">
      <c r="A51" s="319"/>
      <c r="B51" s="330"/>
      <c r="C51" s="294"/>
      <c r="D51" s="84" t="s">
        <v>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9">
        <v>0</v>
      </c>
    </row>
    <row r="52" spans="1:11" ht="17.25" customHeight="1">
      <c r="A52" s="319"/>
      <c r="B52" s="330"/>
      <c r="C52" s="294"/>
      <c r="D52" s="84" t="s">
        <v>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9">
        <v>0</v>
      </c>
    </row>
    <row r="53" spans="1:11" ht="17.25" customHeight="1">
      <c r="A53" s="319"/>
      <c r="B53" s="330"/>
      <c r="C53" s="294"/>
      <c r="D53" s="84" t="s">
        <v>95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9">
        <v>0</v>
      </c>
    </row>
    <row r="54" spans="1:11" ht="31.5" customHeight="1">
      <c r="A54" s="319"/>
      <c r="B54" s="330"/>
      <c r="C54" s="294"/>
      <c r="D54" s="84" t="s">
        <v>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9">
        <v>0</v>
      </c>
    </row>
    <row r="55" spans="1:11" ht="17.25" customHeight="1">
      <c r="A55" s="319" t="s">
        <v>176</v>
      </c>
      <c r="B55" s="330" t="s">
        <v>238</v>
      </c>
      <c r="C55" s="294"/>
      <c r="D55" s="84" t="s">
        <v>154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8">
        <v>0</v>
      </c>
    </row>
    <row r="56" spans="1:11" ht="17.25" customHeight="1">
      <c r="A56" s="319"/>
      <c r="B56" s="330"/>
      <c r="C56" s="294"/>
      <c r="D56" s="84" t="s">
        <v>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9">
        <v>0</v>
      </c>
    </row>
    <row r="57" spans="1:11" ht="17.25" customHeight="1">
      <c r="A57" s="319"/>
      <c r="B57" s="330"/>
      <c r="C57" s="294"/>
      <c r="D57" s="84" t="s">
        <v>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9">
        <v>0</v>
      </c>
    </row>
    <row r="58" spans="1:11" ht="17.25" customHeight="1">
      <c r="A58" s="319"/>
      <c r="B58" s="330"/>
      <c r="C58" s="294"/>
      <c r="D58" s="84" t="s">
        <v>95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9">
        <v>0</v>
      </c>
    </row>
    <row r="59" spans="1:11" ht="28.5" customHeight="1">
      <c r="A59" s="319"/>
      <c r="B59" s="330"/>
      <c r="C59" s="294"/>
      <c r="D59" s="84" t="s">
        <v>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9">
        <v>0</v>
      </c>
    </row>
    <row r="60" spans="1:11" ht="17.25" customHeight="1">
      <c r="A60" s="319" t="s">
        <v>177</v>
      </c>
      <c r="B60" s="330" t="s">
        <v>221</v>
      </c>
      <c r="C60" s="294"/>
      <c r="D60" s="84" t="s">
        <v>154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8">
        <v>0</v>
      </c>
    </row>
    <row r="61" spans="1:11" ht="17.25" customHeight="1">
      <c r="A61" s="319"/>
      <c r="B61" s="330"/>
      <c r="C61" s="294"/>
      <c r="D61" s="84" t="s">
        <v>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9">
        <v>0</v>
      </c>
    </row>
    <row r="62" spans="1:11" ht="17.25" customHeight="1">
      <c r="A62" s="319"/>
      <c r="B62" s="330"/>
      <c r="C62" s="294"/>
      <c r="D62" s="84" t="s">
        <v>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9">
        <v>0</v>
      </c>
    </row>
    <row r="63" spans="1:11" ht="17.25" customHeight="1">
      <c r="A63" s="319"/>
      <c r="B63" s="330"/>
      <c r="C63" s="294"/>
      <c r="D63" s="84" t="s">
        <v>95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9">
        <v>0</v>
      </c>
    </row>
    <row r="64" spans="1:11" ht="116.25" customHeight="1">
      <c r="A64" s="319"/>
      <c r="B64" s="330"/>
      <c r="C64" s="294"/>
      <c r="D64" s="84" t="s">
        <v>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9">
        <v>0</v>
      </c>
    </row>
    <row r="65" spans="1:11" ht="17.25" customHeight="1">
      <c r="A65" s="319" t="s">
        <v>178</v>
      </c>
      <c r="B65" s="347" t="s">
        <v>240</v>
      </c>
      <c r="C65" s="294"/>
      <c r="D65" s="84" t="s">
        <v>154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8">
        <v>0</v>
      </c>
    </row>
    <row r="66" spans="1:11" ht="17.25" customHeight="1">
      <c r="A66" s="319"/>
      <c r="B66" s="347"/>
      <c r="C66" s="294"/>
      <c r="D66" s="84" t="s">
        <v>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9">
        <v>0</v>
      </c>
    </row>
    <row r="67" spans="1:11" ht="17.25" customHeight="1">
      <c r="A67" s="319"/>
      <c r="B67" s="347"/>
      <c r="C67" s="294"/>
      <c r="D67" s="84" t="s">
        <v>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9">
        <v>0</v>
      </c>
    </row>
    <row r="68" spans="1:11" ht="17.25" customHeight="1">
      <c r="A68" s="319"/>
      <c r="B68" s="347"/>
      <c r="C68" s="294"/>
      <c r="D68" s="84" t="s">
        <v>95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9">
        <v>0</v>
      </c>
    </row>
    <row r="69" spans="1:11" ht="17.25" customHeight="1">
      <c r="A69" s="319"/>
      <c r="B69" s="347"/>
      <c r="C69" s="294"/>
      <c r="D69" s="84" t="s">
        <v>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9">
        <v>0</v>
      </c>
    </row>
    <row r="70" spans="1:11" ht="17.25" customHeight="1">
      <c r="A70" s="321" t="s">
        <v>179</v>
      </c>
      <c r="B70" s="326" t="s">
        <v>260</v>
      </c>
      <c r="C70" s="233" t="s">
        <v>145</v>
      </c>
      <c r="D70" s="63" t="s">
        <v>154</v>
      </c>
      <c r="E70" s="207">
        <v>0</v>
      </c>
      <c r="F70" s="207">
        <v>0</v>
      </c>
      <c r="G70" s="207">
        <v>0</v>
      </c>
      <c r="H70" s="207">
        <v>0</v>
      </c>
      <c r="I70" s="207">
        <v>0</v>
      </c>
      <c r="J70" s="207">
        <v>0</v>
      </c>
      <c r="K70" s="208">
        <v>0</v>
      </c>
    </row>
    <row r="71" spans="1:11" ht="17.25" customHeight="1">
      <c r="A71" s="321"/>
      <c r="B71" s="326"/>
      <c r="C71" s="233"/>
      <c r="D71" s="62" t="s">
        <v>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9">
        <v>0</v>
      </c>
    </row>
    <row r="72" spans="1:11" ht="17.25" customHeight="1">
      <c r="A72" s="321"/>
      <c r="B72" s="326"/>
      <c r="C72" s="233"/>
      <c r="D72" s="63" t="s">
        <v>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9">
        <v>0</v>
      </c>
    </row>
    <row r="73" spans="1:11" ht="17.25" customHeight="1">
      <c r="A73" s="321"/>
      <c r="B73" s="326"/>
      <c r="C73" s="233"/>
      <c r="D73" s="62" t="s">
        <v>95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9">
        <v>0</v>
      </c>
    </row>
    <row r="74" spans="1:11" ht="17.25" customHeight="1">
      <c r="A74" s="322"/>
      <c r="B74" s="327"/>
      <c r="C74" s="233"/>
      <c r="D74" s="62" t="s">
        <v>8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9">
        <v>0</v>
      </c>
    </row>
    <row r="75" spans="1:11" ht="17.25" customHeight="1">
      <c r="A75" s="320" t="s">
        <v>410</v>
      </c>
      <c r="B75" s="325" t="s">
        <v>263</v>
      </c>
      <c r="C75" s="233"/>
      <c r="D75" s="62" t="s">
        <v>154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8">
        <v>0</v>
      </c>
    </row>
    <row r="76" spans="1:11" ht="17.25" customHeight="1">
      <c r="A76" s="321"/>
      <c r="B76" s="326"/>
      <c r="C76" s="233"/>
      <c r="D76" s="62" t="s">
        <v>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9">
        <v>0</v>
      </c>
    </row>
    <row r="77" spans="1:11" ht="17.25" customHeight="1">
      <c r="A77" s="321"/>
      <c r="B77" s="326"/>
      <c r="C77" s="233"/>
      <c r="D77" s="63" t="s">
        <v>7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9">
        <v>0</v>
      </c>
    </row>
    <row r="78" spans="1:11" ht="17.25" customHeight="1">
      <c r="A78" s="321"/>
      <c r="B78" s="326"/>
      <c r="C78" s="233"/>
      <c r="D78" s="62" t="s">
        <v>95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9">
        <v>0</v>
      </c>
    </row>
    <row r="79" spans="1:11" ht="17.25" customHeight="1">
      <c r="A79" s="322"/>
      <c r="B79" s="327"/>
      <c r="C79" s="233"/>
      <c r="D79" s="62" t="s">
        <v>8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9">
        <v>0</v>
      </c>
    </row>
    <row r="80" spans="1:11" ht="17.25" customHeight="1">
      <c r="A80" s="320" t="s">
        <v>411</v>
      </c>
      <c r="B80" s="325" t="s">
        <v>491</v>
      </c>
      <c r="C80" s="233"/>
      <c r="D80" s="62" t="s">
        <v>154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f>J83</f>
        <v>1952.15</v>
      </c>
      <c r="K80" s="48">
        <v>0</v>
      </c>
    </row>
    <row r="81" spans="1:11" ht="17.25" customHeight="1">
      <c r="A81" s="321"/>
      <c r="B81" s="326"/>
      <c r="C81" s="233"/>
      <c r="D81" s="62" t="s">
        <v>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9">
        <v>0</v>
      </c>
    </row>
    <row r="82" spans="1:11" ht="17.25" customHeight="1">
      <c r="A82" s="321"/>
      <c r="B82" s="326"/>
      <c r="C82" s="233"/>
      <c r="D82" s="63" t="s">
        <v>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9">
        <v>0</v>
      </c>
    </row>
    <row r="83" spans="1:11" ht="17.25" customHeight="1">
      <c r="A83" s="321"/>
      <c r="B83" s="326"/>
      <c r="C83" s="233"/>
      <c r="D83" s="62" t="s">
        <v>95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1952.15</v>
      </c>
      <c r="K83" s="49">
        <v>0</v>
      </c>
    </row>
    <row r="84" spans="1:11" ht="25.5" customHeight="1">
      <c r="A84" s="322"/>
      <c r="B84" s="327"/>
      <c r="C84" s="233"/>
      <c r="D84" s="62" t="s">
        <v>8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9">
        <v>0</v>
      </c>
    </row>
    <row r="85" spans="1:11" ht="17.25" customHeight="1">
      <c r="A85" s="320" t="s">
        <v>412</v>
      </c>
      <c r="B85" s="325" t="s">
        <v>492</v>
      </c>
      <c r="C85" s="233"/>
      <c r="D85" s="62" t="s">
        <v>154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f>J88</f>
        <v>839.868</v>
      </c>
      <c r="K85" s="48">
        <v>0</v>
      </c>
    </row>
    <row r="86" spans="1:11" ht="17.25" customHeight="1">
      <c r="A86" s="321"/>
      <c r="B86" s="326"/>
      <c r="C86" s="233"/>
      <c r="D86" s="62" t="s">
        <v>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9">
        <v>0</v>
      </c>
    </row>
    <row r="87" spans="1:11" ht="17.25" customHeight="1">
      <c r="A87" s="321"/>
      <c r="B87" s="326"/>
      <c r="C87" s="233"/>
      <c r="D87" s="63" t="s">
        <v>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9">
        <v>0</v>
      </c>
    </row>
    <row r="88" spans="1:11" ht="17.25" customHeight="1">
      <c r="A88" s="321"/>
      <c r="B88" s="326"/>
      <c r="C88" s="233"/>
      <c r="D88" s="62" t="s">
        <v>95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839.868</v>
      </c>
      <c r="K88" s="49">
        <v>0</v>
      </c>
    </row>
    <row r="89" spans="1:11" ht="24" customHeight="1">
      <c r="A89" s="322"/>
      <c r="B89" s="327"/>
      <c r="C89" s="233"/>
      <c r="D89" s="62" t="s">
        <v>8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9">
        <v>0</v>
      </c>
    </row>
    <row r="90" spans="1:11" ht="17.25" customHeight="1">
      <c r="A90" s="320" t="s">
        <v>501</v>
      </c>
      <c r="B90" s="325" t="s">
        <v>265</v>
      </c>
      <c r="C90" s="233"/>
      <c r="D90" s="62" t="s">
        <v>154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8">
        <v>0</v>
      </c>
    </row>
    <row r="91" spans="1:11" ht="17.25" customHeight="1">
      <c r="A91" s="321"/>
      <c r="B91" s="326"/>
      <c r="C91" s="233"/>
      <c r="D91" s="62" t="s">
        <v>5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9">
        <v>0</v>
      </c>
    </row>
    <row r="92" spans="1:11" ht="17.25" customHeight="1">
      <c r="A92" s="321"/>
      <c r="B92" s="326"/>
      <c r="C92" s="233"/>
      <c r="D92" s="63" t="s">
        <v>7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9">
        <v>0</v>
      </c>
    </row>
    <row r="93" spans="1:11" ht="17.25" customHeight="1">
      <c r="A93" s="321"/>
      <c r="B93" s="326"/>
      <c r="C93" s="233"/>
      <c r="D93" s="62" t="s">
        <v>95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9">
        <v>0</v>
      </c>
    </row>
    <row r="94" spans="1:11" ht="25.5" customHeight="1">
      <c r="A94" s="322"/>
      <c r="B94" s="327"/>
      <c r="C94" s="233"/>
      <c r="D94" s="62" t="s">
        <v>8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9">
        <v>0</v>
      </c>
    </row>
    <row r="95" spans="1:11" ht="15.75" customHeight="1">
      <c r="A95" s="338" t="s">
        <v>503</v>
      </c>
      <c r="B95" s="339" t="s">
        <v>502</v>
      </c>
      <c r="C95" s="233"/>
      <c r="D95" s="62" t="s">
        <v>154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f>J98</f>
        <v>496.99911</v>
      </c>
      <c r="K95" s="48">
        <v>0</v>
      </c>
    </row>
    <row r="96" spans="1:12" s="99" customFormat="1" ht="47.25">
      <c r="A96" s="338"/>
      <c r="B96" s="339"/>
      <c r="C96" s="233"/>
      <c r="D96" s="62" t="s">
        <v>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9">
        <v>0</v>
      </c>
      <c r="L96" s="56"/>
    </row>
    <row r="97" spans="1:11" ht="31.5">
      <c r="A97" s="338"/>
      <c r="B97" s="339"/>
      <c r="C97" s="233"/>
      <c r="D97" s="63" t="s">
        <v>7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9">
        <v>0</v>
      </c>
    </row>
    <row r="98" spans="1:11" ht="31.5">
      <c r="A98" s="338"/>
      <c r="B98" s="339"/>
      <c r="C98" s="233"/>
      <c r="D98" s="62" t="s">
        <v>95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496.99911</v>
      </c>
      <c r="K98" s="49">
        <v>0</v>
      </c>
    </row>
    <row r="99" spans="1:11" ht="15.75">
      <c r="A99" s="338"/>
      <c r="B99" s="339"/>
      <c r="C99" s="234"/>
      <c r="D99" s="62" t="s">
        <v>8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9">
        <v>0</v>
      </c>
    </row>
    <row r="100" spans="1:11" ht="15.75">
      <c r="A100" s="357" t="s">
        <v>509</v>
      </c>
      <c r="B100" s="325" t="s">
        <v>504</v>
      </c>
      <c r="C100" s="316" t="s">
        <v>146</v>
      </c>
      <c r="D100" s="62" t="s">
        <v>154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8">
        <f>J103</f>
        <v>2442.42</v>
      </c>
      <c r="K100" s="48">
        <v>0</v>
      </c>
    </row>
    <row r="101" spans="1:11" ht="47.25">
      <c r="A101" s="358"/>
      <c r="B101" s="326"/>
      <c r="C101" s="317"/>
      <c r="D101" s="62" t="s">
        <v>5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9">
        <v>0</v>
      </c>
      <c r="K101" s="49">
        <v>0</v>
      </c>
    </row>
    <row r="102" spans="1:11" ht="31.5">
      <c r="A102" s="358"/>
      <c r="B102" s="326"/>
      <c r="C102" s="317"/>
      <c r="D102" s="63" t="s">
        <v>7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9">
        <v>0</v>
      </c>
      <c r="K102" s="49">
        <v>0</v>
      </c>
    </row>
    <row r="103" spans="1:11" ht="31.5">
      <c r="A103" s="358"/>
      <c r="B103" s="326"/>
      <c r="C103" s="317"/>
      <c r="D103" s="62" t="s">
        <v>95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9">
        <v>2442.42</v>
      </c>
      <c r="K103" s="49">
        <v>0</v>
      </c>
    </row>
    <row r="104" spans="1:11" ht="15.75">
      <c r="A104" s="359"/>
      <c r="B104" s="327"/>
      <c r="C104" s="318"/>
      <c r="D104" s="62" t="s">
        <v>8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9">
        <v>0</v>
      </c>
      <c r="K104" s="49">
        <v>0</v>
      </c>
    </row>
    <row r="105" spans="1:11" ht="17.25" customHeight="1">
      <c r="A105" s="360" t="s">
        <v>147</v>
      </c>
      <c r="B105" s="323" t="s">
        <v>229</v>
      </c>
      <c r="C105" s="316" t="s">
        <v>272</v>
      </c>
      <c r="D105" s="62" t="s">
        <v>1</v>
      </c>
      <c r="E105" s="45">
        <v>8893.456</v>
      </c>
      <c r="F105" s="71">
        <v>10399.11496</v>
      </c>
      <c r="G105" s="45">
        <v>7976.6973</v>
      </c>
      <c r="H105" s="45">
        <v>11783.77291</v>
      </c>
      <c r="I105" s="45">
        <v>16938.91713</v>
      </c>
      <c r="J105" s="45">
        <f>J108</f>
        <v>10689.302679999999</v>
      </c>
      <c r="K105" s="45">
        <f>K108</f>
        <v>8700</v>
      </c>
    </row>
    <row r="106" spans="1:11" ht="51.75" customHeight="1">
      <c r="A106" s="360"/>
      <c r="B106" s="323"/>
      <c r="C106" s="317"/>
      <c r="D106" s="62" t="s">
        <v>5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9">
        <v>0</v>
      </c>
      <c r="K106" s="49">
        <v>0</v>
      </c>
    </row>
    <row r="107" spans="1:11" ht="45" customHeight="1">
      <c r="A107" s="360"/>
      <c r="B107" s="323"/>
      <c r="C107" s="317"/>
      <c r="D107" s="63" t="s">
        <v>7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9">
        <v>0</v>
      </c>
      <c r="K107" s="49">
        <v>0</v>
      </c>
    </row>
    <row r="108" spans="1:11" ht="32.25" customHeight="1">
      <c r="A108" s="360"/>
      <c r="B108" s="323"/>
      <c r="C108" s="317"/>
      <c r="D108" s="62" t="s">
        <v>95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9">
        <f>J145+J135+J125</f>
        <v>10689.302679999999</v>
      </c>
      <c r="K108" s="49">
        <f>K110+K125</f>
        <v>8700</v>
      </c>
    </row>
    <row r="109" spans="1:11" ht="39" customHeight="1">
      <c r="A109" s="360"/>
      <c r="B109" s="323"/>
      <c r="C109" s="318"/>
      <c r="D109" s="62" t="s">
        <v>8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9">
        <v>0</v>
      </c>
      <c r="K109" s="49">
        <v>0</v>
      </c>
    </row>
    <row r="110" spans="1:12" ht="18" customHeight="1">
      <c r="A110" s="360"/>
      <c r="B110" s="323"/>
      <c r="C110" s="316" t="s">
        <v>141</v>
      </c>
      <c r="D110" s="62" t="s">
        <v>154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8">
        <f>J138+J148+J153</f>
        <v>8935.953</v>
      </c>
      <c r="K110" s="48">
        <f>K113</f>
        <v>7700</v>
      </c>
      <c r="L110" s="86"/>
    </row>
    <row r="111" spans="1:11" ht="32.25" customHeight="1">
      <c r="A111" s="360"/>
      <c r="B111" s="323"/>
      <c r="C111" s="317"/>
      <c r="D111" s="62" t="s">
        <v>5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9">
        <v>0</v>
      </c>
      <c r="K111" s="49">
        <v>0</v>
      </c>
    </row>
    <row r="112" spans="1:11" ht="32.25" customHeight="1">
      <c r="A112" s="360"/>
      <c r="B112" s="323"/>
      <c r="C112" s="317"/>
      <c r="D112" s="63" t="s">
        <v>7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9">
        <v>0</v>
      </c>
      <c r="K112" s="49">
        <v>0</v>
      </c>
    </row>
    <row r="113" spans="1:12" ht="16.5" customHeight="1">
      <c r="A113" s="360"/>
      <c r="B113" s="323"/>
      <c r="C113" s="317"/>
      <c r="D113" s="62" t="s">
        <v>95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9">
        <v>8935.953</v>
      </c>
      <c r="K113" s="49">
        <f>K135+K145</f>
        <v>7700</v>
      </c>
      <c r="L113" s="52"/>
    </row>
    <row r="114" spans="1:11" ht="18" customHeight="1">
      <c r="A114" s="360"/>
      <c r="B114" s="323"/>
      <c r="C114" s="318"/>
      <c r="D114" s="62" t="s">
        <v>8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9">
        <v>0</v>
      </c>
      <c r="K114" s="49">
        <v>0</v>
      </c>
    </row>
    <row r="115" spans="1:11" ht="18" customHeight="1">
      <c r="A115" s="360"/>
      <c r="B115" s="323"/>
      <c r="C115" s="316" t="s">
        <v>146</v>
      </c>
      <c r="D115" s="62" t="s">
        <v>1</v>
      </c>
      <c r="E115" s="45">
        <v>0</v>
      </c>
      <c r="F115" s="45">
        <v>0</v>
      </c>
      <c r="G115" s="45">
        <v>0</v>
      </c>
      <c r="H115" s="45">
        <v>0</v>
      </c>
      <c r="I115" s="45">
        <v>0</v>
      </c>
      <c r="J115" s="48">
        <v>0</v>
      </c>
      <c r="K115" s="48">
        <v>0</v>
      </c>
    </row>
    <row r="116" spans="1:11" ht="18" customHeight="1">
      <c r="A116" s="360"/>
      <c r="B116" s="323"/>
      <c r="C116" s="317"/>
      <c r="D116" s="62" t="s">
        <v>5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9">
        <v>0</v>
      </c>
      <c r="K116" s="49">
        <v>0</v>
      </c>
    </row>
    <row r="117" spans="1:11" ht="18" customHeight="1">
      <c r="A117" s="360"/>
      <c r="B117" s="323"/>
      <c r="C117" s="317"/>
      <c r="D117" s="63" t="s">
        <v>7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9">
        <v>0</v>
      </c>
      <c r="K117" s="49">
        <v>0</v>
      </c>
    </row>
    <row r="118" spans="1:11" ht="18" customHeight="1">
      <c r="A118" s="360"/>
      <c r="B118" s="323"/>
      <c r="C118" s="317"/>
      <c r="D118" s="62" t="s">
        <v>95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9">
        <v>0</v>
      </c>
      <c r="K118" s="49">
        <v>0</v>
      </c>
    </row>
    <row r="119" spans="1:11" ht="18" customHeight="1">
      <c r="A119" s="360"/>
      <c r="B119" s="323"/>
      <c r="C119" s="318"/>
      <c r="D119" s="62" t="s">
        <v>8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9">
        <v>0</v>
      </c>
      <c r="K119" s="49">
        <v>0</v>
      </c>
    </row>
    <row r="120" spans="1:11" ht="15.75" customHeight="1">
      <c r="A120" s="360"/>
      <c r="B120" s="323"/>
      <c r="C120" s="316" t="s">
        <v>148</v>
      </c>
      <c r="D120" s="62" t="s">
        <v>1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8">
        <v>0</v>
      </c>
      <c r="K120" s="48">
        <v>0</v>
      </c>
    </row>
    <row r="121" spans="1:11" ht="32.25" customHeight="1">
      <c r="A121" s="360"/>
      <c r="B121" s="323"/>
      <c r="C121" s="317"/>
      <c r="D121" s="62" t="s">
        <v>5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9">
        <v>0</v>
      </c>
      <c r="K121" s="49">
        <v>0</v>
      </c>
    </row>
    <row r="122" spans="1:11" ht="32.25" customHeight="1">
      <c r="A122" s="360"/>
      <c r="B122" s="323"/>
      <c r="C122" s="317"/>
      <c r="D122" s="63" t="s">
        <v>7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9">
        <v>0</v>
      </c>
      <c r="K122" s="49">
        <v>0</v>
      </c>
    </row>
    <row r="123" spans="1:11" ht="18.75" customHeight="1">
      <c r="A123" s="360"/>
      <c r="B123" s="323"/>
      <c r="C123" s="317"/>
      <c r="D123" s="62" t="s">
        <v>95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9">
        <v>0</v>
      </c>
      <c r="K123" s="49">
        <v>0</v>
      </c>
    </row>
    <row r="124" spans="1:11" ht="15.75" customHeight="1">
      <c r="A124" s="360"/>
      <c r="B124" s="323"/>
      <c r="C124" s="318"/>
      <c r="D124" s="62" t="s">
        <v>8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9">
        <v>0</v>
      </c>
      <c r="K124" s="49">
        <v>0</v>
      </c>
    </row>
    <row r="125" spans="1:11" ht="15.75" customHeight="1">
      <c r="A125" s="360"/>
      <c r="B125" s="323"/>
      <c r="C125" s="316" t="s">
        <v>270</v>
      </c>
      <c r="D125" s="62" t="s">
        <v>1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8">
        <f>J163</f>
        <v>1753.34968</v>
      </c>
      <c r="K125" s="48">
        <v>1000</v>
      </c>
    </row>
    <row r="126" spans="1:11" ht="15.75" customHeight="1">
      <c r="A126" s="360"/>
      <c r="B126" s="323"/>
      <c r="C126" s="317"/>
      <c r="D126" s="62" t="s">
        <v>5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9">
        <v>0</v>
      </c>
      <c r="K126" s="49">
        <v>0</v>
      </c>
    </row>
    <row r="127" spans="1:11" ht="15.75" customHeight="1">
      <c r="A127" s="360"/>
      <c r="B127" s="323"/>
      <c r="C127" s="317"/>
      <c r="D127" s="63" t="s">
        <v>7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9">
        <v>0</v>
      </c>
      <c r="K127" s="49">
        <v>0</v>
      </c>
    </row>
    <row r="128" spans="1:11" ht="15.75" customHeight="1">
      <c r="A128" s="360"/>
      <c r="B128" s="323"/>
      <c r="C128" s="317"/>
      <c r="D128" s="62" t="s">
        <v>95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9">
        <v>1753.34968</v>
      </c>
      <c r="K128" s="49">
        <v>1000</v>
      </c>
    </row>
    <row r="129" spans="1:11" ht="15.75" customHeight="1">
      <c r="A129" s="360"/>
      <c r="B129" s="323"/>
      <c r="C129" s="318"/>
      <c r="D129" s="62" t="s">
        <v>8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9">
        <v>0</v>
      </c>
      <c r="K129" s="49">
        <v>0</v>
      </c>
    </row>
    <row r="130" spans="1:11" ht="15.75" customHeight="1">
      <c r="A130" s="360"/>
      <c r="B130" s="323"/>
      <c r="C130" s="316" t="s">
        <v>268</v>
      </c>
      <c r="D130" s="62" t="s">
        <v>1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9">
        <v>0</v>
      </c>
      <c r="K130" s="49">
        <v>0</v>
      </c>
    </row>
    <row r="131" spans="1:11" ht="15.75" customHeight="1">
      <c r="A131" s="360"/>
      <c r="B131" s="323"/>
      <c r="C131" s="317"/>
      <c r="D131" s="62" t="s">
        <v>5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9">
        <v>0</v>
      </c>
      <c r="K131" s="49">
        <v>0</v>
      </c>
    </row>
    <row r="132" spans="1:11" ht="15.75" customHeight="1">
      <c r="A132" s="360"/>
      <c r="B132" s="323"/>
      <c r="C132" s="317"/>
      <c r="D132" s="63" t="s">
        <v>7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9">
        <v>0</v>
      </c>
      <c r="K132" s="49">
        <v>0</v>
      </c>
    </row>
    <row r="133" spans="1:11" ht="15.75" customHeight="1">
      <c r="A133" s="360"/>
      <c r="B133" s="323"/>
      <c r="C133" s="317"/>
      <c r="D133" s="62" t="s">
        <v>95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9">
        <v>0</v>
      </c>
      <c r="K133" s="49">
        <v>0</v>
      </c>
    </row>
    <row r="134" spans="1:11" ht="15.75" customHeight="1">
      <c r="A134" s="360"/>
      <c r="B134" s="323"/>
      <c r="C134" s="318"/>
      <c r="D134" s="62" t="s">
        <v>8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9">
        <v>0</v>
      </c>
      <c r="K134" s="49">
        <v>0</v>
      </c>
    </row>
    <row r="135" spans="1:11" ht="15.75" customHeight="1">
      <c r="A135" s="320" t="s">
        <v>180</v>
      </c>
      <c r="B135" s="325" t="s">
        <v>220</v>
      </c>
      <c r="C135" s="316" t="s">
        <v>141</v>
      </c>
      <c r="D135" s="62" t="s">
        <v>154</v>
      </c>
      <c r="E135" s="45">
        <v>0</v>
      </c>
      <c r="F135" s="45">
        <v>0</v>
      </c>
      <c r="G135" s="45">
        <v>0</v>
      </c>
      <c r="H135" s="45">
        <v>0</v>
      </c>
      <c r="I135" s="45">
        <v>0</v>
      </c>
      <c r="J135" s="48">
        <v>500</v>
      </c>
      <c r="K135" s="48">
        <v>500</v>
      </c>
    </row>
    <row r="136" spans="1:11" ht="15.75" customHeight="1">
      <c r="A136" s="321"/>
      <c r="B136" s="326"/>
      <c r="C136" s="317"/>
      <c r="D136" s="62" t="s">
        <v>5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9">
        <v>0</v>
      </c>
      <c r="K136" s="49">
        <v>0</v>
      </c>
    </row>
    <row r="137" spans="1:11" ht="15.75" customHeight="1">
      <c r="A137" s="321"/>
      <c r="B137" s="326"/>
      <c r="C137" s="317"/>
      <c r="D137" s="63" t="s">
        <v>7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9">
        <v>0</v>
      </c>
      <c r="K137" s="49">
        <v>0</v>
      </c>
    </row>
    <row r="138" spans="1:11" ht="15.75" customHeight="1">
      <c r="A138" s="321"/>
      <c r="B138" s="326"/>
      <c r="C138" s="317"/>
      <c r="D138" s="62" t="s">
        <v>95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9">
        <v>500</v>
      </c>
      <c r="K138" s="49">
        <v>500</v>
      </c>
    </row>
    <row r="139" spans="1:11" ht="17.25" customHeight="1">
      <c r="A139" s="322"/>
      <c r="B139" s="327"/>
      <c r="C139" s="318"/>
      <c r="D139" s="62" t="s">
        <v>8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9">
        <v>0</v>
      </c>
      <c r="K139" s="49">
        <v>0</v>
      </c>
    </row>
    <row r="140" spans="1:11" ht="17.25" customHeight="1">
      <c r="A140" s="320" t="s">
        <v>181</v>
      </c>
      <c r="B140" s="325" t="s">
        <v>236</v>
      </c>
      <c r="C140" s="316" t="s">
        <v>146</v>
      </c>
      <c r="D140" s="62" t="s">
        <v>154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8">
        <v>0</v>
      </c>
      <c r="K140" s="48">
        <v>0</v>
      </c>
    </row>
    <row r="141" spans="1:11" ht="17.25" customHeight="1">
      <c r="A141" s="321"/>
      <c r="B141" s="326"/>
      <c r="C141" s="317"/>
      <c r="D141" s="62" t="s">
        <v>5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9">
        <v>0</v>
      </c>
      <c r="K141" s="49">
        <v>0</v>
      </c>
    </row>
    <row r="142" spans="1:11" ht="17.25" customHeight="1">
      <c r="A142" s="321"/>
      <c r="B142" s="326"/>
      <c r="C142" s="317"/>
      <c r="D142" s="63" t="s">
        <v>7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9">
        <v>0</v>
      </c>
      <c r="K142" s="49">
        <v>0</v>
      </c>
    </row>
    <row r="143" spans="1:11" ht="17.25" customHeight="1">
      <c r="A143" s="321"/>
      <c r="B143" s="326"/>
      <c r="C143" s="317"/>
      <c r="D143" s="62" t="s">
        <v>95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49">
        <v>0</v>
      </c>
      <c r="K143" s="49">
        <v>0</v>
      </c>
    </row>
    <row r="144" spans="1:11" ht="72.75" customHeight="1">
      <c r="A144" s="322"/>
      <c r="B144" s="327"/>
      <c r="C144" s="318"/>
      <c r="D144" s="62" t="s">
        <v>8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9">
        <v>0</v>
      </c>
      <c r="K144" s="49">
        <v>0</v>
      </c>
    </row>
    <row r="145" spans="1:11" ht="15.75" customHeight="1">
      <c r="A145" s="320" t="s">
        <v>413</v>
      </c>
      <c r="B145" s="325" t="s">
        <v>295</v>
      </c>
      <c r="C145" s="316" t="s">
        <v>141</v>
      </c>
      <c r="D145" s="62" t="s">
        <v>154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8">
        <f>J148</f>
        <v>8435.953</v>
      </c>
      <c r="K145" s="48">
        <v>7200</v>
      </c>
    </row>
    <row r="146" spans="1:11" ht="15.75" customHeight="1">
      <c r="A146" s="321"/>
      <c r="B146" s="326"/>
      <c r="C146" s="317"/>
      <c r="D146" s="62" t="s">
        <v>5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9">
        <v>0</v>
      </c>
      <c r="K146" s="49">
        <v>0</v>
      </c>
    </row>
    <row r="147" spans="1:11" ht="15.75" customHeight="1">
      <c r="A147" s="321"/>
      <c r="B147" s="326"/>
      <c r="C147" s="317"/>
      <c r="D147" s="63" t="s">
        <v>7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9">
        <v>0</v>
      </c>
      <c r="K147" s="49">
        <v>0</v>
      </c>
    </row>
    <row r="148" spans="1:11" ht="15.75" customHeight="1">
      <c r="A148" s="321"/>
      <c r="B148" s="326"/>
      <c r="C148" s="317"/>
      <c r="D148" s="62" t="s">
        <v>95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9">
        <v>8435.953</v>
      </c>
      <c r="K148" s="49">
        <v>7200</v>
      </c>
    </row>
    <row r="149" spans="1:11" ht="64.5" customHeight="1">
      <c r="A149" s="322"/>
      <c r="B149" s="327"/>
      <c r="C149" s="318"/>
      <c r="D149" s="62" t="s">
        <v>8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9">
        <v>0</v>
      </c>
      <c r="K149" s="49">
        <v>0</v>
      </c>
    </row>
    <row r="150" spans="1:11" ht="15.75" customHeight="1">
      <c r="A150" s="320" t="s">
        <v>182</v>
      </c>
      <c r="B150" s="325" t="s">
        <v>241</v>
      </c>
      <c r="C150" s="316" t="s">
        <v>141</v>
      </c>
      <c r="D150" s="62" t="s">
        <v>154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</row>
    <row r="151" spans="1:11" ht="15.75" customHeight="1">
      <c r="A151" s="321"/>
      <c r="B151" s="326"/>
      <c r="C151" s="317"/>
      <c r="D151" s="62" t="s">
        <v>5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9">
        <v>0</v>
      </c>
      <c r="K151" s="49">
        <v>0</v>
      </c>
    </row>
    <row r="152" spans="1:11" ht="15.75" customHeight="1">
      <c r="A152" s="321"/>
      <c r="B152" s="326"/>
      <c r="C152" s="317"/>
      <c r="D152" s="63" t="s">
        <v>7</v>
      </c>
      <c r="E152" s="47">
        <v>0</v>
      </c>
      <c r="F152" s="47">
        <v>0</v>
      </c>
      <c r="G152" s="47">
        <v>0</v>
      </c>
      <c r="H152" s="47">
        <v>0</v>
      </c>
      <c r="I152" s="47">
        <v>0</v>
      </c>
      <c r="J152" s="49">
        <v>0</v>
      </c>
      <c r="K152" s="49">
        <v>0</v>
      </c>
    </row>
    <row r="153" spans="1:11" ht="15.75" customHeight="1">
      <c r="A153" s="321"/>
      <c r="B153" s="326"/>
      <c r="C153" s="317"/>
      <c r="D153" s="62" t="s">
        <v>95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9">
        <v>0</v>
      </c>
      <c r="K153" s="49">
        <v>0</v>
      </c>
    </row>
    <row r="154" spans="1:11" ht="23.25" customHeight="1">
      <c r="A154" s="322"/>
      <c r="B154" s="327"/>
      <c r="C154" s="318"/>
      <c r="D154" s="62" t="s">
        <v>8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  <c r="J154" s="49">
        <v>0</v>
      </c>
      <c r="K154" s="49">
        <v>0</v>
      </c>
    </row>
    <row r="155" spans="1:11" ht="15.75" customHeight="1">
      <c r="A155" s="320" t="s">
        <v>183</v>
      </c>
      <c r="B155" s="325" t="s">
        <v>267</v>
      </c>
      <c r="C155" s="316" t="s">
        <v>268</v>
      </c>
      <c r="D155" s="62" t="s">
        <v>154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9">
        <v>0</v>
      </c>
      <c r="K155" s="49">
        <v>0</v>
      </c>
    </row>
    <row r="156" spans="1:11" ht="15.75" customHeight="1">
      <c r="A156" s="321"/>
      <c r="B156" s="326"/>
      <c r="C156" s="317"/>
      <c r="D156" s="62" t="s">
        <v>5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9">
        <v>0</v>
      </c>
      <c r="K156" s="49">
        <v>0</v>
      </c>
    </row>
    <row r="157" spans="1:11" ht="15.75" customHeight="1">
      <c r="A157" s="321"/>
      <c r="B157" s="326"/>
      <c r="C157" s="317"/>
      <c r="D157" s="63" t="s">
        <v>7</v>
      </c>
      <c r="E157" s="47">
        <v>0</v>
      </c>
      <c r="F157" s="47">
        <v>0</v>
      </c>
      <c r="G157" s="47">
        <v>0</v>
      </c>
      <c r="H157" s="47">
        <v>0</v>
      </c>
      <c r="I157" s="47">
        <v>0</v>
      </c>
      <c r="J157" s="49">
        <v>0</v>
      </c>
      <c r="K157" s="49">
        <v>0</v>
      </c>
    </row>
    <row r="158" spans="1:11" ht="15.75" customHeight="1">
      <c r="A158" s="321"/>
      <c r="B158" s="326"/>
      <c r="C158" s="317"/>
      <c r="D158" s="62" t="s">
        <v>95</v>
      </c>
      <c r="E158" s="47">
        <v>0</v>
      </c>
      <c r="F158" s="47">
        <v>0</v>
      </c>
      <c r="G158" s="47">
        <v>0</v>
      </c>
      <c r="H158" s="47">
        <v>0</v>
      </c>
      <c r="I158" s="47">
        <v>0</v>
      </c>
      <c r="J158" s="49">
        <v>0</v>
      </c>
      <c r="K158" s="49">
        <v>0</v>
      </c>
    </row>
    <row r="159" spans="1:11" ht="15.75" customHeight="1">
      <c r="A159" s="322"/>
      <c r="B159" s="327"/>
      <c r="C159" s="318"/>
      <c r="D159" s="62" t="s">
        <v>8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9">
        <v>0</v>
      </c>
      <c r="K159" s="49">
        <v>0</v>
      </c>
    </row>
    <row r="160" spans="1:11" ht="15.75" customHeight="1">
      <c r="A160" s="320" t="s">
        <v>185</v>
      </c>
      <c r="B160" s="325" t="s">
        <v>269</v>
      </c>
      <c r="C160" s="316" t="s">
        <v>270</v>
      </c>
      <c r="D160" s="62" t="s">
        <v>154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8">
        <f>J163</f>
        <v>1753.34968</v>
      </c>
      <c r="K160" s="48">
        <v>1000</v>
      </c>
    </row>
    <row r="161" spans="1:11" ht="15.75" customHeight="1">
      <c r="A161" s="321"/>
      <c r="B161" s="326"/>
      <c r="C161" s="317"/>
      <c r="D161" s="62" t="s">
        <v>5</v>
      </c>
      <c r="E161" s="47">
        <v>0</v>
      </c>
      <c r="F161" s="47">
        <v>0</v>
      </c>
      <c r="G161" s="47">
        <v>0</v>
      </c>
      <c r="H161" s="47">
        <v>0</v>
      </c>
      <c r="I161" s="47">
        <v>0</v>
      </c>
      <c r="J161" s="49">
        <v>0</v>
      </c>
      <c r="K161" s="49">
        <v>0</v>
      </c>
    </row>
    <row r="162" spans="1:11" ht="15.75" customHeight="1">
      <c r="A162" s="321"/>
      <c r="B162" s="326"/>
      <c r="C162" s="317"/>
      <c r="D162" s="63" t="s">
        <v>7</v>
      </c>
      <c r="E162" s="47">
        <v>0</v>
      </c>
      <c r="F162" s="47">
        <v>0</v>
      </c>
      <c r="G162" s="47">
        <v>0</v>
      </c>
      <c r="H162" s="47">
        <v>0</v>
      </c>
      <c r="I162" s="47">
        <v>0</v>
      </c>
      <c r="J162" s="49">
        <v>0</v>
      </c>
      <c r="K162" s="49">
        <v>0</v>
      </c>
    </row>
    <row r="163" spans="1:11" ht="15.75" customHeight="1">
      <c r="A163" s="321"/>
      <c r="B163" s="326"/>
      <c r="C163" s="317"/>
      <c r="D163" s="62" t="s">
        <v>95</v>
      </c>
      <c r="E163" s="47">
        <v>0</v>
      </c>
      <c r="F163" s="47">
        <v>0</v>
      </c>
      <c r="G163" s="47">
        <v>0</v>
      </c>
      <c r="H163" s="47">
        <v>0</v>
      </c>
      <c r="I163" s="47">
        <v>0</v>
      </c>
      <c r="J163" s="49">
        <v>1753.34968</v>
      </c>
      <c r="K163" s="49">
        <v>1000</v>
      </c>
    </row>
    <row r="164" spans="1:11" ht="15.75" customHeight="1">
      <c r="A164" s="322"/>
      <c r="B164" s="327"/>
      <c r="C164" s="318"/>
      <c r="D164" s="62" t="s">
        <v>8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9">
        <v>0</v>
      </c>
      <c r="K164" s="49">
        <v>0</v>
      </c>
    </row>
    <row r="165" spans="1:11" s="56" customFormat="1" ht="20.25" customHeight="1" hidden="1">
      <c r="A165" s="319"/>
      <c r="B165" s="280"/>
      <c r="C165" s="294"/>
      <c r="D165" s="84"/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9">
        <v>0</v>
      </c>
      <c r="K165" s="49">
        <v>0</v>
      </c>
    </row>
    <row r="166" spans="1:11" s="56" customFormat="1" ht="36" customHeight="1" hidden="1">
      <c r="A166" s="319"/>
      <c r="B166" s="280"/>
      <c r="C166" s="294"/>
      <c r="D166" s="84"/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9">
        <v>0</v>
      </c>
      <c r="K166" s="49">
        <v>0</v>
      </c>
    </row>
    <row r="167" spans="1:11" s="56" customFormat="1" ht="18.75" customHeight="1" hidden="1">
      <c r="A167" s="319"/>
      <c r="B167" s="280"/>
      <c r="C167" s="294"/>
      <c r="D167" s="84"/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9">
        <v>0</v>
      </c>
      <c r="K167" s="49">
        <v>0</v>
      </c>
    </row>
    <row r="168" spans="1:11" s="56" customFormat="1" ht="25.5" customHeight="1" hidden="1">
      <c r="A168" s="319"/>
      <c r="B168" s="280"/>
      <c r="C168" s="294"/>
      <c r="D168" s="84"/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9">
        <v>0</v>
      </c>
      <c r="K168" s="49">
        <v>0</v>
      </c>
    </row>
    <row r="169" spans="1:11" s="56" customFormat="1" ht="28.5" customHeight="1" hidden="1">
      <c r="A169" s="319"/>
      <c r="B169" s="280"/>
      <c r="C169" s="294"/>
      <c r="D169" s="84"/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9">
        <v>0</v>
      </c>
      <c r="K169" s="49">
        <v>0</v>
      </c>
    </row>
    <row r="170" spans="1:12" ht="14.25" customHeight="1">
      <c r="A170" s="319" t="s">
        <v>149</v>
      </c>
      <c r="B170" s="323" t="s">
        <v>230</v>
      </c>
      <c r="C170" s="294" t="s">
        <v>141</v>
      </c>
      <c r="D170" s="84" t="s">
        <v>154</v>
      </c>
      <c r="E170" s="45">
        <v>1536.004</v>
      </c>
      <c r="F170" s="45">
        <v>1647.677</v>
      </c>
      <c r="G170" s="45">
        <v>495</v>
      </c>
      <c r="H170" s="45">
        <v>2276.2271</v>
      </c>
      <c r="I170" s="45">
        <v>2299.45654</v>
      </c>
      <c r="J170" s="48">
        <f>J180</f>
        <v>2223.16334</v>
      </c>
      <c r="K170" s="48">
        <f>K180</f>
        <v>2200</v>
      </c>
      <c r="L170" s="86"/>
    </row>
    <row r="171" spans="1:11" ht="32.25" customHeight="1">
      <c r="A171" s="319"/>
      <c r="B171" s="323"/>
      <c r="C171" s="294"/>
      <c r="D171" s="84" t="s">
        <v>5</v>
      </c>
      <c r="E171" s="47">
        <v>0</v>
      </c>
      <c r="F171" s="47">
        <v>0</v>
      </c>
      <c r="G171" s="47">
        <v>0</v>
      </c>
      <c r="H171" s="47">
        <v>0</v>
      </c>
      <c r="I171" s="47">
        <v>0</v>
      </c>
      <c r="J171" s="49">
        <v>0</v>
      </c>
      <c r="K171" s="49">
        <v>0</v>
      </c>
    </row>
    <row r="172" spans="1:11" ht="32.25" customHeight="1">
      <c r="A172" s="319"/>
      <c r="B172" s="323"/>
      <c r="C172" s="294"/>
      <c r="D172" s="84" t="s">
        <v>7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9">
        <v>0</v>
      </c>
      <c r="K172" s="49">
        <v>0</v>
      </c>
    </row>
    <row r="173" spans="1:11" ht="15.75" customHeight="1">
      <c r="A173" s="319"/>
      <c r="B173" s="323"/>
      <c r="C173" s="294"/>
      <c r="D173" s="84" t="s">
        <v>95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f>J185+J190</f>
        <v>2223.16334</v>
      </c>
      <c r="K173" s="47">
        <v>2200</v>
      </c>
    </row>
    <row r="174" spans="1:11" ht="18.75" customHeight="1">
      <c r="A174" s="319"/>
      <c r="B174" s="323"/>
      <c r="C174" s="294"/>
      <c r="D174" s="84" t="s">
        <v>8</v>
      </c>
      <c r="E174" s="47">
        <v>0</v>
      </c>
      <c r="F174" s="47">
        <v>0</v>
      </c>
      <c r="G174" s="47">
        <v>0</v>
      </c>
      <c r="H174" s="47">
        <v>0</v>
      </c>
      <c r="I174" s="47">
        <v>0</v>
      </c>
      <c r="J174" s="49">
        <v>0</v>
      </c>
      <c r="K174" s="49">
        <v>0</v>
      </c>
    </row>
    <row r="175" spans="1:11" ht="18.75" customHeight="1">
      <c r="A175" s="320" t="s">
        <v>186</v>
      </c>
      <c r="B175" s="325" t="s">
        <v>222</v>
      </c>
      <c r="C175" s="316" t="s">
        <v>141</v>
      </c>
      <c r="D175" s="62" t="s">
        <v>154</v>
      </c>
      <c r="E175" s="45">
        <v>0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</row>
    <row r="176" spans="1:11" ht="18.75" customHeight="1">
      <c r="A176" s="321"/>
      <c r="B176" s="326"/>
      <c r="C176" s="317"/>
      <c r="D176" s="62" t="s">
        <v>5</v>
      </c>
      <c r="E176" s="47">
        <v>0</v>
      </c>
      <c r="F176" s="47">
        <v>0</v>
      </c>
      <c r="G176" s="47">
        <v>0</v>
      </c>
      <c r="H176" s="47">
        <v>0</v>
      </c>
      <c r="I176" s="47">
        <v>0</v>
      </c>
      <c r="J176" s="49">
        <v>0</v>
      </c>
      <c r="K176" s="49">
        <v>0</v>
      </c>
    </row>
    <row r="177" spans="1:11" ht="18.75" customHeight="1">
      <c r="A177" s="321"/>
      <c r="B177" s="326"/>
      <c r="C177" s="317"/>
      <c r="D177" s="63" t="s">
        <v>7</v>
      </c>
      <c r="E177" s="47">
        <v>0</v>
      </c>
      <c r="F177" s="47">
        <v>0</v>
      </c>
      <c r="G177" s="47">
        <v>0</v>
      </c>
      <c r="H177" s="47">
        <v>0</v>
      </c>
      <c r="I177" s="47">
        <v>0</v>
      </c>
      <c r="J177" s="49">
        <v>0</v>
      </c>
      <c r="K177" s="49">
        <v>0</v>
      </c>
    </row>
    <row r="178" spans="1:11" ht="18.75" customHeight="1">
      <c r="A178" s="321"/>
      <c r="B178" s="326"/>
      <c r="C178" s="317"/>
      <c r="D178" s="62" t="s">
        <v>95</v>
      </c>
      <c r="E178" s="47">
        <v>0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</row>
    <row r="179" spans="1:15" s="54" customFormat="1" ht="18.75" customHeight="1">
      <c r="A179" s="322"/>
      <c r="B179" s="327"/>
      <c r="C179" s="318"/>
      <c r="D179" s="62" t="s">
        <v>8</v>
      </c>
      <c r="E179" s="47">
        <v>0</v>
      </c>
      <c r="F179" s="47">
        <v>0</v>
      </c>
      <c r="G179" s="47">
        <v>0</v>
      </c>
      <c r="H179" s="47">
        <v>0</v>
      </c>
      <c r="I179" s="47">
        <v>0</v>
      </c>
      <c r="J179" s="49">
        <v>0</v>
      </c>
      <c r="K179" s="49">
        <v>0</v>
      </c>
      <c r="L179" s="12"/>
      <c r="M179" s="12"/>
      <c r="N179" s="12"/>
      <c r="O179" s="12"/>
    </row>
    <row r="180" spans="1:11" ht="15.75" customHeight="1">
      <c r="A180" s="320" t="s">
        <v>187</v>
      </c>
      <c r="B180" s="325" t="s">
        <v>496</v>
      </c>
      <c r="C180" s="316" t="s">
        <v>141</v>
      </c>
      <c r="D180" s="62" t="s">
        <v>154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  <c r="J180" s="48">
        <f>J183</f>
        <v>2223.16334</v>
      </c>
      <c r="K180" s="48">
        <f>K183</f>
        <v>2200</v>
      </c>
    </row>
    <row r="181" spans="1:11" ht="47.25">
      <c r="A181" s="321"/>
      <c r="B181" s="326"/>
      <c r="C181" s="317"/>
      <c r="D181" s="62" t="s">
        <v>5</v>
      </c>
      <c r="E181" s="47">
        <v>0</v>
      </c>
      <c r="F181" s="47">
        <v>0</v>
      </c>
      <c r="G181" s="47">
        <v>0</v>
      </c>
      <c r="H181" s="47">
        <v>0</v>
      </c>
      <c r="I181" s="47">
        <v>0</v>
      </c>
      <c r="J181" s="49">
        <v>0</v>
      </c>
      <c r="K181" s="49">
        <v>0</v>
      </c>
    </row>
    <row r="182" spans="1:11" ht="31.5">
      <c r="A182" s="321"/>
      <c r="B182" s="326"/>
      <c r="C182" s="317"/>
      <c r="D182" s="63" t="s">
        <v>7</v>
      </c>
      <c r="E182" s="47">
        <v>0</v>
      </c>
      <c r="F182" s="47">
        <v>0</v>
      </c>
      <c r="G182" s="47">
        <v>0</v>
      </c>
      <c r="H182" s="47">
        <v>0</v>
      </c>
      <c r="I182" s="47">
        <v>0</v>
      </c>
      <c r="J182" s="49">
        <v>0</v>
      </c>
      <c r="K182" s="49">
        <v>0</v>
      </c>
    </row>
    <row r="183" spans="1:11" ht="31.5">
      <c r="A183" s="321"/>
      <c r="B183" s="326"/>
      <c r="C183" s="317"/>
      <c r="D183" s="62" t="s">
        <v>95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9">
        <f>J185+J190</f>
        <v>2223.16334</v>
      </c>
      <c r="K183" s="49">
        <f>K185+K190</f>
        <v>2200</v>
      </c>
    </row>
    <row r="184" spans="1:11" ht="15.75">
      <c r="A184" s="322"/>
      <c r="B184" s="327"/>
      <c r="C184" s="317"/>
      <c r="D184" s="62" t="s">
        <v>8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9">
        <v>0</v>
      </c>
      <c r="K184" s="49">
        <v>0</v>
      </c>
    </row>
    <row r="185" spans="1:11" ht="15.75">
      <c r="A185" s="319" t="s">
        <v>510</v>
      </c>
      <c r="B185" s="324" t="s">
        <v>512</v>
      </c>
      <c r="C185" s="317"/>
      <c r="D185" s="62" t="s">
        <v>154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8">
        <f>J188</f>
        <v>990</v>
      </c>
      <c r="K185" s="48">
        <f>K188</f>
        <v>900</v>
      </c>
    </row>
    <row r="186" spans="1:11" ht="47.25">
      <c r="A186" s="319"/>
      <c r="B186" s="324"/>
      <c r="C186" s="317"/>
      <c r="D186" s="62" t="s">
        <v>5</v>
      </c>
      <c r="E186" s="47">
        <v>0</v>
      </c>
      <c r="F186" s="47">
        <v>0</v>
      </c>
      <c r="G186" s="47">
        <v>0</v>
      </c>
      <c r="H186" s="47">
        <v>0</v>
      </c>
      <c r="I186" s="47">
        <v>0</v>
      </c>
      <c r="J186" s="49">
        <v>0</v>
      </c>
      <c r="K186" s="49">
        <v>0</v>
      </c>
    </row>
    <row r="187" spans="1:11" ht="31.5">
      <c r="A187" s="319"/>
      <c r="B187" s="324"/>
      <c r="C187" s="317"/>
      <c r="D187" s="63" t="s">
        <v>7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9">
        <v>0</v>
      </c>
      <c r="K187" s="49">
        <v>0</v>
      </c>
    </row>
    <row r="188" spans="1:11" ht="31.5">
      <c r="A188" s="319"/>
      <c r="B188" s="324"/>
      <c r="C188" s="317"/>
      <c r="D188" s="62" t="s">
        <v>95</v>
      </c>
      <c r="E188" s="47">
        <v>0</v>
      </c>
      <c r="F188" s="47">
        <v>0</v>
      </c>
      <c r="G188" s="47">
        <v>0</v>
      </c>
      <c r="H188" s="47">
        <v>0</v>
      </c>
      <c r="I188" s="47">
        <v>0</v>
      </c>
      <c r="J188" s="49">
        <v>990</v>
      </c>
      <c r="K188" s="49">
        <v>900</v>
      </c>
    </row>
    <row r="189" spans="1:11" ht="15.75">
      <c r="A189" s="319"/>
      <c r="B189" s="324"/>
      <c r="C189" s="317"/>
      <c r="D189" s="62" t="s">
        <v>8</v>
      </c>
      <c r="E189" s="47">
        <v>0</v>
      </c>
      <c r="F189" s="47">
        <v>0</v>
      </c>
      <c r="G189" s="47">
        <v>0</v>
      </c>
      <c r="H189" s="47">
        <v>0</v>
      </c>
      <c r="I189" s="47">
        <v>0</v>
      </c>
      <c r="J189" s="49">
        <v>0</v>
      </c>
      <c r="K189" s="49">
        <v>0</v>
      </c>
    </row>
    <row r="190" spans="1:11" ht="15.75">
      <c r="A190" s="319" t="s">
        <v>511</v>
      </c>
      <c r="B190" s="324" t="s">
        <v>513</v>
      </c>
      <c r="C190" s="317"/>
      <c r="D190" s="62" t="s">
        <v>154</v>
      </c>
      <c r="E190" s="45">
        <v>0</v>
      </c>
      <c r="F190" s="45">
        <v>0</v>
      </c>
      <c r="G190" s="45">
        <v>0</v>
      </c>
      <c r="H190" s="45">
        <v>0</v>
      </c>
      <c r="I190" s="45">
        <v>0</v>
      </c>
      <c r="J190" s="48">
        <f>J193</f>
        <v>1233.16334</v>
      </c>
      <c r="K190" s="48">
        <f>K193</f>
        <v>1300</v>
      </c>
    </row>
    <row r="191" spans="1:11" ht="47.25">
      <c r="A191" s="319"/>
      <c r="B191" s="324"/>
      <c r="C191" s="317"/>
      <c r="D191" s="62" t="s">
        <v>5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9">
        <v>0</v>
      </c>
      <c r="K191" s="49">
        <v>0</v>
      </c>
    </row>
    <row r="192" spans="1:11" ht="31.5">
      <c r="A192" s="319"/>
      <c r="B192" s="324"/>
      <c r="C192" s="317"/>
      <c r="D192" s="63" t="s">
        <v>7</v>
      </c>
      <c r="E192" s="47">
        <v>0</v>
      </c>
      <c r="F192" s="47">
        <v>0</v>
      </c>
      <c r="G192" s="47">
        <v>0</v>
      </c>
      <c r="H192" s="47">
        <v>0</v>
      </c>
      <c r="I192" s="47">
        <v>0</v>
      </c>
      <c r="J192" s="49">
        <v>0</v>
      </c>
      <c r="K192" s="49">
        <v>0</v>
      </c>
    </row>
    <row r="193" spans="1:11" ht="31.5">
      <c r="A193" s="319"/>
      <c r="B193" s="324"/>
      <c r="C193" s="317"/>
      <c r="D193" s="62" t="s">
        <v>95</v>
      </c>
      <c r="E193" s="47">
        <v>0</v>
      </c>
      <c r="F193" s="47">
        <v>0</v>
      </c>
      <c r="G193" s="47">
        <v>0</v>
      </c>
      <c r="H193" s="47">
        <v>0</v>
      </c>
      <c r="I193" s="47">
        <v>0</v>
      </c>
      <c r="J193" s="49">
        <v>1233.16334</v>
      </c>
      <c r="K193" s="49">
        <v>1300</v>
      </c>
    </row>
    <row r="194" spans="1:11" ht="15.75">
      <c r="A194" s="319"/>
      <c r="B194" s="324"/>
      <c r="C194" s="318"/>
      <c r="D194" s="62" t="s">
        <v>8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9">
        <v>0</v>
      </c>
      <c r="K194" s="49">
        <v>0</v>
      </c>
    </row>
    <row r="195" spans="1:12" ht="14.25" customHeight="1">
      <c r="A195" s="320" t="s">
        <v>162</v>
      </c>
      <c r="B195" s="333" t="s">
        <v>362</v>
      </c>
      <c r="C195" s="316" t="s">
        <v>141</v>
      </c>
      <c r="D195" s="62" t="s">
        <v>154</v>
      </c>
      <c r="E195" s="45">
        <v>0</v>
      </c>
      <c r="F195" s="45">
        <v>0</v>
      </c>
      <c r="G195" s="45">
        <v>0</v>
      </c>
      <c r="H195" s="45">
        <v>0</v>
      </c>
      <c r="I195" s="45">
        <v>0</v>
      </c>
      <c r="J195" s="48">
        <f>J198</f>
        <v>12219.6485</v>
      </c>
      <c r="K195" s="48">
        <v>0</v>
      </c>
      <c r="L195" s="86"/>
    </row>
    <row r="196" spans="1:11" ht="32.25" customHeight="1">
      <c r="A196" s="321"/>
      <c r="B196" s="334"/>
      <c r="C196" s="317"/>
      <c r="D196" s="62" t="s">
        <v>5</v>
      </c>
      <c r="E196" s="47">
        <v>0</v>
      </c>
      <c r="F196" s="47">
        <v>0</v>
      </c>
      <c r="G196" s="47">
        <v>0</v>
      </c>
      <c r="H196" s="47">
        <v>0</v>
      </c>
      <c r="I196" s="47">
        <v>0</v>
      </c>
      <c r="J196" s="49">
        <v>0</v>
      </c>
      <c r="K196" s="49">
        <v>0</v>
      </c>
    </row>
    <row r="197" spans="1:11" ht="32.25" customHeight="1">
      <c r="A197" s="321"/>
      <c r="B197" s="334"/>
      <c r="C197" s="317"/>
      <c r="D197" s="63" t="s">
        <v>7</v>
      </c>
      <c r="E197" s="47">
        <v>0</v>
      </c>
      <c r="F197" s="47">
        <v>0</v>
      </c>
      <c r="G197" s="47">
        <v>0</v>
      </c>
      <c r="H197" s="47">
        <v>0</v>
      </c>
      <c r="I197" s="47">
        <v>0</v>
      </c>
      <c r="J197" s="49">
        <v>0</v>
      </c>
      <c r="K197" s="49">
        <v>0</v>
      </c>
    </row>
    <row r="198" spans="1:11" ht="15.75" customHeight="1">
      <c r="A198" s="321"/>
      <c r="B198" s="334"/>
      <c r="C198" s="317"/>
      <c r="D198" s="62" t="s">
        <v>95</v>
      </c>
      <c r="E198" s="47">
        <v>0</v>
      </c>
      <c r="F198" s="47">
        <v>0</v>
      </c>
      <c r="G198" s="47">
        <v>0</v>
      </c>
      <c r="H198" s="47">
        <v>0</v>
      </c>
      <c r="I198" s="47">
        <v>0</v>
      </c>
      <c r="J198" s="49">
        <v>12219.6485</v>
      </c>
      <c r="K198" s="49">
        <v>0</v>
      </c>
    </row>
    <row r="199" spans="1:11" ht="66" customHeight="1">
      <c r="A199" s="322"/>
      <c r="B199" s="335"/>
      <c r="C199" s="318"/>
      <c r="D199" s="72" t="s">
        <v>8</v>
      </c>
      <c r="E199" s="47">
        <v>0</v>
      </c>
      <c r="F199" s="47">
        <v>0</v>
      </c>
      <c r="G199" s="47">
        <v>0</v>
      </c>
      <c r="H199" s="47">
        <v>0</v>
      </c>
      <c r="I199" s="47">
        <v>0</v>
      </c>
      <c r="J199" s="49">
        <v>0</v>
      </c>
      <c r="K199" s="49">
        <v>0</v>
      </c>
    </row>
    <row r="200" spans="1:11" ht="21.75" customHeight="1">
      <c r="A200" s="319" t="s">
        <v>242</v>
      </c>
      <c r="B200" s="328" t="s">
        <v>308</v>
      </c>
      <c r="C200" s="294"/>
      <c r="D200" s="64" t="s">
        <v>154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8">
        <f>J203</f>
        <v>12219.6485</v>
      </c>
      <c r="K200" s="48">
        <v>0</v>
      </c>
    </row>
    <row r="201" spans="1:11" ht="28.5" customHeight="1">
      <c r="A201" s="319"/>
      <c r="B201" s="328"/>
      <c r="C201" s="294"/>
      <c r="D201" s="64" t="s">
        <v>5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9">
        <v>0</v>
      </c>
      <c r="K201" s="49">
        <v>0</v>
      </c>
    </row>
    <row r="202" spans="1:11" ht="28.5" customHeight="1">
      <c r="A202" s="319"/>
      <c r="B202" s="328"/>
      <c r="C202" s="294"/>
      <c r="D202" s="64" t="s">
        <v>7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9">
        <v>0</v>
      </c>
      <c r="K202" s="49">
        <v>0</v>
      </c>
    </row>
    <row r="203" spans="1:11" ht="27.75" customHeight="1">
      <c r="A203" s="319"/>
      <c r="B203" s="328"/>
      <c r="C203" s="294"/>
      <c r="D203" s="64" t="s">
        <v>95</v>
      </c>
      <c r="E203" s="47">
        <v>0</v>
      </c>
      <c r="F203" s="47">
        <v>0</v>
      </c>
      <c r="G203" s="47">
        <v>0</v>
      </c>
      <c r="H203" s="47">
        <v>0</v>
      </c>
      <c r="I203" s="47">
        <v>0</v>
      </c>
      <c r="J203" s="49">
        <v>12219.6485</v>
      </c>
      <c r="K203" s="49">
        <v>0</v>
      </c>
    </row>
    <row r="204" spans="1:11" ht="26.25" customHeight="1">
      <c r="A204" s="319"/>
      <c r="B204" s="328"/>
      <c r="C204" s="294"/>
      <c r="D204" s="64" t="s">
        <v>8</v>
      </c>
      <c r="E204" s="47">
        <v>0</v>
      </c>
      <c r="F204" s="47">
        <v>0</v>
      </c>
      <c r="G204" s="47">
        <v>0</v>
      </c>
      <c r="H204" s="47">
        <v>0</v>
      </c>
      <c r="I204" s="47">
        <v>0</v>
      </c>
      <c r="J204" s="49">
        <v>0</v>
      </c>
      <c r="K204" s="49">
        <v>0</v>
      </c>
    </row>
    <row r="205" spans="1:12" s="56" customFormat="1" ht="14.25" customHeight="1">
      <c r="A205" s="351" t="s">
        <v>327</v>
      </c>
      <c r="B205" s="333" t="s">
        <v>363</v>
      </c>
      <c r="C205" s="294" t="s">
        <v>388</v>
      </c>
      <c r="D205" s="64" t="s">
        <v>154</v>
      </c>
      <c r="E205" s="48">
        <v>0</v>
      </c>
      <c r="F205" s="48">
        <v>0</v>
      </c>
      <c r="G205" s="45">
        <v>0</v>
      </c>
      <c r="H205" s="48">
        <v>0</v>
      </c>
      <c r="I205" s="45">
        <v>0</v>
      </c>
      <c r="J205" s="45">
        <f>J208</f>
        <v>39207.275850000005</v>
      </c>
      <c r="K205" s="48">
        <v>6838.7</v>
      </c>
      <c r="L205" s="153"/>
    </row>
    <row r="206" spans="1:11" s="56" customFormat="1" ht="32.25" customHeight="1">
      <c r="A206" s="352"/>
      <c r="B206" s="334"/>
      <c r="C206" s="294"/>
      <c r="D206" s="143" t="s">
        <v>5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9">
        <v>0</v>
      </c>
    </row>
    <row r="207" spans="1:11" s="56" customFormat="1" ht="32.25" customHeight="1">
      <c r="A207" s="352"/>
      <c r="B207" s="334"/>
      <c r="C207" s="294"/>
      <c r="D207" s="64" t="s">
        <v>7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9">
        <v>0</v>
      </c>
    </row>
    <row r="208" spans="1:11" s="56" customFormat="1" ht="15.75" customHeight="1">
      <c r="A208" s="352"/>
      <c r="B208" s="334"/>
      <c r="C208" s="294"/>
      <c r="D208" s="64" t="s">
        <v>95</v>
      </c>
      <c r="E208" s="49">
        <v>0</v>
      </c>
      <c r="F208" s="49">
        <v>0</v>
      </c>
      <c r="G208" s="47">
        <v>0</v>
      </c>
      <c r="H208" s="49">
        <v>0</v>
      </c>
      <c r="I208" s="47">
        <v>0</v>
      </c>
      <c r="J208" s="47">
        <f>J210+J215+J220+J225+J230+J235+J240+J245+J250+J255</f>
        <v>39207.275850000005</v>
      </c>
      <c r="K208" s="49">
        <f>K213+K218+K223+K228+K233+K238+K243+K248+K253</f>
        <v>6838.700000000001</v>
      </c>
    </row>
    <row r="209" spans="1:11" s="56" customFormat="1" ht="63.75" customHeight="1">
      <c r="A209" s="353"/>
      <c r="B209" s="335"/>
      <c r="C209" s="294"/>
      <c r="D209" s="64" t="s">
        <v>8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9">
        <v>0</v>
      </c>
    </row>
    <row r="210" spans="1:11" ht="16.5" customHeight="1">
      <c r="A210" s="320" t="s">
        <v>328</v>
      </c>
      <c r="B210" s="325" t="s">
        <v>223</v>
      </c>
      <c r="C210" s="316" t="s">
        <v>390</v>
      </c>
      <c r="D210" s="64" t="s">
        <v>154</v>
      </c>
      <c r="E210" s="48">
        <v>0</v>
      </c>
      <c r="F210" s="48">
        <v>0</v>
      </c>
      <c r="G210" s="45">
        <v>0</v>
      </c>
      <c r="H210" s="48">
        <v>0</v>
      </c>
      <c r="I210" s="45">
        <v>0</v>
      </c>
      <c r="J210" s="45">
        <f>J213</f>
        <v>792.744</v>
      </c>
      <c r="K210" s="48">
        <f>K213</f>
        <v>590.875</v>
      </c>
    </row>
    <row r="211" spans="1:11" ht="14.25" customHeight="1">
      <c r="A211" s="321"/>
      <c r="B211" s="326"/>
      <c r="C211" s="317"/>
      <c r="D211" s="143" t="s">
        <v>5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9">
        <v>0</v>
      </c>
    </row>
    <row r="212" spans="1:11" ht="31.5">
      <c r="A212" s="321"/>
      <c r="B212" s="326"/>
      <c r="C212" s="317"/>
      <c r="D212" s="64" t="s">
        <v>7</v>
      </c>
      <c r="E212" s="47">
        <v>0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9">
        <v>0</v>
      </c>
    </row>
    <row r="213" spans="1:11" ht="31.5">
      <c r="A213" s="321"/>
      <c r="B213" s="326"/>
      <c r="C213" s="317"/>
      <c r="D213" s="64" t="s">
        <v>95</v>
      </c>
      <c r="E213" s="49">
        <v>0</v>
      </c>
      <c r="F213" s="49">
        <v>0</v>
      </c>
      <c r="G213" s="47">
        <v>0</v>
      </c>
      <c r="H213" s="49">
        <v>0</v>
      </c>
      <c r="I213" s="47">
        <v>0</v>
      </c>
      <c r="J213" s="47">
        <v>792.744</v>
      </c>
      <c r="K213" s="49">
        <v>590.875</v>
      </c>
    </row>
    <row r="214" spans="1:11" ht="15.75">
      <c r="A214" s="322"/>
      <c r="B214" s="327"/>
      <c r="C214" s="317"/>
      <c r="D214" s="64" t="s">
        <v>8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9">
        <v>0</v>
      </c>
    </row>
    <row r="215" spans="1:11" ht="15.75" customHeight="1">
      <c r="A215" s="320" t="s">
        <v>414</v>
      </c>
      <c r="B215" s="354" t="s">
        <v>224</v>
      </c>
      <c r="C215" s="317"/>
      <c r="D215" s="64" t="s">
        <v>154</v>
      </c>
      <c r="E215" s="48">
        <v>0</v>
      </c>
      <c r="F215" s="48">
        <v>0</v>
      </c>
      <c r="G215" s="45">
        <v>0</v>
      </c>
      <c r="H215" s="48">
        <v>0</v>
      </c>
      <c r="I215" s="45">
        <v>0</v>
      </c>
      <c r="J215" s="45">
        <f>J218</f>
        <v>1103.911</v>
      </c>
      <c r="K215" s="48">
        <f>K218</f>
        <v>450</v>
      </c>
    </row>
    <row r="216" spans="1:11" ht="47.25">
      <c r="A216" s="321"/>
      <c r="B216" s="355"/>
      <c r="C216" s="317"/>
      <c r="D216" s="143" t="s">
        <v>5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9">
        <v>0</v>
      </c>
    </row>
    <row r="217" spans="1:11" ht="31.5">
      <c r="A217" s="321"/>
      <c r="B217" s="355"/>
      <c r="C217" s="317"/>
      <c r="D217" s="64" t="s">
        <v>7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9">
        <v>0</v>
      </c>
    </row>
    <row r="218" spans="1:11" ht="31.5">
      <c r="A218" s="321"/>
      <c r="B218" s="355"/>
      <c r="C218" s="317"/>
      <c r="D218" s="64" t="s">
        <v>95</v>
      </c>
      <c r="E218" s="49">
        <v>0</v>
      </c>
      <c r="F218" s="49">
        <v>0</v>
      </c>
      <c r="G218" s="47">
        <v>0</v>
      </c>
      <c r="H218" s="49">
        <v>0</v>
      </c>
      <c r="I218" s="47">
        <v>0</v>
      </c>
      <c r="J218" s="47">
        <v>1103.911</v>
      </c>
      <c r="K218" s="49">
        <v>450</v>
      </c>
    </row>
    <row r="219" spans="1:11" ht="15.75">
      <c r="A219" s="322"/>
      <c r="B219" s="355"/>
      <c r="C219" s="318"/>
      <c r="D219" s="64" t="s">
        <v>8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9">
        <v>0</v>
      </c>
    </row>
    <row r="220" spans="1:11" ht="24" customHeight="1">
      <c r="A220" s="319" t="s">
        <v>415</v>
      </c>
      <c r="B220" s="356" t="s">
        <v>225</v>
      </c>
      <c r="C220" s="294" t="s">
        <v>390</v>
      </c>
      <c r="D220" s="64" t="s">
        <v>154</v>
      </c>
      <c r="E220" s="48">
        <v>0</v>
      </c>
      <c r="F220" s="48">
        <v>0</v>
      </c>
      <c r="G220" s="45">
        <v>0</v>
      </c>
      <c r="H220" s="48">
        <v>0</v>
      </c>
      <c r="I220" s="45">
        <v>0</v>
      </c>
      <c r="J220" s="45">
        <f>J223</f>
        <v>894.297</v>
      </c>
      <c r="K220" s="48">
        <f>K223</f>
        <v>379.125</v>
      </c>
    </row>
    <row r="221" spans="1:11" ht="47.25">
      <c r="A221" s="319"/>
      <c r="B221" s="356"/>
      <c r="C221" s="294"/>
      <c r="D221" s="143" t="s">
        <v>5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9">
        <v>0</v>
      </c>
    </row>
    <row r="222" spans="1:11" ht="31.5">
      <c r="A222" s="319"/>
      <c r="B222" s="356"/>
      <c r="C222" s="294"/>
      <c r="D222" s="64" t="s">
        <v>7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v>0</v>
      </c>
      <c r="K222" s="49">
        <v>0</v>
      </c>
    </row>
    <row r="223" spans="1:11" ht="31.5">
      <c r="A223" s="319"/>
      <c r="B223" s="356"/>
      <c r="C223" s="294"/>
      <c r="D223" s="64" t="s">
        <v>95</v>
      </c>
      <c r="E223" s="49">
        <v>0</v>
      </c>
      <c r="F223" s="49">
        <v>0</v>
      </c>
      <c r="G223" s="47">
        <v>0</v>
      </c>
      <c r="H223" s="49">
        <v>0</v>
      </c>
      <c r="I223" s="47">
        <v>0</v>
      </c>
      <c r="J223" s="47">
        <v>894.297</v>
      </c>
      <c r="K223" s="49">
        <v>379.125</v>
      </c>
    </row>
    <row r="224" spans="1:11" ht="15.75">
      <c r="A224" s="319"/>
      <c r="B224" s="356"/>
      <c r="C224" s="294"/>
      <c r="D224" s="64" t="s">
        <v>8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9">
        <v>0</v>
      </c>
    </row>
    <row r="225" spans="1:11" ht="15.75">
      <c r="A225" s="319" t="s">
        <v>416</v>
      </c>
      <c r="B225" s="356" t="s">
        <v>167</v>
      </c>
      <c r="C225" s="294"/>
      <c r="D225" s="64" t="s">
        <v>154</v>
      </c>
      <c r="E225" s="48">
        <v>0</v>
      </c>
      <c r="F225" s="48">
        <v>0</v>
      </c>
      <c r="G225" s="45">
        <v>0</v>
      </c>
      <c r="H225" s="48">
        <v>0</v>
      </c>
      <c r="I225" s="45">
        <v>0</v>
      </c>
      <c r="J225" s="45">
        <f>J228</f>
        <v>1717.555</v>
      </c>
      <c r="K225" s="48">
        <f>K228</f>
        <v>345</v>
      </c>
    </row>
    <row r="226" spans="1:11" ht="47.25">
      <c r="A226" s="319"/>
      <c r="B226" s="356"/>
      <c r="C226" s="294"/>
      <c r="D226" s="143" t="s">
        <v>5</v>
      </c>
      <c r="E226" s="47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9">
        <v>0</v>
      </c>
    </row>
    <row r="227" spans="1:11" ht="31.5">
      <c r="A227" s="319"/>
      <c r="B227" s="356"/>
      <c r="C227" s="294"/>
      <c r="D227" s="64" t="s">
        <v>7</v>
      </c>
      <c r="E227" s="47">
        <v>0</v>
      </c>
      <c r="F227" s="47">
        <v>0</v>
      </c>
      <c r="G227" s="47">
        <v>0</v>
      </c>
      <c r="H227" s="47">
        <v>0</v>
      </c>
      <c r="I227" s="47">
        <v>0</v>
      </c>
      <c r="J227" s="47">
        <v>0</v>
      </c>
      <c r="K227" s="49">
        <v>0</v>
      </c>
    </row>
    <row r="228" spans="1:11" ht="31.5">
      <c r="A228" s="319"/>
      <c r="B228" s="356"/>
      <c r="C228" s="294"/>
      <c r="D228" s="64" t="s">
        <v>95</v>
      </c>
      <c r="E228" s="49">
        <v>0</v>
      </c>
      <c r="F228" s="49">
        <v>0</v>
      </c>
      <c r="G228" s="47">
        <v>0</v>
      </c>
      <c r="H228" s="49">
        <v>0</v>
      </c>
      <c r="I228" s="47">
        <v>0</v>
      </c>
      <c r="J228" s="47">
        <v>1717.555</v>
      </c>
      <c r="K228" s="49">
        <v>345</v>
      </c>
    </row>
    <row r="229" spans="1:11" ht="101.25" customHeight="1">
      <c r="A229" s="319"/>
      <c r="B229" s="356"/>
      <c r="C229" s="294"/>
      <c r="D229" s="64" t="s">
        <v>8</v>
      </c>
      <c r="E229" s="47">
        <v>0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9">
        <v>0</v>
      </c>
    </row>
    <row r="230" spans="1:11" ht="15.75" customHeight="1">
      <c r="A230" s="319" t="s">
        <v>417</v>
      </c>
      <c r="B230" s="356" t="s">
        <v>364</v>
      </c>
      <c r="C230" s="294" t="s">
        <v>390</v>
      </c>
      <c r="D230" s="64" t="s">
        <v>154</v>
      </c>
      <c r="E230" s="48">
        <v>0</v>
      </c>
      <c r="F230" s="48">
        <v>0</v>
      </c>
      <c r="G230" s="45">
        <v>0</v>
      </c>
      <c r="H230" s="48">
        <v>0</v>
      </c>
      <c r="I230" s="45">
        <v>0</v>
      </c>
      <c r="J230" s="45">
        <f>J233</f>
        <v>1981.049</v>
      </c>
      <c r="K230" s="48">
        <f>K233</f>
        <v>549.186</v>
      </c>
    </row>
    <row r="231" spans="1:11" ht="47.25">
      <c r="A231" s="319"/>
      <c r="B231" s="356"/>
      <c r="C231" s="294"/>
      <c r="D231" s="143" t="s">
        <v>5</v>
      </c>
      <c r="E231" s="47">
        <v>0</v>
      </c>
      <c r="F231" s="47">
        <v>0</v>
      </c>
      <c r="G231" s="47">
        <v>0</v>
      </c>
      <c r="H231" s="47">
        <v>0</v>
      </c>
      <c r="I231" s="47">
        <v>0</v>
      </c>
      <c r="J231" s="47">
        <v>0</v>
      </c>
      <c r="K231" s="49">
        <v>0</v>
      </c>
    </row>
    <row r="232" spans="1:11" ht="31.5">
      <c r="A232" s="319"/>
      <c r="B232" s="356"/>
      <c r="C232" s="294"/>
      <c r="D232" s="64" t="s">
        <v>7</v>
      </c>
      <c r="E232" s="47">
        <v>0</v>
      </c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9">
        <v>0</v>
      </c>
    </row>
    <row r="233" spans="1:11" ht="31.5">
      <c r="A233" s="319"/>
      <c r="B233" s="356"/>
      <c r="C233" s="294"/>
      <c r="D233" s="64" t="s">
        <v>95</v>
      </c>
      <c r="E233" s="49">
        <v>0</v>
      </c>
      <c r="F233" s="49">
        <v>0</v>
      </c>
      <c r="G233" s="47">
        <v>0</v>
      </c>
      <c r="H233" s="49">
        <v>0</v>
      </c>
      <c r="I233" s="47">
        <v>0</v>
      </c>
      <c r="J233" s="47">
        <v>1981.049</v>
      </c>
      <c r="K233" s="49">
        <v>549.186</v>
      </c>
    </row>
    <row r="234" spans="1:11" ht="15.75">
      <c r="A234" s="319"/>
      <c r="B234" s="356"/>
      <c r="C234" s="294"/>
      <c r="D234" s="64" t="s">
        <v>8</v>
      </c>
      <c r="E234" s="47">
        <v>0</v>
      </c>
      <c r="F234" s="47">
        <v>0</v>
      </c>
      <c r="G234" s="47">
        <v>0</v>
      </c>
      <c r="H234" s="47">
        <v>0</v>
      </c>
      <c r="I234" s="47">
        <v>0</v>
      </c>
      <c r="J234" s="47">
        <v>0</v>
      </c>
      <c r="K234" s="49">
        <v>0</v>
      </c>
    </row>
    <row r="235" spans="1:11" ht="15.75">
      <c r="A235" s="319" t="s">
        <v>418</v>
      </c>
      <c r="B235" s="356" t="s">
        <v>505</v>
      </c>
      <c r="C235" s="294"/>
      <c r="D235" s="64" t="s">
        <v>154</v>
      </c>
      <c r="E235" s="48">
        <v>0</v>
      </c>
      <c r="F235" s="48">
        <v>0</v>
      </c>
      <c r="G235" s="45">
        <v>0</v>
      </c>
      <c r="H235" s="48">
        <v>0</v>
      </c>
      <c r="I235" s="45">
        <v>0</v>
      </c>
      <c r="J235" s="45">
        <f>J238</f>
        <v>2469.087</v>
      </c>
      <c r="K235" s="48">
        <f>K238</f>
        <v>624.95</v>
      </c>
    </row>
    <row r="236" spans="1:11" ht="47.25">
      <c r="A236" s="319"/>
      <c r="B236" s="356"/>
      <c r="C236" s="294"/>
      <c r="D236" s="143" t="s">
        <v>5</v>
      </c>
      <c r="E236" s="47">
        <v>0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9">
        <v>0</v>
      </c>
    </row>
    <row r="237" spans="1:11" ht="31.5">
      <c r="A237" s="319"/>
      <c r="B237" s="356"/>
      <c r="C237" s="294"/>
      <c r="D237" s="64" t="s">
        <v>7</v>
      </c>
      <c r="E237" s="47">
        <v>0</v>
      </c>
      <c r="F237" s="47">
        <v>0</v>
      </c>
      <c r="G237" s="47">
        <v>0</v>
      </c>
      <c r="H237" s="47">
        <v>0</v>
      </c>
      <c r="I237" s="47">
        <v>0</v>
      </c>
      <c r="J237" s="47">
        <v>0</v>
      </c>
      <c r="K237" s="49">
        <v>0</v>
      </c>
    </row>
    <row r="238" spans="1:11" ht="31.5">
      <c r="A238" s="319"/>
      <c r="B238" s="356"/>
      <c r="C238" s="294"/>
      <c r="D238" s="64" t="s">
        <v>95</v>
      </c>
      <c r="E238" s="49">
        <v>0</v>
      </c>
      <c r="F238" s="49">
        <v>0</v>
      </c>
      <c r="G238" s="47">
        <v>0</v>
      </c>
      <c r="H238" s="49">
        <v>0</v>
      </c>
      <c r="I238" s="47">
        <v>0</v>
      </c>
      <c r="J238" s="47">
        <v>2469.087</v>
      </c>
      <c r="K238" s="49">
        <v>624.95</v>
      </c>
    </row>
    <row r="239" spans="1:11" ht="15.75">
      <c r="A239" s="319"/>
      <c r="B239" s="356"/>
      <c r="C239" s="294"/>
      <c r="D239" s="64" t="s">
        <v>8</v>
      </c>
      <c r="E239" s="47">
        <v>0</v>
      </c>
      <c r="F239" s="47">
        <v>0</v>
      </c>
      <c r="G239" s="47">
        <v>0</v>
      </c>
      <c r="H239" s="47">
        <v>0</v>
      </c>
      <c r="I239" s="47">
        <v>0</v>
      </c>
      <c r="J239" s="47">
        <v>0</v>
      </c>
      <c r="K239" s="49">
        <v>0</v>
      </c>
    </row>
    <row r="240" spans="1:11" ht="15.75">
      <c r="A240" s="319" t="s">
        <v>419</v>
      </c>
      <c r="B240" s="356" t="s">
        <v>169</v>
      </c>
      <c r="C240" s="294"/>
      <c r="D240" s="64" t="s">
        <v>154</v>
      </c>
      <c r="E240" s="48">
        <v>0</v>
      </c>
      <c r="F240" s="48">
        <v>0</v>
      </c>
      <c r="G240" s="45">
        <v>0</v>
      </c>
      <c r="H240" s="48">
        <v>0</v>
      </c>
      <c r="I240" s="45">
        <v>0</v>
      </c>
      <c r="J240" s="45">
        <f>J243</f>
        <v>1846.333</v>
      </c>
      <c r="K240" s="48">
        <f>K243</f>
        <v>400</v>
      </c>
    </row>
    <row r="241" spans="1:11" ht="47.25">
      <c r="A241" s="319"/>
      <c r="B241" s="356"/>
      <c r="C241" s="294"/>
      <c r="D241" s="143" t="s">
        <v>5</v>
      </c>
      <c r="E241" s="47">
        <v>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9">
        <v>0</v>
      </c>
    </row>
    <row r="242" spans="1:11" ht="31.5">
      <c r="A242" s="319"/>
      <c r="B242" s="356"/>
      <c r="C242" s="294"/>
      <c r="D242" s="64" t="s">
        <v>7</v>
      </c>
      <c r="E242" s="47">
        <v>0</v>
      </c>
      <c r="F242" s="47">
        <v>0</v>
      </c>
      <c r="G242" s="47">
        <v>0</v>
      </c>
      <c r="H242" s="47">
        <v>0</v>
      </c>
      <c r="I242" s="47">
        <v>0</v>
      </c>
      <c r="J242" s="47">
        <v>0</v>
      </c>
      <c r="K242" s="49">
        <v>0</v>
      </c>
    </row>
    <row r="243" spans="1:11" ht="31.5">
      <c r="A243" s="319"/>
      <c r="B243" s="356"/>
      <c r="C243" s="294"/>
      <c r="D243" s="64" t="s">
        <v>95</v>
      </c>
      <c r="E243" s="49">
        <v>0</v>
      </c>
      <c r="F243" s="49">
        <v>0</v>
      </c>
      <c r="G243" s="47">
        <v>0</v>
      </c>
      <c r="H243" s="49">
        <v>0</v>
      </c>
      <c r="I243" s="47">
        <v>0</v>
      </c>
      <c r="J243" s="47">
        <v>1846.333</v>
      </c>
      <c r="K243" s="49">
        <v>400</v>
      </c>
    </row>
    <row r="244" spans="1:11" ht="15.75">
      <c r="A244" s="319"/>
      <c r="B244" s="356"/>
      <c r="C244" s="294"/>
      <c r="D244" s="64" t="s">
        <v>8</v>
      </c>
      <c r="E244" s="47">
        <v>0</v>
      </c>
      <c r="F244" s="47">
        <v>0</v>
      </c>
      <c r="G244" s="47">
        <v>0</v>
      </c>
      <c r="H244" s="47">
        <v>0</v>
      </c>
      <c r="I244" s="47">
        <v>0</v>
      </c>
      <c r="J244" s="47">
        <v>0</v>
      </c>
      <c r="K244" s="49">
        <v>0</v>
      </c>
    </row>
    <row r="245" spans="1:11" ht="15.75" customHeight="1">
      <c r="A245" s="319" t="s">
        <v>420</v>
      </c>
      <c r="B245" s="356" t="s">
        <v>256</v>
      </c>
      <c r="C245" s="294"/>
      <c r="D245" s="64" t="s">
        <v>154</v>
      </c>
      <c r="E245" s="48">
        <v>0</v>
      </c>
      <c r="F245" s="48">
        <v>0</v>
      </c>
      <c r="G245" s="45">
        <v>0</v>
      </c>
      <c r="H245" s="48">
        <v>0</v>
      </c>
      <c r="I245" s="45">
        <v>0</v>
      </c>
      <c r="J245" s="45">
        <f>J248</f>
        <v>1951.2</v>
      </c>
      <c r="K245" s="48">
        <f>K248</f>
        <v>1111</v>
      </c>
    </row>
    <row r="246" spans="1:11" ht="47.25">
      <c r="A246" s="319"/>
      <c r="B246" s="356"/>
      <c r="C246" s="294"/>
      <c r="D246" s="143" t="s">
        <v>5</v>
      </c>
      <c r="E246" s="47">
        <v>0</v>
      </c>
      <c r="F246" s="47">
        <v>0</v>
      </c>
      <c r="G246" s="47">
        <v>0</v>
      </c>
      <c r="H246" s="47">
        <v>0</v>
      </c>
      <c r="I246" s="47">
        <v>0</v>
      </c>
      <c r="J246" s="47">
        <v>0</v>
      </c>
      <c r="K246" s="49">
        <v>0</v>
      </c>
    </row>
    <row r="247" spans="1:11" ht="31.5">
      <c r="A247" s="319"/>
      <c r="B247" s="356"/>
      <c r="C247" s="294"/>
      <c r="D247" s="64" t="s">
        <v>7</v>
      </c>
      <c r="E247" s="47">
        <v>0</v>
      </c>
      <c r="F247" s="47">
        <v>0</v>
      </c>
      <c r="G247" s="47">
        <v>0</v>
      </c>
      <c r="H247" s="47">
        <v>0</v>
      </c>
      <c r="I247" s="47">
        <v>0</v>
      </c>
      <c r="J247" s="47">
        <v>0</v>
      </c>
      <c r="K247" s="49">
        <v>0</v>
      </c>
    </row>
    <row r="248" spans="1:11" ht="31.5">
      <c r="A248" s="319"/>
      <c r="B248" s="356"/>
      <c r="C248" s="294"/>
      <c r="D248" s="64" t="s">
        <v>95</v>
      </c>
      <c r="E248" s="49">
        <v>0</v>
      </c>
      <c r="F248" s="49">
        <v>0</v>
      </c>
      <c r="G248" s="47">
        <v>0</v>
      </c>
      <c r="H248" s="49">
        <v>0</v>
      </c>
      <c r="I248" s="47">
        <v>0</v>
      </c>
      <c r="J248" s="47">
        <v>1951.2</v>
      </c>
      <c r="K248" s="49">
        <v>1111</v>
      </c>
    </row>
    <row r="249" spans="1:11" ht="15.75">
      <c r="A249" s="319"/>
      <c r="B249" s="356"/>
      <c r="C249" s="294"/>
      <c r="D249" s="64" t="s">
        <v>8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9">
        <v>0</v>
      </c>
    </row>
    <row r="250" spans="1:11" ht="31.5" customHeight="1">
      <c r="A250" s="319" t="s">
        <v>421</v>
      </c>
      <c r="B250" s="356" t="s">
        <v>500</v>
      </c>
      <c r="C250" s="294" t="s">
        <v>390</v>
      </c>
      <c r="D250" s="64" t="s">
        <v>154</v>
      </c>
      <c r="E250" s="48">
        <v>0</v>
      </c>
      <c r="F250" s="48">
        <v>0</v>
      </c>
      <c r="G250" s="45">
        <v>0</v>
      </c>
      <c r="H250" s="48">
        <v>0</v>
      </c>
      <c r="I250" s="45">
        <v>0</v>
      </c>
      <c r="J250" s="45">
        <f>J253</f>
        <v>3215.48812</v>
      </c>
      <c r="K250" s="48">
        <f>K253</f>
        <v>2388.564</v>
      </c>
    </row>
    <row r="251" spans="1:11" ht="47.25">
      <c r="A251" s="319"/>
      <c r="B251" s="356"/>
      <c r="C251" s="294"/>
      <c r="D251" s="143" t="s">
        <v>5</v>
      </c>
      <c r="E251" s="47">
        <v>0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9">
        <v>0</v>
      </c>
    </row>
    <row r="252" spans="1:11" ht="31.5">
      <c r="A252" s="319"/>
      <c r="B252" s="356"/>
      <c r="C252" s="294"/>
      <c r="D252" s="64" t="s">
        <v>7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v>0</v>
      </c>
      <c r="K252" s="49">
        <v>0</v>
      </c>
    </row>
    <row r="253" spans="1:11" ht="31.5">
      <c r="A253" s="319"/>
      <c r="B253" s="356"/>
      <c r="C253" s="294"/>
      <c r="D253" s="64" t="s">
        <v>95</v>
      </c>
      <c r="E253" s="49">
        <v>0</v>
      </c>
      <c r="F253" s="49">
        <v>0</v>
      </c>
      <c r="G253" s="47">
        <v>0</v>
      </c>
      <c r="H253" s="49">
        <v>0</v>
      </c>
      <c r="I253" s="47">
        <v>0</v>
      </c>
      <c r="J253" s="47">
        <v>3215.48812</v>
      </c>
      <c r="K253" s="49">
        <v>2388.564</v>
      </c>
    </row>
    <row r="254" spans="1:11" ht="15.75">
      <c r="A254" s="319"/>
      <c r="B254" s="356"/>
      <c r="C254" s="294"/>
      <c r="D254" s="64" t="s">
        <v>8</v>
      </c>
      <c r="E254" s="47">
        <v>0</v>
      </c>
      <c r="F254" s="47">
        <v>0</v>
      </c>
      <c r="G254" s="47">
        <v>0</v>
      </c>
      <c r="H254" s="47">
        <v>0</v>
      </c>
      <c r="I254" s="47">
        <v>0</v>
      </c>
      <c r="J254" s="47">
        <v>0</v>
      </c>
      <c r="K254" s="49">
        <v>0</v>
      </c>
    </row>
    <row r="255" spans="1:11" ht="15.75" customHeight="1">
      <c r="A255" s="321" t="s">
        <v>422</v>
      </c>
      <c r="B255" s="326" t="s">
        <v>266</v>
      </c>
      <c r="C255" s="317"/>
      <c r="D255" s="62" t="s">
        <v>154</v>
      </c>
      <c r="E255" s="48">
        <v>0</v>
      </c>
      <c r="F255" s="48">
        <v>0</v>
      </c>
      <c r="G255" s="45">
        <v>0</v>
      </c>
      <c r="H255" s="48">
        <v>0</v>
      </c>
      <c r="I255" s="45">
        <f>I258</f>
        <v>550</v>
      </c>
      <c r="J255" s="45">
        <f>J258</f>
        <v>23235.61173</v>
      </c>
      <c r="K255" s="48">
        <v>0</v>
      </c>
    </row>
    <row r="256" spans="1:11" ht="15.75" customHeight="1">
      <c r="A256" s="321"/>
      <c r="B256" s="326"/>
      <c r="C256" s="317"/>
      <c r="D256" s="62" t="s">
        <v>5</v>
      </c>
      <c r="E256" s="47">
        <v>0</v>
      </c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9">
        <v>0</v>
      </c>
    </row>
    <row r="257" spans="1:11" ht="15.75" customHeight="1">
      <c r="A257" s="321"/>
      <c r="B257" s="326"/>
      <c r="C257" s="317"/>
      <c r="D257" s="63" t="s">
        <v>7</v>
      </c>
      <c r="E257" s="47">
        <v>0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49">
        <v>0</v>
      </c>
    </row>
    <row r="258" spans="1:11" ht="15.75" customHeight="1">
      <c r="A258" s="321"/>
      <c r="B258" s="326"/>
      <c r="C258" s="317"/>
      <c r="D258" s="62" t="s">
        <v>95</v>
      </c>
      <c r="E258" s="49">
        <v>0</v>
      </c>
      <c r="F258" s="49">
        <v>0</v>
      </c>
      <c r="G258" s="47">
        <v>0</v>
      </c>
      <c r="H258" s="49">
        <v>0</v>
      </c>
      <c r="I258" s="47">
        <v>550</v>
      </c>
      <c r="J258" s="47">
        <v>23235.61173</v>
      </c>
      <c r="K258" s="49">
        <v>0</v>
      </c>
    </row>
    <row r="259" spans="1:11" ht="15.75" customHeight="1">
      <c r="A259" s="322"/>
      <c r="B259" s="327"/>
      <c r="C259" s="318"/>
      <c r="D259" s="62" t="s">
        <v>8</v>
      </c>
      <c r="E259" s="47">
        <v>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9">
        <v>0</v>
      </c>
    </row>
    <row r="260" spans="1:11" ht="15.75">
      <c r="A260" s="106"/>
      <c r="B260" s="144"/>
      <c r="C260" s="197"/>
      <c r="D260" s="140"/>
      <c r="E260" s="141"/>
      <c r="F260" s="141"/>
      <c r="G260" s="141"/>
      <c r="H260" s="141"/>
      <c r="I260" s="141"/>
      <c r="J260" s="141"/>
      <c r="K260" s="142"/>
    </row>
    <row r="261" ht="15.75">
      <c r="A261" s="1" t="s">
        <v>86</v>
      </c>
    </row>
  </sheetData>
  <sheetProtection/>
  <mergeCells count="131">
    <mergeCell ref="A105:A134"/>
    <mergeCell ref="B105:B134"/>
    <mergeCell ref="A150:A154"/>
    <mergeCell ref="A135:A139"/>
    <mergeCell ref="B135:B139"/>
    <mergeCell ref="A145:A149"/>
    <mergeCell ref="B145:B149"/>
    <mergeCell ref="B240:B244"/>
    <mergeCell ref="B250:B254"/>
    <mergeCell ref="A225:A229"/>
    <mergeCell ref="A245:A249"/>
    <mergeCell ref="B245:B249"/>
    <mergeCell ref="B235:B239"/>
    <mergeCell ref="A230:A234"/>
    <mergeCell ref="B230:B234"/>
    <mergeCell ref="A235:A239"/>
    <mergeCell ref="B225:B229"/>
    <mergeCell ref="B160:B164"/>
    <mergeCell ref="C210:C219"/>
    <mergeCell ref="A160:A164"/>
    <mergeCell ref="B175:B179"/>
    <mergeCell ref="C175:C179"/>
    <mergeCell ref="C170:C174"/>
    <mergeCell ref="B210:B214"/>
    <mergeCell ref="A215:A219"/>
    <mergeCell ref="C200:C204"/>
    <mergeCell ref="C250:C254"/>
    <mergeCell ref="A205:A209"/>
    <mergeCell ref="B205:B209"/>
    <mergeCell ref="C205:C209"/>
    <mergeCell ref="B215:B219"/>
    <mergeCell ref="A250:A254"/>
    <mergeCell ref="A220:A224"/>
    <mergeCell ref="B220:B224"/>
    <mergeCell ref="A240:A244"/>
    <mergeCell ref="A7:A8"/>
    <mergeCell ref="C10:C14"/>
    <mergeCell ref="C220:C229"/>
    <mergeCell ref="A210:A214"/>
    <mergeCell ref="C160:C164"/>
    <mergeCell ref="A255:A259"/>
    <mergeCell ref="B255:B259"/>
    <mergeCell ref="A195:A199"/>
    <mergeCell ref="B195:B199"/>
    <mergeCell ref="C195:C199"/>
    <mergeCell ref="A10:A14"/>
    <mergeCell ref="E7:K7"/>
    <mergeCell ref="C230:C249"/>
    <mergeCell ref="C255:C259"/>
    <mergeCell ref="C120:C124"/>
    <mergeCell ref="A45:A49"/>
    <mergeCell ref="D7:D8"/>
    <mergeCell ref="C35:C39"/>
    <mergeCell ref="B65:B69"/>
    <mergeCell ref="B25:B29"/>
    <mergeCell ref="A30:A34"/>
    <mergeCell ref="A75:A79"/>
    <mergeCell ref="B10:B14"/>
    <mergeCell ref="B80:B84"/>
    <mergeCell ref="A5:K5"/>
    <mergeCell ref="A4:K4"/>
    <mergeCell ref="B7:B8"/>
    <mergeCell ref="C7:C8"/>
    <mergeCell ref="A15:A19"/>
    <mergeCell ref="C15:C29"/>
    <mergeCell ref="A85:A89"/>
    <mergeCell ref="B75:B79"/>
    <mergeCell ref="A20:A24"/>
    <mergeCell ref="B85:B89"/>
    <mergeCell ref="A80:A84"/>
    <mergeCell ref="B20:B24"/>
    <mergeCell ref="A25:A29"/>
    <mergeCell ref="A35:A39"/>
    <mergeCell ref="B35:B39"/>
    <mergeCell ref="B30:B34"/>
    <mergeCell ref="A70:A74"/>
    <mergeCell ref="A95:A99"/>
    <mergeCell ref="A50:A54"/>
    <mergeCell ref="B50:B54"/>
    <mergeCell ref="B95:B99"/>
    <mergeCell ref="A65:A69"/>
    <mergeCell ref="A60:A64"/>
    <mergeCell ref="B60:B64"/>
    <mergeCell ref="A55:A59"/>
    <mergeCell ref="B70:B74"/>
    <mergeCell ref="C130:C134"/>
    <mergeCell ref="C125:C129"/>
    <mergeCell ref="C115:C119"/>
    <mergeCell ref="A90:A94"/>
    <mergeCell ref="B90:B94"/>
    <mergeCell ref="C110:C114"/>
    <mergeCell ref="C105:C109"/>
    <mergeCell ref="A100:A104"/>
    <mergeCell ref="B100:B104"/>
    <mergeCell ref="C100:C104"/>
    <mergeCell ref="H2:K2"/>
    <mergeCell ref="B15:B19"/>
    <mergeCell ref="B40:B44"/>
    <mergeCell ref="C30:C34"/>
    <mergeCell ref="B45:B49"/>
    <mergeCell ref="C40:C64"/>
    <mergeCell ref="C65:C69"/>
    <mergeCell ref="A3:K3"/>
    <mergeCell ref="B55:B59"/>
    <mergeCell ref="C145:C149"/>
    <mergeCell ref="B150:B154"/>
    <mergeCell ref="C150:C154"/>
    <mergeCell ref="C135:C139"/>
    <mergeCell ref="A140:A144"/>
    <mergeCell ref="B140:B144"/>
    <mergeCell ref="A40:A44"/>
    <mergeCell ref="A200:A204"/>
    <mergeCell ref="B200:B204"/>
    <mergeCell ref="A165:A169"/>
    <mergeCell ref="B165:B169"/>
    <mergeCell ref="C165:C169"/>
    <mergeCell ref="A155:A159"/>
    <mergeCell ref="B155:B159"/>
    <mergeCell ref="C155:C159"/>
    <mergeCell ref="A190:A194"/>
    <mergeCell ref="B190:B194"/>
    <mergeCell ref="H1:K1"/>
    <mergeCell ref="C180:C194"/>
    <mergeCell ref="C140:C144"/>
    <mergeCell ref="A170:A174"/>
    <mergeCell ref="A175:A179"/>
    <mergeCell ref="B170:B174"/>
    <mergeCell ref="B185:B189"/>
    <mergeCell ref="A185:A189"/>
    <mergeCell ref="A180:A184"/>
    <mergeCell ref="B180:B184"/>
  </mergeCells>
  <printOptions/>
  <pageMargins left="0.7874015748031497" right="0.31496062992125984" top="0.7874015748031497" bottom="0.7874015748031497" header="0.5905511811023623" footer="0.1968503937007874"/>
  <pageSetup cellComments="asDisplayed" firstPageNumber="28" useFirstPageNumber="1" horizontalDpi="600" verticalDpi="600" orientation="landscape" paperSize="9" scale="58" r:id="rId1"/>
  <headerFooter alignWithMargins="0">
    <oddHeader>&amp;C&amp;Ь&amp;Ф</oddHeader>
  </headerFooter>
  <rowBreaks count="9" manualBreakCount="9">
    <brk id="14" max="10" man="1"/>
    <brk id="34" max="10" man="1"/>
    <brk id="64" max="10" man="1"/>
    <brk id="99" max="10" man="1"/>
    <brk id="134" max="10" man="1"/>
    <brk id="179" max="10" man="1"/>
    <brk id="204" max="10" man="1"/>
    <brk id="229" max="10" man="1"/>
    <brk id="25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36"/>
  <sheetViews>
    <sheetView view="pageBreakPreview" zoomScaleSheetLayoutView="100" zoomScalePageLayoutView="0" workbookViewId="0" topLeftCell="A1">
      <selection activeCell="H1" sqref="H1:I1"/>
    </sheetView>
  </sheetViews>
  <sheetFormatPr defaultColWidth="9.00390625" defaultRowHeight="12.75"/>
  <cols>
    <col min="1" max="1" width="6.375" style="146" customWidth="1"/>
    <col min="2" max="2" width="28.25390625" style="1" customWidth="1"/>
    <col min="3" max="3" width="20.375" style="1" customWidth="1"/>
    <col min="4" max="4" width="17.375" style="1" customWidth="1"/>
    <col min="5" max="5" width="14.75390625" style="1" customWidth="1"/>
    <col min="6" max="6" width="13.625" style="1" customWidth="1"/>
    <col min="7" max="7" width="28.375" style="27" customWidth="1"/>
    <col min="8" max="8" width="24.25390625" style="56" customWidth="1"/>
    <col min="9" max="9" width="18.375" style="56" customWidth="1"/>
    <col min="10" max="16384" width="9.125" style="1" customWidth="1"/>
  </cols>
  <sheetData>
    <row r="1" spans="8:9" ht="81" customHeight="1">
      <c r="H1" s="471" t="s">
        <v>312</v>
      </c>
      <c r="I1" s="471"/>
    </row>
    <row r="2" ht="20.25" customHeight="1">
      <c r="I2" s="104"/>
    </row>
    <row r="3" ht="10.5" customHeight="1"/>
    <row r="4" spans="1:9" ht="16.5">
      <c r="A4" s="431" t="s">
        <v>279</v>
      </c>
      <c r="B4" s="431"/>
      <c r="C4" s="431"/>
      <c r="D4" s="431"/>
      <c r="E4" s="431"/>
      <c r="F4" s="431"/>
      <c r="G4" s="431"/>
      <c r="H4" s="431"/>
      <c r="I4" s="105"/>
    </row>
    <row r="5" spans="1:9" ht="32.25" customHeight="1">
      <c r="A5" s="432" t="s">
        <v>313</v>
      </c>
      <c r="B5" s="433"/>
      <c r="C5" s="433"/>
      <c r="D5" s="433"/>
      <c r="E5" s="433"/>
      <c r="F5" s="433"/>
      <c r="G5" s="433"/>
      <c r="H5" s="433"/>
      <c r="I5" s="106"/>
    </row>
    <row r="6" spans="1:9" ht="16.5">
      <c r="A6" s="286" t="s">
        <v>15</v>
      </c>
      <c r="B6" s="286"/>
      <c r="C6" s="286"/>
      <c r="D6" s="286"/>
      <c r="E6" s="286"/>
      <c r="F6" s="286"/>
      <c r="G6" s="286"/>
      <c r="H6" s="286"/>
      <c r="I6" s="102"/>
    </row>
    <row r="7" ht="6.75" customHeight="1"/>
    <row r="8" spans="1:13" ht="15.75" customHeight="1">
      <c r="A8" s="418" t="s">
        <v>14</v>
      </c>
      <c r="B8" s="426" t="s">
        <v>116</v>
      </c>
      <c r="C8" s="426" t="s">
        <v>30</v>
      </c>
      <c r="D8" s="369" t="s">
        <v>273</v>
      </c>
      <c r="E8" s="428" t="s">
        <v>104</v>
      </c>
      <c r="F8" s="429"/>
      <c r="G8" s="436" t="s">
        <v>20</v>
      </c>
      <c r="H8" s="424" t="s">
        <v>96</v>
      </c>
      <c r="I8" s="316" t="s">
        <v>274</v>
      </c>
      <c r="J8" s="2"/>
      <c r="K8" s="2"/>
      <c r="L8" s="2"/>
      <c r="M8" s="2"/>
    </row>
    <row r="9" spans="1:13" ht="91.5" customHeight="1">
      <c r="A9" s="418"/>
      <c r="B9" s="434"/>
      <c r="C9" s="427"/>
      <c r="D9" s="385"/>
      <c r="E9" s="51" t="s">
        <v>58</v>
      </c>
      <c r="F9" s="51" t="s">
        <v>57</v>
      </c>
      <c r="G9" s="437"/>
      <c r="H9" s="425"/>
      <c r="I9" s="318"/>
      <c r="J9" s="2"/>
      <c r="K9" s="2"/>
      <c r="L9" s="2"/>
      <c r="M9" s="2"/>
    </row>
    <row r="10" spans="1:13" ht="15.75">
      <c r="A10" s="6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5">
        <v>7</v>
      </c>
      <c r="H10" s="115">
        <v>8</v>
      </c>
      <c r="I10" s="107">
        <v>9</v>
      </c>
      <c r="J10" s="2"/>
      <c r="K10" s="2"/>
      <c r="L10" s="2"/>
      <c r="M10" s="2"/>
    </row>
    <row r="11" spans="1:13" ht="83.25" customHeight="1">
      <c r="A11" s="6" t="s">
        <v>21</v>
      </c>
      <c r="B11" s="39" t="s">
        <v>161</v>
      </c>
      <c r="C11" s="37" t="s">
        <v>155</v>
      </c>
      <c r="D11" s="37"/>
      <c r="E11" s="94">
        <v>44053</v>
      </c>
      <c r="F11" s="94">
        <v>44124</v>
      </c>
      <c r="G11" s="40" t="s">
        <v>287</v>
      </c>
      <c r="H11" s="116" t="s">
        <v>397</v>
      </c>
      <c r="I11" s="74">
        <f>SUM(I12:I19)</f>
        <v>650</v>
      </c>
      <c r="J11" s="2"/>
      <c r="K11" s="2"/>
      <c r="L11" s="2"/>
      <c r="M11" s="2"/>
    </row>
    <row r="12" spans="1:13" ht="144" customHeight="1">
      <c r="A12" s="6" t="s">
        <v>156</v>
      </c>
      <c r="B12" s="35" t="s">
        <v>396</v>
      </c>
      <c r="C12" s="184" t="s">
        <v>155</v>
      </c>
      <c r="D12" s="259" t="s">
        <v>450</v>
      </c>
      <c r="E12" s="435"/>
      <c r="F12" s="260"/>
      <c r="G12" s="35" t="s">
        <v>168</v>
      </c>
      <c r="H12" s="117" t="s">
        <v>247</v>
      </c>
      <c r="I12" s="96">
        <v>0</v>
      </c>
      <c r="J12" s="2"/>
      <c r="K12" s="2"/>
      <c r="L12" s="2"/>
      <c r="M12" s="2"/>
    </row>
    <row r="13" spans="1:13" ht="19.5" customHeight="1">
      <c r="A13" s="294" t="s">
        <v>157</v>
      </c>
      <c r="B13" s="294" t="s">
        <v>248</v>
      </c>
      <c r="C13" s="418" t="s">
        <v>433</v>
      </c>
      <c r="D13" s="37" t="s">
        <v>275</v>
      </c>
      <c r="E13" s="192">
        <v>43941</v>
      </c>
      <c r="F13" s="192">
        <v>43944</v>
      </c>
      <c r="G13" s="280" t="s">
        <v>451</v>
      </c>
      <c r="H13" s="266" t="s">
        <v>284</v>
      </c>
      <c r="I13" s="438">
        <v>200</v>
      </c>
      <c r="J13" s="2"/>
      <c r="K13" s="2"/>
      <c r="L13" s="2"/>
      <c r="M13" s="2"/>
    </row>
    <row r="14" spans="1:13" ht="18" customHeight="1">
      <c r="A14" s="294"/>
      <c r="B14" s="294"/>
      <c r="C14" s="418"/>
      <c r="D14" s="37" t="s">
        <v>276</v>
      </c>
      <c r="E14" s="192">
        <v>43963</v>
      </c>
      <c r="F14" s="192">
        <v>43964</v>
      </c>
      <c r="G14" s="280"/>
      <c r="H14" s="266"/>
      <c r="I14" s="438"/>
      <c r="J14" s="2"/>
      <c r="K14" s="2"/>
      <c r="L14" s="2"/>
      <c r="M14" s="2"/>
    </row>
    <row r="15" spans="1:13" ht="28.5" customHeight="1">
      <c r="A15" s="294"/>
      <c r="B15" s="294"/>
      <c r="C15" s="418"/>
      <c r="D15" s="37" t="s">
        <v>277</v>
      </c>
      <c r="E15" s="192">
        <v>43976</v>
      </c>
      <c r="F15" s="192">
        <v>43976</v>
      </c>
      <c r="G15" s="280"/>
      <c r="H15" s="266"/>
      <c r="I15" s="438"/>
      <c r="J15" s="2"/>
      <c r="K15" s="2"/>
      <c r="L15" s="2"/>
      <c r="M15" s="2"/>
    </row>
    <row r="16" spans="1:13" ht="77.25" customHeight="1">
      <c r="A16" s="294"/>
      <c r="B16" s="294"/>
      <c r="C16" s="418"/>
      <c r="D16" s="188" t="s">
        <v>278</v>
      </c>
      <c r="E16" s="192">
        <v>43976</v>
      </c>
      <c r="F16" s="192">
        <v>44094</v>
      </c>
      <c r="G16" s="280"/>
      <c r="H16" s="266"/>
      <c r="I16" s="438"/>
      <c r="J16" s="2"/>
      <c r="K16" s="2"/>
      <c r="L16" s="2"/>
      <c r="M16" s="2"/>
    </row>
    <row r="17" spans="1:13" ht="21.75" customHeight="1">
      <c r="A17" s="294"/>
      <c r="B17" s="294"/>
      <c r="C17" s="418" t="s">
        <v>434</v>
      </c>
      <c r="D17" s="37" t="s">
        <v>275</v>
      </c>
      <c r="E17" s="192">
        <v>44068</v>
      </c>
      <c r="F17" s="192">
        <v>44071</v>
      </c>
      <c r="G17" s="280" t="s">
        <v>435</v>
      </c>
      <c r="H17" s="430" t="s">
        <v>284</v>
      </c>
      <c r="I17" s="365">
        <v>450</v>
      </c>
      <c r="J17" s="2"/>
      <c r="K17" s="2"/>
      <c r="L17" s="2"/>
      <c r="M17" s="2"/>
    </row>
    <row r="18" spans="1:13" s="56" customFormat="1" ht="30.75" customHeight="1">
      <c r="A18" s="294"/>
      <c r="B18" s="294"/>
      <c r="C18" s="418"/>
      <c r="D18" s="37" t="s">
        <v>277</v>
      </c>
      <c r="E18" s="192">
        <v>44071</v>
      </c>
      <c r="F18" s="192">
        <v>44071</v>
      </c>
      <c r="G18" s="280"/>
      <c r="H18" s="430"/>
      <c r="I18" s="365"/>
      <c r="J18" s="95"/>
      <c r="K18" s="95"/>
      <c r="L18" s="95"/>
      <c r="M18" s="95"/>
    </row>
    <row r="19" spans="1:13" s="56" customFormat="1" ht="21.75" customHeight="1">
      <c r="A19" s="294"/>
      <c r="B19" s="294"/>
      <c r="C19" s="418"/>
      <c r="D19" s="188" t="s">
        <v>278</v>
      </c>
      <c r="E19" s="192">
        <v>44071</v>
      </c>
      <c r="F19" s="192">
        <v>44114</v>
      </c>
      <c r="G19" s="280"/>
      <c r="H19" s="430"/>
      <c r="I19" s="365"/>
      <c r="J19" s="95"/>
      <c r="K19" s="95"/>
      <c r="L19" s="95"/>
      <c r="M19" s="95"/>
    </row>
    <row r="20" spans="1:13" s="56" customFormat="1" ht="70.5" customHeight="1">
      <c r="A20" s="191" t="s">
        <v>22</v>
      </c>
      <c r="B20" s="151" t="s">
        <v>163</v>
      </c>
      <c r="C20" s="281" t="s">
        <v>249</v>
      </c>
      <c r="D20" s="188"/>
      <c r="E20" s="192">
        <v>43950</v>
      </c>
      <c r="F20" s="192">
        <v>44012</v>
      </c>
      <c r="G20" s="188" t="s">
        <v>436</v>
      </c>
      <c r="H20" s="188" t="s">
        <v>296</v>
      </c>
      <c r="I20" s="74">
        <f>I21</f>
        <v>130</v>
      </c>
      <c r="J20" s="95"/>
      <c r="K20" s="95"/>
      <c r="L20" s="95"/>
      <c r="M20" s="95"/>
    </row>
    <row r="21" spans="1:13" s="56" customFormat="1" ht="24.75" customHeight="1">
      <c r="A21" s="285" t="s">
        <v>150</v>
      </c>
      <c r="B21" s="281" t="s">
        <v>235</v>
      </c>
      <c r="C21" s="281"/>
      <c r="D21" s="37" t="s">
        <v>275</v>
      </c>
      <c r="E21" s="192">
        <v>43931</v>
      </c>
      <c r="F21" s="192">
        <v>43934</v>
      </c>
      <c r="G21" s="281" t="s">
        <v>286</v>
      </c>
      <c r="H21" s="266" t="s">
        <v>285</v>
      </c>
      <c r="I21" s="438">
        <v>130</v>
      </c>
      <c r="J21" s="95"/>
      <c r="K21" s="95"/>
      <c r="L21" s="95"/>
      <c r="M21" s="95"/>
    </row>
    <row r="22" spans="1:13" s="56" customFormat="1" ht="24.75" customHeight="1">
      <c r="A22" s="285"/>
      <c r="B22" s="281"/>
      <c r="C22" s="281"/>
      <c r="D22" s="37" t="s">
        <v>276</v>
      </c>
      <c r="E22" s="192">
        <v>43942</v>
      </c>
      <c r="F22" s="192">
        <v>43943</v>
      </c>
      <c r="G22" s="281"/>
      <c r="H22" s="266"/>
      <c r="I22" s="438"/>
      <c r="J22" s="95"/>
      <c r="K22" s="95"/>
      <c r="L22" s="95"/>
      <c r="M22" s="95"/>
    </row>
    <row r="23" spans="1:13" ht="33.75" customHeight="1">
      <c r="A23" s="285"/>
      <c r="B23" s="281"/>
      <c r="C23" s="281"/>
      <c r="D23" s="383" t="s">
        <v>277</v>
      </c>
      <c r="E23" s="419">
        <v>43950</v>
      </c>
      <c r="F23" s="419">
        <v>43950</v>
      </c>
      <c r="G23" s="281"/>
      <c r="H23" s="266"/>
      <c r="I23" s="438"/>
      <c r="J23" s="2"/>
      <c r="K23" s="2"/>
      <c r="L23" s="2"/>
      <c r="M23" s="2"/>
    </row>
    <row r="24" spans="1:13" ht="19.5" customHeight="1" hidden="1">
      <c r="A24" s="285"/>
      <c r="B24" s="281"/>
      <c r="C24" s="281"/>
      <c r="D24" s="383"/>
      <c r="E24" s="419"/>
      <c r="F24" s="419"/>
      <c r="G24" s="281"/>
      <c r="H24" s="266"/>
      <c r="I24" s="438"/>
      <c r="J24" s="2"/>
      <c r="K24" s="2"/>
      <c r="L24" s="2"/>
      <c r="M24" s="2"/>
    </row>
    <row r="25" spans="1:13" ht="1.5" customHeight="1" hidden="1">
      <c r="A25" s="285"/>
      <c r="B25" s="281"/>
      <c r="C25" s="281"/>
      <c r="D25" s="383"/>
      <c r="E25" s="419"/>
      <c r="F25" s="419"/>
      <c r="G25" s="281"/>
      <c r="H25" s="266"/>
      <c r="I25" s="438"/>
      <c r="J25" s="2"/>
      <c r="K25" s="2"/>
      <c r="L25" s="2"/>
      <c r="M25" s="2"/>
    </row>
    <row r="26" spans="1:13" ht="77.25" customHeight="1">
      <c r="A26" s="285"/>
      <c r="B26" s="281"/>
      <c r="C26" s="281"/>
      <c r="D26" s="37" t="s">
        <v>278</v>
      </c>
      <c r="E26" s="92">
        <v>43950</v>
      </c>
      <c r="F26" s="92">
        <v>44012</v>
      </c>
      <c r="G26" s="281"/>
      <c r="H26" s="266"/>
      <c r="I26" s="438"/>
      <c r="J26" s="2"/>
      <c r="K26" s="2"/>
      <c r="L26" s="2"/>
      <c r="M26" s="2"/>
    </row>
    <row r="27" spans="1:13" ht="7.5" customHeight="1" hidden="1">
      <c r="A27" s="126"/>
      <c r="B27" s="44"/>
      <c r="C27" s="44"/>
      <c r="D27" s="407"/>
      <c r="E27" s="408"/>
      <c r="F27" s="409"/>
      <c r="G27" s="44"/>
      <c r="H27" s="125"/>
      <c r="I27" s="123"/>
      <c r="J27" s="2"/>
      <c r="K27" s="2"/>
      <c r="L27" s="2"/>
      <c r="M27" s="2"/>
    </row>
    <row r="28" spans="1:13" ht="100.5" customHeight="1">
      <c r="A28" s="6" t="s">
        <v>23</v>
      </c>
      <c r="B28" s="39" t="s">
        <v>226</v>
      </c>
      <c r="C28" s="302" t="s">
        <v>164</v>
      </c>
      <c r="D28" s="37"/>
      <c r="E28" s="94">
        <v>43951</v>
      </c>
      <c r="F28" s="94">
        <v>44190</v>
      </c>
      <c r="G28" s="100" t="s">
        <v>302</v>
      </c>
      <c r="H28" s="114" t="s">
        <v>250</v>
      </c>
      <c r="I28" s="74">
        <f>I31+I34+I39+I43+I46</f>
        <v>5731.43711</v>
      </c>
      <c r="J28" s="2"/>
      <c r="K28" s="2"/>
      <c r="L28" s="2"/>
      <c r="M28" s="2"/>
    </row>
    <row r="29" spans="1:13" ht="22.5" customHeight="1" hidden="1">
      <c r="A29" s="126"/>
      <c r="B29" s="44"/>
      <c r="C29" s="364"/>
      <c r="D29" s="407"/>
      <c r="E29" s="408"/>
      <c r="F29" s="409"/>
      <c r="G29" s="188" t="s">
        <v>302</v>
      </c>
      <c r="H29" s="188" t="s">
        <v>464</v>
      </c>
      <c r="I29" s="123"/>
      <c r="J29" s="2"/>
      <c r="K29" s="2"/>
      <c r="L29" s="2"/>
      <c r="M29" s="2"/>
    </row>
    <row r="30" spans="1:13" ht="22.5" customHeight="1">
      <c r="A30" s="369" t="s">
        <v>171</v>
      </c>
      <c r="B30" s="361" t="s">
        <v>263</v>
      </c>
      <c r="C30" s="364"/>
      <c r="D30" s="412" t="s">
        <v>462</v>
      </c>
      <c r="E30" s="413"/>
      <c r="F30" s="414"/>
      <c r="G30" s="389" t="s">
        <v>463</v>
      </c>
      <c r="H30" s="389" t="s">
        <v>250</v>
      </c>
      <c r="I30" s="193"/>
      <c r="J30" s="2"/>
      <c r="K30" s="2"/>
      <c r="L30" s="2"/>
      <c r="M30" s="2"/>
    </row>
    <row r="31" spans="1:13" ht="22.5" customHeight="1">
      <c r="A31" s="370"/>
      <c r="B31" s="362"/>
      <c r="C31" s="364"/>
      <c r="D31" s="415"/>
      <c r="E31" s="416"/>
      <c r="F31" s="417"/>
      <c r="G31" s="390"/>
      <c r="H31" s="390"/>
      <c r="I31" s="193">
        <v>0</v>
      </c>
      <c r="J31" s="2"/>
      <c r="K31" s="2"/>
      <c r="L31" s="2"/>
      <c r="M31" s="2"/>
    </row>
    <row r="32" spans="1:13" ht="19.5" customHeight="1">
      <c r="A32" s="370"/>
      <c r="B32" s="362"/>
      <c r="C32" s="364"/>
      <c r="D32" s="415"/>
      <c r="E32" s="416"/>
      <c r="F32" s="417"/>
      <c r="G32" s="390"/>
      <c r="H32" s="390"/>
      <c r="I32" s="193"/>
      <c r="J32" s="2"/>
      <c r="K32" s="2"/>
      <c r="L32" s="2"/>
      <c r="M32" s="2"/>
    </row>
    <row r="33" spans="1:13" ht="10.5" customHeight="1">
      <c r="A33" s="385"/>
      <c r="B33" s="363"/>
      <c r="C33" s="303"/>
      <c r="D33" s="407"/>
      <c r="E33" s="408"/>
      <c r="F33" s="409"/>
      <c r="G33" s="391"/>
      <c r="H33" s="391"/>
      <c r="I33" s="193"/>
      <c r="J33" s="2"/>
      <c r="K33" s="2"/>
      <c r="L33" s="2"/>
      <c r="M33" s="2"/>
    </row>
    <row r="34" spans="1:13" ht="30" customHeight="1">
      <c r="A34" s="369" t="s">
        <v>172</v>
      </c>
      <c r="B34" s="316" t="s">
        <v>491</v>
      </c>
      <c r="C34" s="361" t="s">
        <v>146</v>
      </c>
      <c r="D34" s="389" t="s">
        <v>275</v>
      </c>
      <c r="E34" s="410">
        <v>43931</v>
      </c>
      <c r="F34" s="410">
        <v>43933</v>
      </c>
      <c r="G34" s="316" t="s">
        <v>491</v>
      </c>
      <c r="H34" s="389" t="s">
        <v>250</v>
      </c>
      <c r="I34" s="371">
        <v>1952.15</v>
      </c>
      <c r="J34" s="2"/>
      <c r="K34" s="2"/>
      <c r="L34" s="2"/>
      <c r="M34" s="2"/>
    </row>
    <row r="35" spans="1:13" ht="6.75" customHeight="1">
      <c r="A35" s="370"/>
      <c r="B35" s="317"/>
      <c r="C35" s="362"/>
      <c r="D35" s="391"/>
      <c r="E35" s="411"/>
      <c r="F35" s="411"/>
      <c r="G35" s="317"/>
      <c r="H35" s="390"/>
      <c r="I35" s="372"/>
      <c r="J35" s="2"/>
      <c r="K35" s="2"/>
      <c r="L35" s="2"/>
      <c r="M35" s="2"/>
    </row>
    <row r="36" spans="1:13" ht="30" customHeight="1">
      <c r="A36" s="370"/>
      <c r="B36" s="317"/>
      <c r="C36" s="362"/>
      <c r="D36" s="216" t="s">
        <v>277</v>
      </c>
      <c r="E36" s="219">
        <v>43936</v>
      </c>
      <c r="F36" s="219">
        <v>43936</v>
      </c>
      <c r="G36" s="317"/>
      <c r="H36" s="390"/>
      <c r="I36" s="372"/>
      <c r="J36" s="2"/>
      <c r="K36" s="2"/>
      <c r="L36" s="2"/>
      <c r="M36" s="2"/>
    </row>
    <row r="37" spans="1:13" ht="25.5" customHeight="1">
      <c r="A37" s="370"/>
      <c r="B37" s="318"/>
      <c r="C37" s="362"/>
      <c r="D37" s="216" t="s">
        <v>278</v>
      </c>
      <c r="E37" s="227">
        <v>44042</v>
      </c>
      <c r="F37" s="227">
        <v>44043</v>
      </c>
      <c r="G37" s="318"/>
      <c r="H37" s="391"/>
      <c r="I37" s="373"/>
      <c r="J37" s="2"/>
      <c r="K37" s="2"/>
      <c r="L37" s="2"/>
      <c r="M37" s="2"/>
    </row>
    <row r="38" spans="1:13" s="56" customFormat="1" ht="22.5" customHeight="1" hidden="1">
      <c r="A38" s="122"/>
      <c r="B38" s="217"/>
      <c r="C38" s="362"/>
      <c r="D38" s="386"/>
      <c r="E38" s="387"/>
      <c r="F38" s="388"/>
      <c r="G38" s="217"/>
      <c r="H38" s="124"/>
      <c r="I38" s="123"/>
      <c r="J38" s="95"/>
      <c r="K38" s="95"/>
      <c r="L38" s="95"/>
      <c r="M38" s="95"/>
    </row>
    <row r="39" spans="1:13" s="56" customFormat="1" ht="22.5" customHeight="1">
      <c r="A39" s="294" t="s">
        <v>173</v>
      </c>
      <c r="B39" s="361" t="s">
        <v>492</v>
      </c>
      <c r="C39" s="362"/>
      <c r="D39" s="216" t="s">
        <v>275</v>
      </c>
      <c r="E39" s="219">
        <v>44037</v>
      </c>
      <c r="F39" s="219">
        <v>44037</v>
      </c>
      <c r="G39" s="366" t="s">
        <v>492</v>
      </c>
      <c r="H39" s="389" t="s">
        <v>289</v>
      </c>
      <c r="I39" s="371">
        <v>839.868</v>
      </c>
      <c r="J39" s="95"/>
      <c r="K39" s="95"/>
      <c r="L39" s="95"/>
      <c r="M39" s="95"/>
    </row>
    <row r="40" spans="1:13" s="56" customFormat="1" ht="22.5" customHeight="1">
      <c r="A40" s="294"/>
      <c r="B40" s="362"/>
      <c r="C40" s="362"/>
      <c r="D40" s="216" t="s">
        <v>276</v>
      </c>
      <c r="E40" s="219">
        <v>44041</v>
      </c>
      <c r="F40" s="219">
        <v>44041</v>
      </c>
      <c r="G40" s="367"/>
      <c r="H40" s="390"/>
      <c r="I40" s="372"/>
      <c r="J40" s="95"/>
      <c r="K40" s="95"/>
      <c r="L40" s="95"/>
      <c r="M40" s="95"/>
    </row>
    <row r="41" spans="1:13" s="56" customFormat="1" ht="30" customHeight="1">
      <c r="A41" s="294"/>
      <c r="B41" s="362"/>
      <c r="C41" s="362"/>
      <c r="D41" s="216" t="s">
        <v>277</v>
      </c>
      <c r="E41" s="219">
        <v>44053</v>
      </c>
      <c r="F41" s="219">
        <v>44053</v>
      </c>
      <c r="G41" s="367"/>
      <c r="H41" s="390"/>
      <c r="I41" s="372"/>
      <c r="J41" s="95"/>
      <c r="K41" s="95"/>
      <c r="L41" s="95"/>
      <c r="M41" s="95"/>
    </row>
    <row r="42" spans="1:13" s="56" customFormat="1" ht="22.5" customHeight="1">
      <c r="A42" s="294"/>
      <c r="B42" s="363"/>
      <c r="C42" s="363"/>
      <c r="D42" s="216" t="s">
        <v>278</v>
      </c>
      <c r="E42" s="219">
        <v>44083</v>
      </c>
      <c r="F42" s="219">
        <v>44083</v>
      </c>
      <c r="G42" s="368"/>
      <c r="H42" s="391"/>
      <c r="I42" s="373"/>
      <c r="J42" s="95"/>
      <c r="K42" s="95"/>
      <c r="L42" s="95"/>
      <c r="M42" s="95"/>
    </row>
    <row r="43" spans="1:13" s="56" customFormat="1" ht="20.25" customHeight="1">
      <c r="A43" s="294" t="s">
        <v>174</v>
      </c>
      <c r="B43" s="280" t="s">
        <v>303</v>
      </c>
      <c r="C43" s="280" t="s">
        <v>165</v>
      </c>
      <c r="D43" s="216" t="s">
        <v>275</v>
      </c>
      <c r="E43" s="219">
        <v>44013</v>
      </c>
      <c r="F43" s="219">
        <v>44013</v>
      </c>
      <c r="G43" s="280" t="s">
        <v>288</v>
      </c>
      <c r="H43" s="266" t="s">
        <v>289</v>
      </c>
      <c r="I43" s="365">
        <v>496.99911</v>
      </c>
      <c r="J43" s="95"/>
      <c r="K43" s="95"/>
      <c r="L43" s="95"/>
      <c r="M43" s="95"/>
    </row>
    <row r="44" spans="1:13" s="56" customFormat="1" ht="32.25" customHeight="1">
      <c r="A44" s="294"/>
      <c r="B44" s="280"/>
      <c r="C44" s="280"/>
      <c r="D44" s="216" t="s">
        <v>277</v>
      </c>
      <c r="E44" s="219">
        <v>44013</v>
      </c>
      <c r="F44" s="219">
        <v>44013</v>
      </c>
      <c r="G44" s="280"/>
      <c r="H44" s="266"/>
      <c r="I44" s="365"/>
      <c r="J44" s="95"/>
      <c r="K44" s="95"/>
      <c r="L44" s="95"/>
      <c r="M44" s="95"/>
    </row>
    <row r="45" spans="1:13" s="56" customFormat="1" ht="24.75" customHeight="1">
      <c r="A45" s="294"/>
      <c r="B45" s="280"/>
      <c r="C45" s="280"/>
      <c r="D45" s="216" t="s">
        <v>278</v>
      </c>
      <c r="E45" s="219">
        <v>44018</v>
      </c>
      <c r="F45" s="219">
        <v>44018</v>
      </c>
      <c r="G45" s="280"/>
      <c r="H45" s="266"/>
      <c r="I45" s="365"/>
      <c r="J45" s="95"/>
      <c r="K45" s="95"/>
      <c r="L45" s="95"/>
      <c r="M45" s="95"/>
    </row>
    <row r="46" spans="1:13" s="56" customFormat="1" ht="24.75" customHeight="1">
      <c r="A46" s="338" t="s">
        <v>233</v>
      </c>
      <c r="B46" s="281" t="s">
        <v>494</v>
      </c>
      <c r="C46" s="302" t="s">
        <v>465</v>
      </c>
      <c r="D46" s="228" t="s">
        <v>275</v>
      </c>
      <c r="E46" s="231">
        <v>43941</v>
      </c>
      <c r="F46" s="231">
        <v>43941</v>
      </c>
      <c r="G46" s="281" t="s">
        <v>494</v>
      </c>
      <c r="H46" s="266" t="s">
        <v>289</v>
      </c>
      <c r="I46" s="365">
        <v>2442.42</v>
      </c>
      <c r="J46" s="95"/>
      <c r="K46" s="95"/>
      <c r="L46" s="95"/>
      <c r="M46" s="95"/>
    </row>
    <row r="47" spans="1:13" s="56" customFormat="1" ht="30.75" customHeight="1">
      <c r="A47" s="338"/>
      <c r="B47" s="281"/>
      <c r="C47" s="364"/>
      <c r="D47" s="228" t="s">
        <v>277</v>
      </c>
      <c r="E47" s="154">
        <v>43948</v>
      </c>
      <c r="F47" s="154">
        <v>43948</v>
      </c>
      <c r="G47" s="281"/>
      <c r="H47" s="266"/>
      <c r="I47" s="365"/>
      <c r="J47" s="95"/>
      <c r="K47" s="95"/>
      <c r="L47" s="95"/>
      <c r="M47" s="95"/>
    </row>
    <row r="48" spans="1:13" s="56" customFormat="1" ht="24.75" customHeight="1">
      <c r="A48" s="338"/>
      <c r="B48" s="281"/>
      <c r="C48" s="303"/>
      <c r="D48" s="228" t="s">
        <v>278</v>
      </c>
      <c r="E48" s="154">
        <v>43980</v>
      </c>
      <c r="F48" s="154">
        <v>43980</v>
      </c>
      <c r="G48" s="281"/>
      <c r="H48" s="266"/>
      <c r="I48" s="365"/>
      <c r="J48" s="95"/>
      <c r="K48" s="95"/>
      <c r="L48" s="95"/>
      <c r="M48" s="95"/>
    </row>
    <row r="49" spans="1:13" ht="89.25" customHeight="1">
      <c r="A49" s="35" t="s">
        <v>425</v>
      </c>
      <c r="B49" s="35" t="s">
        <v>437</v>
      </c>
      <c r="C49" s="294" t="s">
        <v>146</v>
      </c>
      <c r="D49" s="281" t="s">
        <v>452</v>
      </c>
      <c r="E49" s="281"/>
      <c r="F49" s="281"/>
      <c r="G49" s="35" t="s">
        <v>453</v>
      </c>
      <c r="H49" s="188" t="s">
        <v>250</v>
      </c>
      <c r="I49" s="194">
        <v>0</v>
      </c>
      <c r="J49" s="2"/>
      <c r="K49" s="2"/>
      <c r="L49" s="2"/>
      <c r="M49" s="2"/>
    </row>
    <row r="50" spans="1:13" ht="79.5" customHeight="1">
      <c r="A50" s="35" t="s">
        <v>426</v>
      </c>
      <c r="B50" s="35" t="s">
        <v>238</v>
      </c>
      <c r="C50" s="294"/>
      <c r="D50" s="281" t="s">
        <v>454</v>
      </c>
      <c r="E50" s="281"/>
      <c r="F50" s="281"/>
      <c r="G50" s="35" t="s">
        <v>455</v>
      </c>
      <c r="H50" s="188" t="s">
        <v>250</v>
      </c>
      <c r="I50" s="194">
        <v>0</v>
      </c>
      <c r="J50" s="2"/>
      <c r="K50" s="2"/>
      <c r="L50" s="2"/>
      <c r="M50" s="2"/>
    </row>
    <row r="51" spans="1:13" ht="110.25" customHeight="1">
      <c r="A51" s="35" t="s">
        <v>427</v>
      </c>
      <c r="B51" s="6" t="s">
        <v>221</v>
      </c>
      <c r="C51" s="294"/>
      <c r="D51" s="281" t="s">
        <v>456</v>
      </c>
      <c r="E51" s="281"/>
      <c r="F51" s="281"/>
      <c r="G51" s="35" t="s">
        <v>221</v>
      </c>
      <c r="H51" s="188" t="s">
        <v>250</v>
      </c>
      <c r="I51" s="194">
        <v>0</v>
      </c>
      <c r="J51" s="2"/>
      <c r="K51" s="2"/>
      <c r="L51" s="2"/>
      <c r="M51" s="2"/>
    </row>
    <row r="52" spans="1:13" ht="50.25" customHeight="1">
      <c r="A52" s="35" t="s">
        <v>428</v>
      </c>
      <c r="B52" s="35" t="s">
        <v>240</v>
      </c>
      <c r="C52" s="294"/>
      <c r="D52" s="281" t="s">
        <v>457</v>
      </c>
      <c r="E52" s="281"/>
      <c r="F52" s="281"/>
      <c r="G52" s="35" t="s">
        <v>240</v>
      </c>
      <c r="H52" s="188" t="s">
        <v>250</v>
      </c>
      <c r="I52" s="194">
        <v>0</v>
      </c>
      <c r="J52" s="2"/>
      <c r="K52" s="2"/>
      <c r="L52" s="2"/>
      <c r="M52" s="2"/>
    </row>
    <row r="53" spans="1:13" ht="25.5" customHeight="1">
      <c r="A53" s="294" t="s">
        <v>429</v>
      </c>
      <c r="B53" s="281" t="s">
        <v>260</v>
      </c>
      <c r="C53" s="294"/>
      <c r="D53" s="383" t="s">
        <v>458</v>
      </c>
      <c r="E53" s="383"/>
      <c r="F53" s="383"/>
      <c r="G53" s="281" t="s">
        <v>459</v>
      </c>
      <c r="H53" s="266" t="s">
        <v>250</v>
      </c>
      <c r="I53" s="365">
        <v>0</v>
      </c>
      <c r="J53" s="2"/>
      <c r="K53" s="2"/>
      <c r="L53" s="2"/>
      <c r="M53" s="2"/>
    </row>
    <row r="54" spans="1:13" ht="24" customHeight="1">
      <c r="A54" s="294"/>
      <c r="B54" s="281"/>
      <c r="C54" s="294"/>
      <c r="D54" s="383"/>
      <c r="E54" s="383"/>
      <c r="F54" s="383"/>
      <c r="G54" s="281"/>
      <c r="H54" s="266"/>
      <c r="I54" s="365"/>
      <c r="J54" s="2"/>
      <c r="K54" s="2"/>
      <c r="L54" s="2"/>
      <c r="M54" s="2"/>
    </row>
    <row r="55" spans="1:13" ht="5.25" customHeight="1">
      <c r="A55" s="294"/>
      <c r="B55" s="281"/>
      <c r="C55" s="294"/>
      <c r="D55" s="383"/>
      <c r="E55" s="383"/>
      <c r="F55" s="383"/>
      <c r="G55" s="281"/>
      <c r="H55" s="266"/>
      <c r="I55" s="365"/>
      <c r="J55" s="2"/>
      <c r="K55" s="2"/>
      <c r="L55" s="2"/>
      <c r="M55" s="2"/>
    </row>
    <row r="56" spans="1:13" s="56" customFormat="1" ht="24.75" customHeight="1" hidden="1">
      <c r="A56" s="294"/>
      <c r="B56" s="281"/>
      <c r="C56" s="294"/>
      <c r="D56" s="383"/>
      <c r="E56" s="383"/>
      <c r="F56" s="383"/>
      <c r="G56" s="281"/>
      <c r="H56" s="266"/>
      <c r="I56" s="365"/>
      <c r="J56" s="95"/>
      <c r="K56" s="95"/>
      <c r="L56" s="95"/>
      <c r="M56" s="95"/>
    </row>
    <row r="57" spans="1:13" s="56" customFormat="1" ht="65.25" customHeight="1">
      <c r="A57" s="35" t="s">
        <v>516</v>
      </c>
      <c r="B57" s="189" t="s">
        <v>265</v>
      </c>
      <c r="C57" s="294"/>
      <c r="D57" s="266" t="s">
        <v>461</v>
      </c>
      <c r="E57" s="266"/>
      <c r="F57" s="266"/>
      <c r="G57" s="189" t="s">
        <v>265</v>
      </c>
      <c r="H57" s="188" t="s">
        <v>460</v>
      </c>
      <c r="I57" s="194">
        <v>0</v>
      </c>
      <c r="J57" s="95"/>
      <c r="K57" s="95"/>
      <c r="L57" s="95"/>
      <c r="M57" s="95"/>
    </row>
    <row r="58" spans="1:13" ht="110.25" customHeight="1">
      <c r="A58" s="145" t="s">
        <v>143</v>
      </c>
      <c r="B58" s="145" t="s">
        <v>228</v>
      </c>
      <c r="C58" s="369" t="s">
        <v>155</v>
      </c>
      <c r="D58" s="6"/>
      <c r="E58" s="92">
        <v>43831</v>
      </c>
      <c r="F58" s="92">
        <v>44195</v>
      </c>
      <c r="G58" s="100" t="s">
        <v>299</v>
      </c>
      <c r="H58" s="114" t="s">
        <v>291</v>
      </c>
      <c r="I58" s="74">
        <f>I59+I63+I67+I71+I74+I75</f>
        <v>10689.302679999999</v>
      </c>
      <c r="J58" s="2"/>
      <c r="K58" s="2"/>
      <c r="L58" s="2"/>
      <c r="M58" s="2"/>
    </row>
    <row r="59" spans="1:13" ht="25.5" customHeight="1">
      <c r="A59" s="369" t="s">
        <v>175</v>
      </c>
      <c r="B59" s="361" t="s">
        <v>220</v>
      </c>
      <c r="C59" s="370"/>
      <c r="D59" s="162" t="s">
        <v>275</v>
      </c>
      <c r="E59" s="92">
        <v>43882</v>
      </c>
      <c r="F59" s="92">
        <v>43896</v>
      </c>
      <c r="G59" s="302" t="s">
        <v>281</v>
      </c>
      <c r="H59" s="389" t="s">
        <v>520</v>
      </c>
      <c r="I59" s="371">
        <v>500</v>
      </c>
      <c r="J59" s="2"/>
      <c r="K59" s="2"/>
      <c r="L59" s="2"/>
      <c r="M59" s="2"/>
    </row>
    <row r="60" spans="1:13" ht="27.75" customHeight="1">
      <c r="A60" s="370"/>
      <c r="B60" s="362"/>
      <c r="C60" s="370"/>
      <c r="D60" s="162" t="s">
        <v>276</v>
      </c>
      <c r="E60" s="92">
        <v>43896</v>
      </c>
      <c r="F60" s="92">
        <v>43896</v>
      </c>
      <c r="G60" s="364"/>
      <c r="H60" s="390"/>
      <c r="I60" s="372"/>
      <c r="J60" s="2"/>
      <c r="K60" s="2"/>
      <c r="L60" s="2"/>
      <c r="M60" s="2"/>
    </row>
    <row r="61" spans="1:13" ht="27.75" customHeight="1">
      <c r="A61" s="370"/>
      <c r="B61" s="362"/>
      <c r="C61" s="370"/>
      <c r="D61" s="162" t="s">
        <v>277</v>
      </c>
      <c r="E61" s="94">
        <v>43906</v>
      </c>
      <c r="F61" s="94">
        <v>43906</v>
      </c>
      <c r="G61" s="364"/>
      <c r="H61" s="390"/>
      <c r="I61" s="372"/>
      <c r="J61" s="2"/>
      <c r="K61" s="2"/>
      <c r="L61" s="2"/>
      <c r="M61" s="2"/>
    </row>
    <row r="62" spans="1:13" ht="27.75" customHeight="1">
      <c r="A62" s="385"/>
      <c r="B62" s="363"/>
      <c r="C62" s="385"/>
      <c r="D62" s="162" t="s">
        <v>278</v>
      </c>
      <c r="E62" s="94">
        <v>43906</v>
      </c>
      <c r="F62" s="94">
        <v>44196</v>
      </c>
      <c r="G62" s="303"/>
      <c r="H62" s="391"/>
      <c r="I62" s="373"/>
      <c r="J62" s="2"/>
      <c r="K62" s="2"/>
      <c r="L62" s="2"/>
      <c r="M62" s="2"/>
    </row>
    <row r="63" spans="1:13" ht="21.75" customHeight="1">
      <c r="A63" s="316" t="s">
        <v>176</v>
      </c>
      <c r="B63" s="316" t="s">
        <v>292</v>
      </c>
      <c r="C63" s="361" t="s">
        <v>165</v>
      </c>
      <c r="D63" s="162" t="s">
        <v>275</v>
      </c>
      <c r="E63" s="163">
        <v>43847</v>
      </c>
      <c r="F63" s="163">
        <v>43847</v>
      </c>
      <c r="G63" s="361" t="s">
        <v>259</v>
      </c>
      <c r="H63" s="389" t="s">
        <v>251</v>
      </c>
      <c r="I63" s="380">
        <v>8435.953</v>
      </c>
      <c r="J63" s="2"/>
      <c r="K63" s="2"/>
      <c r="L63" s="2"/>
      <c r="M63" s="2"/>
    </row>
    <row r="64" spans="1:13" ht="21.75" customHeight="1">
      <c r="A64" s="317"/>
      <c r="B64" s="317"/>
      <c r="C64" s="362"/>
      <c r="D64" s="162" t="s">
        <v>276</v>
      </c>
      <c r="E64" s="163">
        <v>43857</v>
      </c>
      <c r="F64" s="163">
        <v>43857</v>
      </c>
      <c r="G64" s="362"/>
      <c r="H64" s="390"/>
      <c r="I64" s="381"/>
      <c r="J64" s="2"/>
      <c r="K64" s="2"/>
      <c r="L64" s="2"/>
      <c r="M64" s="2"/>
    </row>
    <row r="65" spans="1:13" s="56" customFormat="1" ht="33" customHeight="1">
      <c r="A65" s="317"/>
      <c r="B65" s="317"/>
      <c r="C65" s="362"/>
      <c r="D65" s="98" t="s">
        <v>277</v>
      </c>
      <c r="E65" s="94">
        <v>43871</v>
      </c>
      <c r="F65" s="94">
        <v>43871</v>
      </c>
      <c r="G65" s="362"/>
      <c r="H65" s="390"/>
      <c r="I65" s="381"/>
      <c r="J65" s="95"/>
      <c r="K65" s="95"/>
      <c r="L65" s="95"/>
      <c r="M65" s="95"/>
    </row>
    <row r="66" spans="1:13" s="56" customFormat="1" ht="24.75" customHeight="1">
      <c r="A66" s="318"/>
      <c r="B66" s="318"/>
      <c r="C66" s="363"/>
      <c r="D66" s="98" t="s">
        <v>278</v>
      </c>
      <c r="E66" s="94">
        <v>43871</v>
      </c>
      <c r="F66" s="163">
        <v>44196</v>
      </c>
      <c r="G66" s="363"/>
      <c r="H66" s="391"/>
      <c r="I66" s="382"/>
      <c r="J66" s="95"/>
      <c r="K66" s="95"/>
      <c r="L66" s="95"/>
      <c r="M66" s="95"/>
    </row>
    <row r="67" spans="1:13" s="56" customFormat="1" ht="27.75" customHeight="1">
      <c r="A67" s="369" t="s">
        <v>177</v>
      </c>
      <c r="B67" s="361" t="s">
        <v>184</v>
      </c>
      <c r="C67" s="361" t="s">
        <v>165</v>
      </c>
      <c r="D67" s="374" t="s">
        <v>462</v>
      </c>
      <c r="E67" s="375"/>
      <c r="F67" s="376"/>
      <c r="G67" s="302" t="s">
        <v>497</v>
      </c>
      <c r="H67" s="389" t="s">
        <v>368</v>
      </c>
      <c r="I67" s="371">
        <v>0</v>
      </c>
      <c r="J67" s="95"/>
      <c r="K67" s="95"/>
      <c r="L67" s="95"/>
      <c r="M67" s="95"/>
    </row>
    <row r="68" spans="1:13" s="56" customFormat="1" ht="27.75" customHeight="1">
      <c r="A68" s="370"/>
      <c r="B68" s="362"/>
      <c r="C68" s="362"/>
      <c r="D68" s="377"/>
      <c r="E68" s="378"/>
      <c r="F68" s="379"/>
      <c r="G68" s="364"/>
      <c r="H68" s="390"/>
      <c r="I68" s="372"/>
      <c r="J68" s="95"/>
      <c r="K68" s="95"/>
      <c r="L68" s="95"/>
      <c r="M68" s="95"/>
    </row>
    <row r="69" spans="1:13" ht="27.75" customHeight="1">
      <c r="A69" s="370"/>
      <c r="B69" s="362"/>
      <c r="C69" s="362"/>
      <c r="D69" s="377"/>
      <c r="E69" s="378"/>
      <c r="F69" s="379"/>
      <c r="G69" s="364"/>
      <c r="H69" s="390"/>
      <c r="I69" s="372"/>
      <c r="J69" s="2"/>
      <c r="K69" s="2"/>
      <c r="L69" s="2"/>
      <c r="M69" s="2"/>
    </row>
    <row r="70" spans="1:13" ht="20.25" customHeight="1" hidden="1">
      <c r="A70" s="126"/>
      <c r="B70" s="44"/>
      <c r="C70" s="44"/>
      <c r="D70" s="407"/>
      <c r="E70" s="408"/>
      <c r="F70" s="409"/>
      <c r="G70" s="44"/>
      <c r="H70" s="124"/>
      <c r="I70" s="123"/>
      <c r="J70" s="2"/>
      <c r="K70" s="2"/>
      <c r="L70" s="2"/>
      <c r="M70" s="2"/>
    </row>
    <row r="71" spans="1:13" ht="25.5" customHeight="1">
      <c r="A71" s="285" t="s">
        <v>178</v>
      </c>
      <c r="B71" s="285" t="s">
        <v>269</v>
      </c>
      <c r="C71" s="285" t="s">
        <v>270</v>
      </c>
      <c r="D71" s="179" t="s">
        <v>275</v>
      </c>
      <c r="E71" s="180">
        <v>43796</v>
      </c>
      <c r="F71" s="180">
        <v>43796</v>
      </c>
      <c r="G71" s="280" t="s">
        <v>282</v>
      </c>
      <c r="H71" s="266" t="s">
        <v>283</v>
      </c>
      <c r="I71" s="365">
        <v>1753.34968</v>
      </c>
      <c r="J71" s="2"/>
      <c r="K71" s="2"/>
      <c r="L71" s="2"/>
      <c r="M71" s="2"/>
    </row>
    <row r="72" spans="1:13" ht="27" customHeight="1">
      <c r="A72" s="285"/>
      <c r="B72" s="285"/>
      <c r="C72" s="285"/>
      <c r="D72" s="179" t="s">
        <v>277</v>
      </c>
      <c r="E72" s="154">
        <v>43796</v>
      </c>
      <c r="F72" s="154">
        <v>43796</v>
      </c>
      <c r="G72" s="280"/>
      <c r="H72" s="266"/>
      <c r="I72" s="365"/>
      <c r="J72" s="2"/>
      <c r="K72" s="2"/>
      <c r="L72" s="2"/>
      <c r="M72" s="2"/>
    </row>
    <row r="73" spans="1:13" ht="27.75" customHeight="1">
      <c r="A73" s="285"/>
      <c r="B73" s="285"/>
      <c r="C73" s="285"/>
      <c r="D73" s="179" t="s">
        <v>278</v>
      </c>
      <c r="E73" s="154">
        <v>43831</v>
      </c>
      <c r="F73" s="154">
        <v>44195</v>
      </c>
      <c r="G73" s="280"/>
      <c r="H73" s="266"/>
      <c r="I73" s="365"/>
      <c r="J73" s="2"/>
      <c r="K73" s="2"/>
      <c r="L73" s="2"/>
      <c r="M73" s="2"/>
    </row>
    <row r="74" spans="1:13" ht="38.25" customHeight="1">
      <c r="A74" s="6" t="s">
        <v>179</v>
      </c>
      <c r="B74" s="6" t="s">
        <v>468</v>
      </c>
      <c r="C74" s="28" t="s">
        <v>268</v>
      </c>
      <c r="D74" s="439" t="s">
        <v>469</v>
      </c>
      <c r="E74" s="440"/>
      <c r="F74" s="441"/>
      <c r="G74" s="6" t="s">
        <v>468</v>
      </c>
      <c r="H74" s="188" t="s">
        <v>252</v>
      </c>
      <c r="I74" s="194">
        <v>0</v>
      </c>
      <c r="J74" s="2"/>
      <c r="K74" s="2"/>
      <c r="L74" s="2"/>
      <c r="M74" s="2"/>
    </row>
    <row r="75" spans="1:13" ht="99" customHeight="1">
      <c r="A75" s="6" t="s">
        <v>410</v>
      </c>
      <c r="B75" s="6" t="s">
        <v>448</v>
      </c>
      <c r="C75" s="35" t="s">
        <v>465</v>
      </c>
      <c r="D75" s="439" t="s">
        <v>506</v>
      </c>
      <c r="E75" s="440"/>
      <c r="F75" s="441"/>
      <c r="G75" s="6" t="s">
        <v>466</v>
      </c>
      <c r="H75" s="216" t="s">
        <v>467</v>
      </c>
      <c r="I75" s="218">
        <v>0</v>
      </c>
      <c r="J75" s="2"/>
      <c r="K75" s="2"/>
      <c r="L75" s="2"/>
      <c r="M75" s="2"/>
    </row>
    <row r="76" spans="1:13" ht="68.25" customHeight="1">
      <c r="A76" s="6" t="s">
        <v>147</v>
      </c>
      <c r="B76" s="39" t="s">
        <v>227</v>
      </c>
      <c r="C76" s="369" t="s">
        <v>314</v>
      </c>
      <c r="D76" s="97"/>
      <c r="E76" s="94">
        <v>43831</v>
      </c>
      <c r="F76" s="94">
        <v>44195</v>
      </c>
      <c r="G76" s="35" t="s">
        <v>370</v>
      </c>
      <c r="H76" s="114" t="s">
        <v>369</v>
      </c>
      <c r="I76" s="74">
        <f>I81</f>
        <v>2223.16334</v>
      </c>
      <c r="J76" s="2"/>
      <c r="K76" s="2"/>
      <c r="L76" s="2"/>
      <c r="M76" s="2"/>
    </row>
    <row r="77" spans="1:13" ht="23.25" customHeight="1">
      <c r="A77" s="369" t="s">
        <v>180</v>
      </c>
      <c r="B77" s="302" t="s">
        <v>317</v>
      </c>
      <c r="C77" s="370"/>
      <c r="D77" s="374" t="s">
        <v>462</v>
      </c>
      <c r="E77" s="375"/>
      <c r="F77" s="376"/>
      <c r="G77" s="395" t="s">
        <v>507</v>
      </c>
      <c r="H77" s="389" t="s">
        <v>253</v>
      </c>
      <c r="I77" s="398">
        <v>0</v>
      </c>
      <c r="J77" s="2"/>
      <c r="K77" s="2"/>
      <c r="L77" s="2"/>
      <c r="M77" s="2"/>
    </row>
    <row r="78" spans="1:13" ht="23.25" customHeight="1">
      <c r="A78" s="370"/>
      <c r="B78" s="364"/>
      <c r="C78" s="370"/>
      <c r="D78" s="377"/>
      <c r="E78" s="378"/>
      <c r="F78" s="379"/>
      <c r="G78" s="396"/>
      <c r="H78" s="390"/>
      <c r="I78" s="399"/>
      <c r="J78" s="2"/>
      <c r="K78" s="2"/>
      <c r="L78" s="2"/>
      <c r="M78" s="2"/>
    </row>
    <row r="79" spans="1:13" ht="23.25" customHeight="1">
      <c r="A79" s="370"/>
      <c r="B79" s="364"/>
      <c r="C79" s="370"/>
      <c r="D79" s="377"/>
      <c r="E79" s="378"/>
      <c r="F79" s="379"/>
      <c r="G79" s="396"/>
      <c r="H79" s="390"/>
      <c r="I79" s="399"/>
      <c r="J79" s="2"/>
      <c r="K79" s="2"/>
      <c r="L79" s="2"/>
      <c r="M79" s="2"/>
    </row>
    <row r="80" spans="1:13" ht="9" customHeight="1">
      <c r="A80" s="385"/>
      <c r="B80" s="303"/>
      <c r="C80" s="370"/>
      <c r="D80" s="386"/>
      <c r="E80" s="387"/>
      <c r="F80" s="388"/>
      <c r="G80" s="397"/>
      <c r="H80" s="391"/>
      <c r="I80" s="400"/>
      <c r="J80" s="2"/>
      <c r="K80" s="2"/>
      <c r="L80" s="2"/>
      <c r="M80" s="2"/>
    </row>
    <row r="81" spans="1:13" ht="27" customHeight="1">
      <c r="A81" s="369" t="s">
        <v>181</v>
      </c>
      <c r="B81" s="302" t="s">
        <v>496</v>
      </c>
      <c r="C81" s="370"/>
      <c r="D81" s="162" t="s">
        <v>275</v>
      </c>
      <c r="E81" s="163">
        <v>43818</v>
      </c>
      <c r="F81" s="163">
        <v>43818</v>
      </c>
      <c r="G81" s="302" t="s">
        <v>318</v>
      </c>
      <c r="H81" s="389" t="s">
        <v>517</v>
      </c>
      <c r="I81" s="403">
        <f>I85+I86</f>
        <v>2223.16334</v>
      </c>
      <c r="J81" s="2"/>
      <c r="K81" s="2"/>
      <c r="L81" s="2"/>
      <c r="M81" s="2"/>
    </row>
    <row r="82" spans="1:13" ht="24" customHeight="1">
      <c r="A82" s="370"/>
      <c r="B82" s="364"/>
      <c r="C82" s="370"/>
      <c r="D82" s="162" t="s">
        <v>276</v>
      </c>
      <c r="E82" s="163">
        <v>43818</v>
      </c>
      <c r="F82" s="163">
        <v>43818</v>
      </c>
      <c r="G82" s="364"/>
      <c r="H82" s="390"/>
      <c r="I82" s="404"/>
      <c r="J82" s="2"/>
      <c r="K82" s="2"/>
      <c r="L82" s="2"/>
      <c r="M82" s="2"/>
    </row>
    <row r="83" spans="1:13" ht="34.5" customHeight="1">
      <c r="A83" s="370"/>
      <c r="B83" s="364"/>
      <c r="C83" s="370"/>
      <c r="D83" s="162" t="s">
        <v>277</v>
      </c>
      <c r="E83" s="185">
        <v>43829</v>
      </c>
      <c r="F83" s="185">
        <v>43829</v>
      </c>
      <c r="G83" s="364"/>
      <c r="H83" s="390"/>
      <c r="I83" s="404"/>
      <c r="J83" s="2"/>
      <c r="K83" s="2"/>
      <c r="L83" s="2"/>
      <c r="M83" s="2"/>
    </row>
    <row r="84" spans="1:13" ht="0.75" customHeight="1">
      <c r="A84" s="385"/>
      <c r="B84" s="303"/>
      <c r="C84" s="370"/>
      <c r="D84" s="389" t="s">
        <v>278</v>
      </c>
      <c r="E84" s="392">
        <v>43829</v>
      </c>
      <c r="F84" s="392">
        <v>43952</v>
      </c>
      <c r="G84" s="364"/>
      <c r="H84" s="236"/>
      <c r="I84" s="405"/>
      <c r="J84" s="2"/>
      <c r="K84" s="2"/>
      <c r="L84" s="2"/>
      <c r="M84" s="2"/>
    </row>
    <row r="85" spans="1:13" ht="27" customHeight="1">
      <c r="A85" s="126" t="s">
        <v>514</v>
      </c>
      <c r="B85" s="235" t="s">
        <v>512</v>
      </c>
      <c r="C85" s="370"/>
      <c r="D85" s="390"/>
      <c r="E85" s="393"/>
      <c r="F85" s="393"/>
      <c r="G85" s="364"/>
      <c r="H85" s="237" t="s">
        <v>518</v>
      </c>
      <c r="I85" s="232">
        <v>990</v>
      </c>
      <c r="J85" s="2"/>
      <c r="K85" s="2"/>
      <c r="L85" s="2"/>
      <c r="M85" s="2"/>
    </row>
    <row r="86" spans="1:13" ht="27" customHeight="1">
      <c r="A86" s="126" t="s">
        <v>515</v>
      </c>
      <c r="B86" s="235" t="s">
        <v>513</v>
      </c>
      <c r="C86" s="385"/>
      <c r="D86" s="391"/>
      <c r="E86" s="394"/>
      <c r="F86" s="394"/>
      <c r="G86" s="303"/>
      <c r="H86" s="237" t="s">
        <v>519</v>
      </c>
      <c r="I86" s="232">
        <v>1233.16334</v>
      </c>
      <c r="J86" s="2"/>
      <c r="K86" s="2"/>
      <c r="L86" s="2"/>
      <c r="M86" s="2"/>
    </row>
    <row r="87" spans="1:13" ht="100.5" customHeight="1">
      <c r="A87" s="145" t="s">
        <v>149</v>
      </c>
      <c r="B87" s="39" t="s">
        <v>316</v>
      </c>
      <c r="C87" s="302" t="s">
        <v>366</v>
      </c>
      <c r="D87" s="93"/>
      <c r="E87" s="94">
        <v>44075</v>
      </c>
      <c r="F87" s="94">
        <v>44124</v>
      </c>
      <c r="G87" s="35" t="s">
        <v>308</v>
      </c>
      <c r="H87" s="114" t="s">
        <v>319</v>
      </c>
      <c r="I87" s="187">
        <f>I88</f>
        <v>12219.6485</v>
      </c>
      <c r="J87" s="2"/>
      <c r="K87" s="2"/>
      <c r="L87" s="2"/>
      <c r="M87" s="2"/>
    </row>
    <row r="88" spans="1:13" ht="19.5" customHeight="1">
      <c r="A88" s="320" t="s">
        <v>186</v>
      </c>
      <c r="B88" s="361" t="s">
        <v>308</v>
      </c>
      <c r="C88" s="364"/>
      <c r="D88" s="179" t="s">
        <v>275</v>
      </c>
      <c r="E88" s="181">
        <v>44075</v>
      </c>
      <c r="F88" s="195">
        <v>44076</v>
      </c>
      <c r="G88" s="361" t="s">
        <v>308</v>
      </c>
      <c r="H88" s="389" t="s">
        <v>320</v>
      </c>
      <c r="I88" s="403">
        <v>12219.6485</v>
      </c>
      <c r="J88" s="2"/>
      <c r="K88" s="2"/>
      <c r="L88" s="2"/>
      <c r="M88" s="2"/>
    </row>
    <row r="89" spans="1:13" ht="18.75" customHeight="1">
      <c r="A89" s="321"/>
      <c r="B89" s="362"/>
      <c r="C89" s="364"/>
      <c r="D89" s="179" t="s">
        <v>276</v>
      </c>
      <c r="E89" s="181">
        <v>44089</v>
      </c>
      <c r="F89" s="195">
        <v>44089</v>
      </c>
      <c r="G89" s="362"/>
      <c r="H89" s="390"/>
      <c r="I89" s="404"/>
      <c r="J89" s="2"/>
      <c r="K89" s="2"/>
      <c r="L89" s="2"/>
      <c r="M89" s="2"/>
    </row>
    <row r="90" spans="1:13" ht="30.75" customHeight="1">
      <c r="A90" s="321"/>
      <c r="B90" s="362"/>
      <c r="C90" s="364"/>
      <c r="D90" s="179" t="s">
        <v>277</v>
      </c>
      <c r="E90" s="181">
        <v>44096</v>
      </c>
      <c r="F90" s="195">
        <v>44096</v>
      </c>
      <c r="G90" s="362"/>
      <c r="H90" s="390"/>
      <c r="I90" s="404"/>
      <c r="J90" s="2"/>
      <c r="K90" s="2"/>
      <c r="L90" s="2"/>
      <c r="M90" s="2"/>
    </row>
    <row r="91" spans="1:13" s="99" customFormat="1" ht="16.5" customHeight="1">
      <c r="A91" s="321"/>
      <c r="B91" s="362"/>
      <c r="C91" s="364"/>
      <c r="D91" s="389" t="s">
        <v>278</v>
      </c>
      <c r="E91" s="410">
        <v>44124</v>
      </c>
      <c r="F91" s="410">
        <v>44125</v>
      </c>
      <c r="G91" s="362"/>
      <c r="H91" s="390"/>
      <c r="I91" s="404"/>
      <c r="J91" s="113"/>
      <c r="K91" s="113"/>
      <c r="L91" s="113"/>
      <c r="M91" s="113"/>
    </row>
    <row r="92" spans="1:13" s="99" customFormat="1" ht="16.5" customHeight="1">
      <c r="A92" s="322"/>
      <c r="B92" s="363"/>
      <c r="C92" s="303"/>
      <c r="D92" s="391"/>
      <c r="E92" s="411"/>
      <c r="F92" s="411"/>
      <c r="G92" s="363"/>
      <c r="H92" s="391"/>
      <c r="I92" s="405"/>
      <c r="J92" s="113"/>
      <c r="K92" s="113"/>
      <c r="L92" s="113"/>
      <c r="M92" s="113"/>
    </row>
    <row r="93" spans="1:13" ht="122.25" customHeight="1">
      <c r="A93" s="145" t="s">
        <v>162</v>
      </c>
      <c r="B93" s="151" t="s">
        <v>363</v>
      </c>
      <c r="C93" s="285" t="s">
        <v>389</v>
      </c>
      <c r="D93" s="199"/>
      <c r="E93" s="201">
        <v>43831</v>
      </c>
      <c r="F93" s="201">
        <v>44196</v>
      </c>
      <c r="G93" s="199" t="s">
        <v>271</v>
      </c>
      <c r="H93" s="199" t="s">
        <v>367</v>
      </c>
      <c r="I93" s="187">
        <f>SUM(I94:I114)</f>
        <v>15971.664120000001</v>
      </c>
      <c r="J93" s="2"/>
      <c r="K93" s="2"/>
      <c r="L93" s="2"/>
      <c r="M93" s="2"/>
    </row>
    <row r="94" spans="1:13" ht="24" customHeight="1">
      <c r="A94" s="285" t="s">
        <v>242</v>
      </c>
      <c r="B94" s="384" t="s">
        <v>244</v>
      </c>
      <c r="C94" s="285"/>
      <c r="D94" s="280" t="s">
        <v>278</v>
      </c>
      <c r="E94" s="423">
        <v>43831</v>
      </c>
      <c r="F94" s="423">
        <v>44196</v>
      </c>
      <c r="G94" s="442" t="s">
        <v>244</v>
      </c>
      <c r="H94" s="266"/>
      <c r="I94" s="438">
        <v>792.744</v>
      </c>
      <c r="J94" s="2"/>
      <c r="K94" s="2"/>
      <c r="L94" s="2"/>
      <c r="M94" s="2"/>
    </row>
    <row r="95" spans="1:13" ht="21" customHeight="1">
      <c r="A95" s="285"/>
      <c r="B95" s="384"/>
      <c r="C95" s="285"/>
      <c r="D95" s="280"/>
      <c r="E95" s="423"/>
      <c r="F95" s="423"/>
      <c r="G95" s="442"/>
      <c r="H95" s="266"/>
      <c r="I95" s="438"/>
      <c r="J95" s="2"/>
      <c r="K95" s="2"/>
      <c r="L95" s="2"/>
      <c r="M95" s="2"/>
    </row>
    <row r="96" spans="1:13" ht="19.5" customHeight="1">
      <c r="A96" s="285"/>
      <c r="B96" s="384"/>
      <c r="C96" s="285"/>
      <c r="D96" s="280"/>
      <c r="E96" s="423"/>
      <c r="F96" s="423"/>
      <c r="G96" s="442"/>
      <c r="H96" s="266"/>
      <c r="I96" s="438"/>
      <c r="J96" s="2"/>
      <c r="K96" s="2"/>
      <c r="L96" s="2"/>
      <c r="M96" s="2"/>
    </row>
    <row r="97" spans="1:13" ht="16.5" customHeight="1">
      <c r="A97" s="285"/>
      <c r="B97" s="384"/>
      <c r="C97" s="285"/>
      <c r="D97" s="280"/>
      <c r="E97" s="423"/>
      <c r="F97" s="423"/>
      <c r="G97" s="442"/>
      <c r="H97" s="266"/>
      <c r="I97" s="438"/>
      <c r="J97" s="2"/>
      <c r="K97" s="2"/>
      <c r="L97" s="2"/>
      <c r="M97" s="2"/>
    </row>
    <row r="98" spans="1:13" ht="18" customHeight="1">
      <c r="A98" s="285" t="s">
        <v>243</v>
      </c>
      <c r="B98" s="384" t="s">
        <v>224</v>
      </c>
      <c r="C98" s="285"/>
      <c r="D98" s="280" t="s">
        <v>278</v>
      </c>
      <c r="E98" s="423">
        <v>44013</v>
      </c>
      <c r="F98" s="423">
        <v>44104</v>
      </c>
      <c r="G98" s="442" t="s">
        <v>382</v>
      </c>
      <c r="H98" s="266"/>
      <c r="I98" s="438">
        <v>1103.911</v>
      </c>
      <c r="J98" s="2"/>
      <c r="K98" s="2"/>
      <c r="L98" s="2"/>
      <c r="M98" s="2"/>
    </row>
    <row r="99" spans="1:13" ht="19.5" customHeight="1">
      <c r="A99" s="285"/>
      <c r="B99" s="384"/>
      <c r="C99" s="285"/>
      <c r="D99" s="280"/>
      <c r="E99" s="423"/>
      <c r="F99" s="423"/>
      <c r="G99" s="442"/>
      <c r="H99" s="266"/>
      <c r="I99" s="438"/>
      <c r="J99" s="2"/>
      <c r="K99" s="2"/>
      <c r="L99" s="2"/>
      <c r="M99" s="2"/>
    </row>
    <row r="100" spans="1:13" ht="29.25" customHeight="1">
      <c r="A100" s="285"/>
      <c r="B100" s="384"/>
      <c r="C100" s="285"/>
      <c r="D100" s="280"/>
      <c r="E100" s="423"/>
      <c r="F100" s="423"/>
      <c r="G100" s="442"/>
      <c r="H100" s="266"/>
      <c r="I100" s="438"/>
      <c r="J100" s="2"/>
      <c r="K100" s="2"/>
      <c r="L100" s="2"/>
      <c r="M100" s="2"/>
    </row>
    <row r="101" spans="1:13" ht="27" customHeight="1">
      <c r="A101" s="285"/>
      <c r="B101" s="384"/>
      <c r="C101" s="285"/>
      <c r="D101" s="280"/>
      <c r="E101" s="423"/>
      <c r="F101" s="423"/>
      <c r="G101" s="442"/>
      <c r="H101" s="266"/>
      <c r="I101" s="438"/>
      <c r="J101" s="2"/>
      <c r="K101" s="2"/>
      <c r="L101" s="2"/>
      <c r="M101" s="2"/>
    </row>
    <row r="102" spans="1:13" ht="20.25" customHeight="1">
      <c r="A102" s="285" t="s">
        <v>338</v>
      </c>
      <c r="B102" s="406" t="s">
        <v>245</v>
      </c>
      <c r="C102" s="285"/>
      <c r="D102" s="280" t="s">
        <v>278</v>
      </c>
      <c r="E102" s="423">
        <v>44013</v>
      </c>
      <c r="F102" s="423">
        <v>44104</v>
      </c>
      <c r="G102" s="442" t="s">
        <v>383</v>
      </c>
      <c r="H102" s="266"/>
      <c r="I102" s="438">
        <v>894.297</v>
      </c>
      <c r="J102" s="2"/>
      <c r="K102" s="2"/>
      <c r="L102" s="2"/>
      <c r="M102" s="2"/>
    </row>
    <row r="103" spans="1:13" ht="27.75" customHeight="1">
      <c r="A103" s="285"/>
      <c r="B103" s="406"/>
      <c r="C103" s="285"/>
      <c r="D103" s="280"/>
      <c r="E103" s="423"/>
      <c r="F103" s="423"/>
      <c r="G103" s="442"/>
      <c r="H103" s="266"/>
      <c r="I103" s="438"/>
      <c r="J103" s="2"/>
      <c r="K103" s="2"/>
      <c r="L103" s="2"/>
      <c r="M103" s="2"/>
    </row>
    <row r="104" spans="1:13" ht="32.25" customHeight="1">
      <c r="A104" s="285"/>
      <c r="B104" s="406"/>
      <c r="C104" s="285"/>
      <c r="D104" s="280"/>
      <c r="E104" s="423"/>
      <c r="F104" s="423"/>
      <c r="G104" s="442"/>
      <c r="H104" s="266"/>
      <c r="I104" s="438"/>
      <c r="J104" s="2"/>
      <c r="K104" s="2"/>
      <c r="L104" s="2"/>
      <c r="M104" s="2"/>
    </row>
    <row r="105" spans="1:13" ht="32.25" customHeight="1">
      <c r="A105" s="285"/>
      <c r="B105" s="406"/>
      <c r="C105" s="285"/>
      <c r="D105" s="280"/>
      <c r="E105" s="423"/>
      <c r="F105" s="423"/>
      <c r="G105" s="442"/>
      <c r="H105" s="266"/>
      <c r="I105" s="438"/>
      <c r="J105" s="2"/>
      <c r="K105" s="2"/>
      <c r="L105" s="2"/>
      <c r="M105" s="2"/>
    </row>
    <row r="106" spans="1:13" ht="51" customHeight="1">
      <c r="A106" s="285" t="s">
        <v>339</v>
      </c>
      <c r="B106" s="406" t="s">
        <v>167</v>
      </c>
      <c r="C106" s="285" t="s">
        <v>389</v>
      </c>
      <c r="D106" s="280" t="s">
        <v>278</v>
      </c>
      <c r="E106" s="423">
        <v>44013</v>
      </c>
      <c r="F106" s="423">
        <v>44104</v>
      </c>
      <c r="G106" s="442" t="s">
        <v>384</v>
      </c>
      <c r="H106" s="266"/>
      <c r="I106" s="438">
        <v>1717.555</v>
      </c>
      <c r="J106" s="2"/>
      <c r="K106" s="2"/>
      <c r="L106" s="2"/>
      <c r="M106" s="2"/>
    </row>
    <row r="107" spans="1:13" ht="41.25" customHeight="1">
      <c r="A107" s="285"/>
      <c r="B107" s="406"/>
      <c r="C107" s="285"/>
      <c r="D107" s="280"/>
      <c r="E107" s="423"/>
      <c r="F107" s="423"/>
      <c r="G107" s="442"/>
      <c r="H107" s="266"/>
      <c r="I107" s="438"/>
      <c r="J107" s="2"/>
      <c r="K107" s="2"/>
      <c r="L107" s="2"/>
      <c r="M107" s="2"/>
    </row>
    <row r="108" spans="1:13" ht="45.75" customHeight="1">
      <c r="A108" s="285"/>
      <c r="B108" s="406"/>
      <c r="C108" s="285"/>
      <c r="D108" s="280"/>
      <c r="E108" s="423"/>
      <c r="F108" s="423"/>
      <c r="G108" s="442"/>
      <c r="H108" s="266"/>
      <c r="I108" s="438"/>
      <c r="J108" s="2"/>
      <c r="K108" s="2"/>
      <c r="L108" s="2"/>
      <c r="M108" s="2"/>
    </row>
    <row r="109" spans="1:13" ht="19.5" customHeight="1">
      <c r="A109" s="285"/>
      <c r="B109" s="406"/>
      <c r="C109" s="285"/>
      <c r="D109" s="280"/>
      <c r="E109" s="423"/>
      <c r="F109" s="423"/>
      <c r="G109" s="442"/>
      <c r="H109" s="266"/>
      <c r="I109" s="438"/>
      <c r="J109" s="2"/>
      <c r="K109" s="2"/>
      <c r="L109" s="2"/>
      <c r="M109" s="2"/>
    </row>
    <row r="110" spans="1:13" ht="93" customHeight="1">
      <c r="A110" s="6" t="s">
        <v>340</v>
      </c>
      <c r="B110" s="75" t="s">
        <v>371</v>
      </c>
      <c r="C110" s="285"/>
      <c r="D110" s="200" t="s">
        <v>278</v>
      </c>
      <c r="E110" s="201">
        <v>43983</v>
      </c>
      <c r="F110" s="201">
        <v>44104</v>
      </c>
      <c r="G110" s="203" t="s">
        <v>371</v>
      </c>
      <c r="H110" s="199"/>
      <c r="I110" s="202">
        <v>1981.049</v>
      </c>
      <c r="J110" s="2"/>
      <c r="K110" s="2"/>
      <c r="L110" s="2"/>
      <c r="M110" s="2"/>
    </row>
    <row r="111" spans="1:13" ht="82.5" customHeight="1">
      <c r="A111" s="6" t="s">
        <v>341</v>
      </c>
      <c r="B111" s="75" t="s">
        <v>290</v>
      </c>
      <c r="C111" s="285"/>
      <c r="D111" s="200" t="s">
        <v>278</v>
      </c>
      <c r="E111" s="201">
        <v>43983</v>
      </c>
      <c r="F111" s="201">
        <v>44104</v>
      </c>
      <c r="G111" s="203" t="s">
        <v>290</v>
      </c>
      <c r="H111" s="199"/>
      <c r="I111" s="202">
        <v>2469.087</v>
      </c>
      <c r="J111" s="2"/>
      <c r="K111" s="2"/>
      <c r="L111" s="2"/>
      <c r="M111" s="2"/>
    </row>
    <row r="112" spans="1:13" ht="81.75" customHeight="1">
      <c r="A112" s="6" t="s">
        <v>342</v>
      </c>
      <c r="B112" s="75" t="s">
        <v>169</v>
      </c>
      <c r="C112" s="285"/>
      <c r="D112" s="200" t="s">
        <v>278</v>
      </c>
      <c r="E112" s="201">
        <v>43983</v>
      </c>
      <c r="F112" s="201">
        <v>44104</v>
      </c>
      <c r="G112" s="203" t="s">
        <v>385</v>
      </c>
      <c r="H112" s="199"/>
      <c r="I112" s="202">
        <v>1846.333</v>
      </c>
      <c r="J112" s="2"/>
      <c r="K112" s="2"/>
      <c r="L112" s="2"/>
      <c r="M112" s="2"/>
    </row>
    <row r="113" spans="1:9" ht="63">
      <c r="A113" s="147" t="s">
        <v>343</v>
      </c>
      <c r="B113" s="4" t="s">
        <v>256</v>
      </c>
      <c r="C113" s="285"/>
      <c r="D113" s="200" t="s">
        <v>278</v>
      </c>
      <c r="E113" s="201">
        <v>43983</v>
      </c>
      <c r="F113" s="201">
        <v>44104</v>
      </c>
      <c r="G113" s="35" t="s">
        <v>280</v>
      </c>
      <c r="H113" s="199"/>
      <c r="I113" s="202">
        <v>1951.2</v>
      </c>
    </row>
    <row r="114" spans="1:9" ht="79.5" customHeight="1">
      <c r="A114" s="147" t="s">
        <v>344</v>
      </c>
      <c r="B114" s="6" t="s">
        <v>508</v>
      </c>
      <c r="C114" s="285"/>
      <c r="D114" s="200" t="s">
        <v>278</v>
      </c>
      <c r="E114" s="219">
        <v>43983</v>
      </c>
      <c r="F114" s="219">
        <v>44165</v>
      </c>
      <c r="G114" s="35" t="s">
        <v>386</v>
      </c>
      <c r="H114" s="199"/>
      <c r="I114" s="202">
        <v>3215.48812</v>
      </c>
    </row>
    <row r="115" spans="1:9" ht="47.25" customHeight="1">
      <c r="A115" s="319" t="s">
        <v>345</v>
      </c>
      <c r="B115" s="294" t="s">
        <v>266</v>
      </c>
      <c r="C115" s="285"/>
      <c r="D115" s="200"/>
      <c r="E115" s="201">
        <v>43930</v>
      </c>
      <c r="F115" s="201">
        <v>44126</v>
      </c>
      <c r="G115" s="200" t="s">
        <v>300</v>
      </c>
      <c r="H115" s="199"/>
      <c r="I115" s="402">
        <v>23235.61173</v>
      </c>
    </row>
    <row r="116" spans="1:13" ht="20.25" customHeight="1">
      <c r="A116" s="319"/>
      <c r="B116" s="294"/>
      <c r="C116" s="285"/>
      <c r="D116" s="199" t="s">
        <v>275</v>
      </c>
      <c r="E116" s="201">
        <v>43971</v>
      </c>
      <c r="F116" s="201">
        <v>43971</v>
      </c>
      <c r="G116" s="280" t="s">
        <v>472</v>
      </c>
      <c r="H116" s="266"/>
      <c r="I116" s="402"/>
      <c r="J116" s="2"/>
      <c r="K116" s="2"/>
      <c r="L116" s="2"/>
      <c r="M116" s="2"/>
    </row>
    <row r="117" spans="1:13" ht="20.25" customHeight="1">
      <c r="A117" s="319"/>
      <c r="B117" s="294"/>
      <c r="C117" s="285"/>
      <c r="D117" s="199" t="s">
        <v>276</v>
      </c>
      <c r="E117" s="201">
        <v>43979</v>
      </c>
      <c r="F117" s="201">
        <v>43979</v>
      </c>
      <c r="G117" s="280"/>
      <c r="H117" s="266"/>
      <c r="I117" s="402"/>
      <c r="J117" s="2"/>
      <c r="K117" s="2"/>
      <c r="L117" s="2"/>
      <c r="M117" s="2"/>
    </row>
    <row r="118" spans="1:13" ht="30" customHeight="1">
      <c r="A118" s="319"/>
      <c r="B118" s="294"/>
      <c r="C118" s="285"/>
      <c r="D118" s="199" t="s">
        <v>277</v>
      </c>
      <c r="E118" s="201">
        <v>43990</v>
      </c>
      <c r="F118" s="201">
        <v>43990</v>
      </c>
      <c r="G118" s="280"/>
      <c r="H118" s="266"/>
      <c r="I118" s="402"/>
      <c r="J118" s="2"/>
      <c r="K118" s="2"/>
      <c r="L118" s="2"/>
      <c r="M118" s="2"/>
    </row>
    <row r="119" spans="1:13" ht="20.25" customHeight="1">
      <c r="A119" s="319"/>
      <c r="B119" s="294"/>
      <c r="C119" s="285"/>
      <c r="D119" s="199" t="s">
        <v>278</v>
      </c>
      <c r="E119" s="201">
        <v>43990</v>
      </c>
      <c r="F119" s="201">
        <v>44051</v>
      </c>
      <c r="G119" s="280"/>
      <c r="H119" s="266"/>
      <c r="I119" s="402"/>
      <c r="J119" s="2"/>
      <c r="K119" s="2"/>
      <c r="L119" s="2"/>
      <c r="M119" s="2"/>
    </row>
    <row r="120" spans="1:13" ht="20.25" customHeight="1">
      <c r="A120" s="294"/>
      <c r="B120" s="294" t="s">
        <v>266</v>
      </c>
      <c r="C120" s="294" t="s">
        <v>389</v>
      </c>
      <c r="D120" s="199" t="s">
        <v>275</v>
      </c>
      <c r="E120" s="201">
        <v>43980</v>
      </c>
      <c r="F120" s="201">
        <v>43980</v>
      </c>
      <c r="G120" s="280" t="s">
        <v>471</v>
      </c>
      <c r="H120" s="266"/>
      <c r="I120" s="401"/>
      <c r="J120" s="2"/>
      <c r="K120" s="2"/>
      <c r="L120" s="2"/>
      <c r="M120" s="2"/>
    </row>
    <row r="121" spans="1:13" ht="20.25" customHeight="1">
      <c r="A121" s="294"/>
      <c r="B121" s="294"/>
      <c r="C121" s="294"/>
      <c r="D121" s="199" t="s">
        <v>276</v>
      </c>
      <c r="E121" s="201">
        <v>43992</v>
      </c>
      <c r="F121" s="201">
        <v>43992</v>
      </c>
      <c r="G121" s="280"/>
      <c r="H121" s="266"/>
      <c r="I121" s="401"/>
      <c r="J121" s="2"/>
      <c r="K121" s="2"/>
      <c r="L121" s="2"/>
      <c r="M121" s="2"/>
    </row>
    <row r="122" spans="1:13" ht="27" customHeight="1">
      <c r="A122" s="294"/>
      <c r="B122" s="294"/>
      <c r="C122" s="294"/>
      <c r="D122" s="199" t="s">
        <v>277</v>
      </c>
      <c r="E122" s="201">
        <v>43991</v>
      </c>
      <c r="F122" s="201">
        <v>43991</v>
      </c>
      <c r="G122" s="280"/>
      <c r="H122" s="266"/>
      <c r="I122" s="401"/>
      <c r="J122" s="2"/>
      <c r="K122" s="2"/>
      <c r="L122" s="2"/>
      <c r="M122" s="2"/>
    </row>
    <row r="123" spans="1:13" ht="20.25" customHeight="1">
      <c r="A123" s="294"/>
      <c r="B123" s="294"/>
      <c r="C123" s="294"/>
      <c r="D123" s="199" t="s">
        <v>278</v>
      </c>
      <c r="E123" s="201">
        <v>43991</v>
      </c>
      <c r="F123" s="201">
        <v>44052</v>
      </c>
      <c r="G123" s="280"/>
      <c r="H123" s="266"/>
      <c r="I123" s="401"/>
      <c r="J123" s="2"/>
      <c r="K123" s="2"/>
      <c r="L123" s="2"/>
      <c r="M123" s="2"/>
    </row>
    <row r="124" spans="1:13" ht="20.25" customHeight="1">
      <c r="A124" s="294"/>
      <c r="B124" s="294"/>
      <c r="C124" s="294"/>
      <c r="D124" s="199" t="s">
        <v>275</v>
      </c>
      <c r="E124" s="201">
        <v>43980</v>
      </c>
      <c r="F124" s="201">
        <v>43980</v>
      </c>
      <c r="G124" s="280" t="s">
        <v>474</v>
      </c>
      <c r="H124" s="266"/>
      <c r="I124" s="401"/>
      <c r="J124" s="2"/>
      <c r="K124" s="2"/>
      <c r="L124" s="2"/>
      <c r="M124" s="2"/>
    </row>
    <row r="125" spans="1:13" ht="20.25" customHeight="1">
      <c r="A125" s="294"/>
      <c r="B125" s="294"/>
      <c r="C125" s="294"/>
      <c r="D125" s="199" t="s">
        <v>276</v>
      </c>
      <c r="E125" s="201">
        <v>43992</v>
      </c>
      <c r="F125" s="201">
        <v>43992</v>
      </c>
      <c r="G125" s="280"/>
      <c r="H125" s="266"/>
      <c r="I125" s="401"/>
      <c r="J125" s="2"/>
      <c r="K125" s="2"/>
      <c r="L125" s="2"/>
      <c r="M125" s="2"/>
    </row>
    <row r="126" spans="1:13" ht="27" customHeight="1">
      <c r="A126" s="294"/>
      <c r="B126" s="294"/>
      <c r="C126" s="294"/>
      <c r="D126" s="199" t="s">
        <v>277</v>
      </c>
      <c r="E126" s="201">
        <v>44004</v>
      </c>
      <c r="F126" s="201">
        <v>44004</v>
      </c>
      <c r="G126" s="280"/>
      <c r="H126" s="266"/>
      <c r="I126" s="401"/>
      <c r="J126" s="2"/>
      <c r="K126" s="2"/>
      <c r="L126" s="2"/>
      <c r="M126" s="2"/>
    </row>
    <row r="127" spans="1:13" ht="20.25" customHeight="1">
      <c r="A127" s="294"/>
      <c r="B127" s="294"/>
      <c r="C127" s="294"/>
      <c r="D127" s="199" t="s">
        <v>278</v>
      </c>
      <c r="E127" s="201">
        <v>44004</v>
      </c>
      <c r="F127" s="201">
        <v>44126</v>
      </c>
      <c r="G127" s="280"/>
      <c r="H127" s="266"/>
      <c r="I127" s="401"/>
      <c r="J127" s="2"/>
      <c r="K127" s="2"/>
      <c r="L127" s="2"/>
      <c r="M127" s="2"/>
    </row>
    <row r="128" spans="1:13" ht="20.25" customHeight="1">
      <c r="A128" s="294"/>
      <c r="B128" s="294"/>
      <c r="C128" s="294"/>
      <c r="D128" s="199" t="s">
        <v>275</v>
      </c>
      <c r="E128" s="201">
        <v>43972</v>
      </c>
      <c r="F128" s="201">
        <v>43972</v>
      </c>
      <c r="G128" s="280" t="s">
        <v>473</v>
      </c>
      <c r="H128" s="266"/>
      <c r="I128" s="401"/>
      <c r="J128" s="2"/>
      <c r="K128" s="2"/>
      <c r="L128" s="2"/>
      <c r="M128" s="2"/>
    </row>
    <row r="129" spans="1:13" ht="20.25" customHeight="1">
      <c r="A129" s="294"/>
      <c r="B129" s="294"/>
      <c r="C129" s="294"/>
      <c r="D129" s="199" t="s">
        <v>276</v>
      </c>
      <c r="E129" s="201">
        <v>43985</v>
      </c>
      <c r="F129" s="201">
        <v>43985</v>
      </c>
      <c r="G129" s="280"/>
      <c r="H129" s="266"/>
      <c r="I129" s="401"/>
      <c r="J129" s="2"/>
      <c r="K129" s="2"/>
      <c r="L129" s="2"/>
      <c r="M129" s="2"/>
    </row>
    <row r="130" spans="1:13" ht="30" customHeight="1">
      <c r="A130" s="294"/>
      <c r="B130" s="294"/>
      <c r="C130" s="294"/>
      <c r="D130" s="199" t="s">
        <v>277</v>
      </c>
      <c r="E130" s="201">
        <v>43997</v>
      </c>
      <c r="F130" s="201">
        <v>43997</v>
      </c>
      <c r="G130" s="280"/>
      <c r="H130" s="266"/>
      <c r="I130" s="401"/>
      <c r="J130" s="2"/>
      <c r="K130" s="2"/>
      <c r="L130" s="2"/>
      <c r="M130" s="2"/>
    </row>
    <row r="131" spans="1:13" ht="20.25" customHeight="1">
      <c r="A131" s="294"/>
      <c r="B131" s="294"/>
      <c r="C131" s="294"/>
      <c r="D131" s="199" t="s">
        <v>278</v>
      </c>
      <c r="E131" s="201">
        <v>43997</v>
      </c>
      <c r="F131" s="201">
        <v>44037</v>
      </c>
      <c r="G131" s="280"/>
      <c r="H131" s="266"/>
      <c r="I131" s="401"/>
      <c r="J131" s="2"/>
      <c r="K131" s="2"/>
      <c r="L131" s="2"/>
      <c r="M131" s="2"/>
    </row>
    <row r="132" spans="1:13" ht="20.25" customHeight="1">
      <c r="A132" s="294"/>
      <c r="B132" s="294"/>
      <c r="C132" s="294"/>
      <c r="D132" s="199" t="s">
        <v>275</v>
      </c>
      <c r="E132" s="201">
        <v>43934</v>
      </c>
      <c r="F132" s="201">
        <v>43934</v>
      </c>
      <c r="G132" s="280" t="s">
        <v>475</v>
      </c>
      <c r="H132" s="266"/>
      <c r="I132" s="401"/>
      <c r="J132" s="2"/>
      <c r="K132" s="2"/>
      <c r="L132" s="2"/>
      <c r="M132" s="2"/>
    </row>
    <row r="133" spans="1:13" ht="20.25" customHeight="1">
      <c r="A133" s="294"/>
      <c r="B133" s="294"/>
      <c r="C133" s="294"/>
      <c r="D133" s="199" t="s">
        <v>276</v>
      </c>
      <c r="E133" s="201">
        <v>43920</v>
      </c>
      <c r="F133" s="201">
        <v>43920</v>
      </c>
      <c r="G133" s="280"/>
      <c r="H133" s="266"/>
      <c r="I133" s="401"/>
      <c r="J133" s="2"/>
      <c r="K133" s="2"/>
      <c r="L133" s="2"/>
      <c r="M133" s="2"/>
    </row>
    <row r="134" spans="1:13" ht="31.5" customHeight="1">
      <c r="A134" s="294"/>
      <c r="B134" s="294"/>
      <c r="C134" s="294"/>
      <c r="D134" s="199" t="s">
        <v>277</v>
      </c>
      <c r="E134" s="201">
        <v>43930</v>
      </c>
      <c r="F134" s="201">
        <v>43930</v>
      </c>
      <c r="G134" s="280"/>
      <c r="H134" s="266"/>
      <c r="I134" s="401"/>
      <c r="J134" s="2"/>
      <c r="K134" s="2"/>
      <c r="L134" s="2"/>
      <c r="M134" s="2"/>
    </row>
    <row r="135" spans="1:13" ht="25.5" customHeight="1">
      <c r="A135" s="294"/>
      <c r="B135" s="294"/>
      <c r="C135" s="294"/>
      <c r="D135" s="199" t="s">
        <v>278</v>
      </c>
      <c r="E135" s="201">
        <v>43960</v>
      </c>
      <c r="F135" s="201">
        <v>43960</v>
      </c>
      <c r="G135" s="280"/>
      <c r="H135" s="266"/>
      <c r="I135" s="401"/>
      <c r="J135" s="2"/>
      <c r="K135" s="2"/>
      <c r="L135" s="2"/>
      <c r="M135" s="2"/>
    </row>
    <row r="136" spans="1:9" ht="15.75">
      <c r="A136" s="147"/>
      <c r="B136" s="149" t="s">
        <v>387</v>
      </c>
      <c r="C136" s="420"/>
      <c r="D136" s="421"/>
      <c r="E136" s="421"/>
      <c r="F136" s="421"/>
      <c r="G136" s="422"/>
      <c r="H136" s="148"/>
      <c r="I136" s="70">
        <f>I115+I93+I87+I76+I58+I28+I20+I11</f>
        <v>70850.82748</v>
      </c>
    </row>
  </sheetData>
  <sheetProtection/>
  <mergeCells count="186">
    <mergeCell ref="G106:G109"/>
    <mergeCell ref="D57:F57"/>
    <mergeCell ref="H59:H62"/>
    <mergeCell ref="G46:G48"/>
    <mergeCell ref="H46:H48"/>
    <mergeCell ref="G67:G69"/>
    <mergeCell ref="G63:G66"/>
    <mergeCell ref="G59:G62"/>
    <mergeCell ref="I98:I101"/>
    <mergeCell ref="G116:G119"/>
    <mergeCell ref="H71:H73"/>
    <mergeCell ref="H88:H92"/>
    <mergeCell ref="G128:G131"/>
    <mergeCell ref="D49:F49"/>
    <mergeCell ref="D50:F50"/>
    <mergeCell ref="D51:F51"/>
    <mergeCell ref="G88:G92"/>
    <mergeCell ref="E98:E101"/>
    <mergeCell ref="G120:G123"/>
    <mergeCell ref="E102:E105"/>
    <mergeCell ref="D98:D101"/>
    <mergeCell ref="D94:D97"/>
    <mergeCell ref="I21:I26"/>
    <mergeCell ref="H39:H42"/>
    <mergeCell ref="G21:G26"/>
    <mergeCell ref="G34:G37"/>
    <mergeCell ref="H34:H37"/>
    <mergeCell ref="H102:H105"/>
    <mergeCell ref="G124:G127"/>
    <mergeCell ref="G30:G33"/>
    <mergeCell ref="I106:I109"/>
    <mergeCell ref="G71:G73"/>
    <mergeCell ref="H30:H33"/>
    <mergeCell ref="I88:I92"/>
    <mergeCell ref="I43:I45"/>
    <mergeCell ref="H124:H127"/>
    <mergeCell ref="H106:H109"/>
    <mergeCell ref="G102:G105"/>
    <mergeCell ref="I17:I19"/>
    <mergeCell ref="G53:G56"/>
    <mergeCell ref="H53:H56"/>
    <mergeCell ref="I53:I56"/>
    <mergeCell ref="H21:H26"/>
    <mergeCell ref="C71:C73"/>
    <mergeCell ref="D38:F38"/>
    <mergeCell ref="A94:A97"/>
    <mergeCell ref="B94:B97"/>
    <mergeCell ref="F102:F105"/>
    <mergeCell ref="C87:C92"/>
    <mergeCell ref="G94:G97"/>
    <mergeCell ref="E94:E97"/>
    <mergeCell ref="F94:F97"/>
    <mergeCell ref="I71:I73"/>
    <mergeCell ref="A59:A62"/>
    <mergeCell ref="G43:G45"/>
    <mergeCell ref="H67:H69"/>
    <mergeCell ref="B81:B84"/>
    <mergeCell ref="B77:B80"/>
    <mergeCell ref="I59:I62"/>
    <mergeCell ref="A63:A66"/>
    <mergeCell ref="C58:C62"/>
    <mergeCell ref="C43:C45"/>
    <mergeCell ref="A4:H4"/>
    <mergeCell ref="A5:H5"/>
    <mergeCell ref="B8:B9"/>
    <mergeCell ref="D8:D9"/>
    <mergeCell ref="B30:B33"/>
    <mergeCell ref="H1:I1"/>
    <mergeCell ref="D12:F12"/>
    <mergeCell ref="I8:I9"/>
    <mergeCell ref="G8:G9"/>
    <mergeCell ref="I13:I16"/>
    <mergeCell ref="A6:H6"/>
    <mergeCell ref="H8:H9"/>
    <mergeCell ref="C8:C9"/>
    <mergeCell ref="E8:F8"/>
    <mergeCell ref="A8:A9"/>
    <mergeCell ref="B53:B56"/>
    <mergeCell ref="H17:H19"/>
    <mergeCell ref="D23:D25"/>
    <mergeCell ref="D29:F29"/>
    <mergeCell ref="E23:E25"/>
    <mergeCell ref="C136:G136"/>
    <mergeCell ref="E91:E92"/>
    <mergeCell ref="F91:F92"/>
    <mergeCell ref="D106:D109"/>
    <mergeCell ref="E106:E109"/>
    <mergeCell ref="C106:C119"/>
    <mergeCell ref="D91:D92"/>
    <mergeCell ref="F106:F109"/>
    <mergeCell ref="G132:G135"/>
    <mergeCell ref="F98:F101"/>
    <mergeCell ref="G17:G19"/>
    <mergeCell ref="G13:G16"/>
    <mergeCell ref="C13:C16"/>
    <mergeCell ref="C17:C19"/>
    <mergeCell ref="H116:H119"/>
    <mergeCell ref="H120:H123"/>
    <mergeCell ref="D70:F70"/>
    <mergeCell ref="H13:H16"/>
    <mergeCell ref="H43:H45"/>
    <mergeCell ref="F23:F25"/>
    <mergeCell ref="D27:F27"/>
    <mergeCell ref="E34:E35"/>
    <mergeCell ref="F34:F35"/>
    <mergeCell ref="B13:B19"/>
    <mergeCell ref="A13:A19"/>
    <mergeCell ref="A30:A33"/>
    <mergeCell ref="C28:C33"/>
    <mergeCell ref="D30:F33"/>
    <mergeCell ref="C20:C26"/>
    <mergeCell ref="B21:B26"/>
    <mergeCell ref="A21:A26"/>
    <mergeCell ref="B67:B69"/>
    <mergeCell ref="B88:B92"/>
    <mergeCell ref="B71:B73"/>
    <mergeCell ref="B59:B62"/>
    <mergeCell ref="A67:A69"/>
    <mergeCell ref="A53:A56"/>
    <mergeCell ref="A81:A84"/>
    <mergeCell ref="A88:A92"/>
    <mergeCell ref="D52:F52"/>
    <mergeCell ref="B115:B119"/>
    <mergeCell ref="A115:A119"/>
    <mergeCell ref="B63:B66"/>
    <mergeCell ref="A106:A109"/>
    <mergeCell ref="B106:B109"/>
    <mergeCell ref="D75:F75"/>
    <mergeCell ref="D102:D105"/>
    <mergeCell ref="C93:C105"/>
    <mergeCell ref="A102:A105"/>
    <mergeCell ref="I128:I131"/>
    <mergeCell ref="I115:I119"/>
    <mergeCell ref="I81:I84"/>
    <mergeCell ref="I132:I135"/>
    <mergeCell ref="A120:A135"/>
    <mergeCell ref="B120:B135"/>
    <mergeCell ref="C120:C135"/>
    <mergeCell ref="H132:H135"/>
    <mergeCell ref="I102:I105"/>
    <mergeCell ref="H98:H101"/>
    <mergeCell ref="H63:H66"/>
    <mergeCell ref="G77:G80"/>
    <mergeCell ref="H77:H80"/>
    <mergeCell ref="I77:I80"/>
    <mergeCell ref="I120:I123"/>
    <mergeCell ref="I124:I127"/>
    <mergeCell ref="I67:I69"/>
    <mergeCell ref="I94:I97"/>
    <mergeCell ref="H94:H97"/>
    <mergeCell ref="G81:G86"/>
    <mergeCell ref="A71:A73"/>
    <mergeCell ref="C76:C86"/>
    <mergeCell ref="D84:D86"/>
    <mergeCell ref="E84:E86"/>
    <mergeCell ref="F84:F86"/>
    <mergeCell ref="H128:H131"/>
    <mergeCell ref="H81:H83"/>
    <mergeCell ref="B102:B105"/>
    <mergeCell ref="G98:G101"/>
    <mergeCell ref="D74:F74"/>
    <mergeCell ref="D67:F69"/>
    <mergeCell ref="B43:B45"/>
    <mergeCell ref="I63:I66"/>
    <mergeCell ref="I34:I37"/>
    <mergeCell ref="D53:F56"/>
    <mergeCell ref="A98:A101"/>
    <mergeCell ref="B98:B101"/>
    <mergeCell ref="A77:A80"/>
    <mergeCell ref="D77:F80"/>
    <mergeCell ref="C67:C69"/>
    <mergeCell ref="I46:I48"/>
    <mergeCell ref="A39:A42"/>
    <mergeCell ref="G39:G42"/>
    <mergeCell ref="C34:C42"/>
    <mergeCell ref="A34:A37"/>
    <mergeCell ref="I39:I42"/>
    <mergeCell ref="B39:B42"/>
    <mergeCell ref="B34:B37"/>
    <mergeCell ref="D34:D35"/>
    <mergeCell ref="C63:C66"/>
    <mergeCell ref="C49:C57"/>
    <mergeCell ref="A46:A48"/>
    <mergeCell ref="B46:B48"/>
    <mergeCell ref="C46:C48"/>
    <mergeCell ref="A43:A45"/>
  </mergeCells>
  <printOptions/>
  <pageMargins left="0.5905511811023623" right="0.1968503937007874" top="0.3937007874015748" bottom="0.3937007874015748" header="0.5905511811023623" footer="0.5905511811023623"/>
  <pageSetup horizontalDpi="600" verticalDpi="600" orientation="landscape" paperSize="9" scale="73" r:id="rId1"/>
  <headerFooter alignWithMargins="0">
    <oddHeader>&amp;C&amp;Я</oddHeader>
  </headerFooter>
  <rowBreaks count="6" manualBreakCount="6">
    <brk id="19" max="8" man="1"/>
    <brk id="48" max="8" man="1"/>
    <brk id="62" max="8" man="1"/>
    <brk id="86" max="8" man="1"/>
    <brk id="105" max="8" man="1"/>
    <brk id="119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N20" sqref="N20"/>
    </sheetView>
  </sheetViews>
  <sheetFormatPr defaultColWidth="9.00390625" defaultRowHeight="12.75"/>
  <cols>
    <col min="1" max="1" width="4.625" style="1" customWidth="1"/>
    <col min="2" max="2" width="26.75390625" style="1" customWidth="1"/>
    <col min="3" max="3" width="17.375" style="1" customWidth="1"/>
    <col min="4" max="4" width="14.00390625" style="1" customWidth="1"/>
    <col min="5" max="5" width="14.375" style="1" customWidth="1"/>
    <col min="6" max="6" width="14.00390625" style="1" customWidth="1"/>
    <col min="7" max="7" width="21.125" style="1" customWidth="1"/>
    <col min="8" max="8" width="18.125" style="1" customWidth="1"/>
    <col min="9" max="16384" width="9.125" style="1" customWidth="1"/>
  </cols>
  <sheetData>
    <row r="2" spans="1:8" ht="18.75">
      <c r="A2" s="21"/>
      <c r="B2" s="21"/>
      <c r="C2" s="21"/>
      <c r="D2" s="21"/>
      <c r="E2" s="21"/>
      <c r="F2" s="21"/>
      <c r="G2" s="22"/>
      <c r="H2" s="22" t="s">
        <v>53</v>
      </c>
    </row>
    <row r="3" spans="1:7" ht="15.75">
      <c r="A3" s="21"/>
      <c r="B3" s="21"/>
      <c r="C3" s="21"/>
      <c r="D3" s="21"/>
      <c r="E3" s="21"/>
      <c r="F3" s="21"/>
      <c r="G3" s="21"/>
    </row>
    <row r="4" spans="1:7" ht="18.75">
      <c r="A4" s="26" t="s">
        <v>87</v>
      </c>
      <c r="B4" s="26"/>
      <c r="C4" s="26"/>
      <c r="D4" s="26"/>
      <c r="E4" s="26"/>
      <c r="F4" s="26"/>
      <c r="G4" s="26"/>
    </row>
    <row r="5" spans="1:7" ht="18.75">
      <c r="A5" s="445" t="s">
        <v>73</v>
      </c>
      <c r="B5" s="445"/>
      <c r="C5" s="445"/>
      <c r="D5" s="445"/>
      <c r="E5" s="445"/>
      <c r="F5" s="445"/>
      <c r="G5" s="445"/>
    </row>
    <row r="6" spans="1:7" ht="18.75">
      <c r="A6" s="445" t="s">
        <v>15</v>
      </c>
      <c r="B6" s="445"/>
      <c r="C6" s="445"/>
      <c r="D6" s="445"/>
      <c r="E6" s="445"/>
      <c r="F6" s="445"/>
      <c r="G6" s="445"/>
    </row>
    <row r="7" spans="1:7" ht="15.75">
      <c r="A7" s="21"/>
      <c r="B7" s="21"/>
      <c r="C7" s="21"/>
      <c r="D7" s="21"/>
      <c r="E7" s="21"/>
      <c r="F7" s="21"/>
      <c r="G7" s="21"/>
    </row>
    <row r="8" spans="1:11" ht="15.75" customHeight="1">
      <c r="A8" s="446" t="s">
        <v>14</v>
      </c>
      <c r="B8" s="369" t="s">
        <v>116</v>
      </c>
      <c r="C8" s="446" t="s">
        <v>30</v>
      </c>
      <c r="D8" s="443" t="s">
        <v>105</v>
      </c>
      <c r="E8" s="443" t="s">
        <v>106</v>
      </c>
      <c r="F8" s="443" t="s">
        <v>107</v>
      </c>
      <c r="G8" s="448" t="s">
        <v>108</v>
      </c>
      <c r="H8" s="285" t="s">
        <v>109</v>
      </c>
      <c r="I8" s="2"/>
      <c r="J8" s="2"/>
      <c r="K8" s="2"/>
    </row>
    <row r="9" spans="1:11" ht="135" customHeight="1">
      <c r="A9" s="446"/>
      <c r="B9" s="447"/>
      <c r="C9" s="446"/>
      <c r="D9" s="444"/>
      <c r="E9" s="444"/>
      <c r="F9" s="444"/>
      <c r="G9" s="449"/>
      <c r="H9" s="285"/>
      <c r="I9" s="2"/>
      <c r="J9" s="2"/>
      <c r="K9" s="2"/>
    </row>
    <row r="10" spans="1:11" ht="15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4">
        <v>8</v>
      </c>
      <c r="I10" s="2"/>
      <c r="J10" s="2"/>
      <c r="K10" s="2"/>
    </row>
    <row r="11" spans="1:11" ht="15.75">
      <c r="A11" s="23" t="s">
        <v>21</v>
      </c>
      <c r="B11" s="24"/>
      <c r="C11" s="24"/>
      <c r="D11" s="24"/>
      <c r="E11" s="24"/>
      <c r="F11" s="24"/>
      <c r="G11" s="24"/>
      <c r="H11" s="3"/>
      <c r="I11" s="2"/>
      <c r="J11" s="2"/>
      <c r="K11" s="2"/>
    </row>
    <row r="12" spans="1:11" ht="15.75">
      <c r="A12" s="23" t="s">
        <v>22</v>
      </c>
      <c r="B12" s="24"/>
      <c r="C12" s="24"/>
      <c r="D12" s="24"/>
      <c r="E12" s="24"/>
      <c r="F12" s="24"/>
      <c r="G12" s="24"/>
      <c r="H12" s="3"/>
      <c r="I12" s="2"/>
      <c r="J12" s="2"/>
      <c r="K12" s="2"/>
    </row>
    <row r="13" spans="1:11" ht="15.75">
      <c r="A13" s="23" t="s">
        <v>23</v>
      </c>
      <c r="B13" s="24"/>
      <c r="C13" s="24"/>
      <c r="D13" s="24"/>
      <c r="E13" s="24"/>
      <c r="F13" s="24"/>
      <c r="G13" s="24"/>
      <c r="H13" s="3"/>
      <c r="I13" s="2"/>
      <c r="J13" s="2"/>
      <c r="K13" s="2"/>
    </row>
    <row r="14" spans="1:11" ht="15.75">
      <c r="A14" s="25"/>
      <c r="B14" s="25"/>
      <c r="C14" s="25"/>
      <c r="D14" s="25"/>
      <c r="E14" s="25"/>
      <c r="F14" s="25"/>
      <c r="G14" s="25"/>
      <c r="H14" s="2"/>
      <c r="I14" s="2"/>
      <c r="J14" s="2"/>
      <c r="K14" s="2"/>
    </row>
    <row r="15" spans="1:11" ht="15.75">
      <c r="A15" s="25"/>
      <c r="B15" s="25"/>
      <c r="C15" s="25"/>
      <c r="D15" s="25"/>
      <c r="E15" s="25"/>
      <c r="F15" s="25"/>
      <c r="G15" s="25"/>
      <c r="H15" s="2"/>
      <c r="I15" s="2"/>
      <c r="J15" s="2"/>
      <c r="K15" s="2"/>
    </row>
    <row r="16" spans="1:11" ht="15.75">
      <c r="A16" s="8"/>
      <c r="B16" s="8"/>
      <c r="C16" s="8"/>
      <c r="D16" s="8"/>
      <c r="E16" s="8"/>
      <c r="F16" s="8"/>
      <c r="G16" s="8"/>
      <c r="H16" s="2"/>
      <c r="I16" s="2"/>
      <c r="J16" s="2"/>
      <c r="K16" s="2"/>
    </row>
    <row r="17" spans="1:11" ht="15.75">
      <c r="A17" s="8"/>
      <c r="B17" s="8"/>
      <c r="C17" s="8"/>
      <c r="D17" s="8"/>
      <c r="E17" s="8"/>
      <c r="F17" s="8"/>
      <c r="G17" s="8"/>
      <c r="H17" s="2"/>
      <c r="I17" s="2"/>
      <c r="J17" s="2"/>
      <c r="K17" s="2"/>
    </row>
    <row r="18" spans="1:11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sheetProtection/>
  <mergeCells count="10">
    <mergeCell ref="D8:D9"/>
    <mergeCell ref="E8:E9"/>
    <mergeCell ref="F8:F9"/>
    <mergeCell ref="H8:H9"/>
    <mergeCell ref="A5:G5"/>
    <mergeCell ref="A6:G6"/>
    <mergeCell ref="A8:A9"/>
    <mergeCell ref="B8:B9"/>
    <mergeCell ref="C8:C9"/>
    <mergeCell ref="G8:G9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&amp;C35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Мамонова Ирина Олеговна</cp:lastModifiedBy>
  <cp:lastPrinted>2020-10-06T00:32:43Z</cp:lastPrinted>
  <dcterms:created xsi:type="dcterms:W3CDTF">2011-03-10T11:24:53Z</dcterms:created>
  <dcterms:modified xsi:type="dcterms:W3CDTF">2020-10-19T00:50:05Z</dcterms:modified>
  <cp:category/>
  <cp:version/>
  <cp:contentType/>
  <cp:contentStatus/>
</cp:coreProperties>
</file>