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33\общие документы\Чернега\Сэди\Documents\Бюджеты\бюджет на 2021-2023_ 1 чтение\18.11.2020_Замена_проект бюджета на 2021-2023\"/>
    </mc:Choice>
  </mc:AlternateContent>
  <bookViews>
    <workbookView xWindow="0" yWindow="0" windowWidth="28800" windowHeight="12435"/>
  </bookViews>
  <sheets>
    <sheet name="Приложение 1.1" sheetId="1" r:id="rId1"/>
  </sheets>
  <definedNames>
    <definedName name="__bookmark_1">'Приложение 1.1'!$A$6:$D$53</definedName>
    <definedName name="_xlnm.Print_Titles" localSheetId="0">'Приложение 1.1'!$6:$6</definedName>
    <definedName name="_xlnm.Print_Area" localSheetId="0">'Приложение 1.1'!$A$1:$D$54</definedName>
  </definedNames>
  <calcPr calcId="152511"/>
</workbook>
</file>

<file path=xl/calcChain.xml><?xml version="1.0" encoding="utf-8"?>
<calcChain xmlns="http://schemas.openxmlformats.org/spreadsheetml/2006/main">
  <c r="D15" i="1" l="1"/>
  <c r="D14" i="1" s="1"/>
  <c r="C15" i="1"/>
  <c r="D20" i="1"/>
  <c r="D18" i="1"/>
  <c r="D16" i="1"/>
  <c r="C20" i="1"/>
  <c r="C18" i="1"/>
  <c r="C16" i="1"/>
  <c r="D46" i="1" l="1"/>
  <c r="D45" i="1" s="1"/>
  <c r="C46" i="1"/>
  <c r="C45" i="1" s="1"/>
  <c r="D43" i="1"/>
  <c r="D40" i="1"/>
  <c r="C43" i="1"/>
  <c r="C40" i="1"/>
  <c r="D37" i="1"/>
  <c r="D36" i="1" s="1"/>
  <c r="C37" i="1"/>
  <c r="C36" i="1" s="1"/>
  <c r="D33" i="1"/>
  <c r="C33" i="1"/>
  <c r="D31" i="1"/>
  <c r="C31" i="1"/>
  <c r="D30" i="1"/>
  <c r="D28" i="1"/>
  <c r="C28" i="1"/>
  <c r="D26" i="1"/>
  <c r="C26" i="1"/>
  <c r="D23" i="1"/>
  <c r="C23" i="1"/>
  <c r="C14" i="1"/>
  <c r="D9" i="1"/>
  <c r="D8" i="1" s="1"/>
  <c r="C9" i="1"/>
  <c r="C8" i="1" s="1"/>
  <c r="C39" i="1" l="1"/>
  <c r="C22" i="1"/>
  <c r="C7" i="1" s="1"/>
  <c r="D7" i="1"/>
  <c r="D22" i="1"/>
  <c r="D39" i="1"/>
  <c r="C30" i="1"/>
</calcChain>
</file>

<file path=xl/sharedStrings.xml><?xml version="1.0" encoding="utf-8"?>
<sst xmlns="http://schemas.openxmlformats.org/spreadsheetml/2006/main" count="105" uniqueCount="104">
  <si>
    <t>к решению Собрания представителей Сусуманского городского округа</t>
  </si>
  <si>
    <t>"О бюджете Сусуманского городского округа на 2021 год и плановый период 2022 и 2023 годов".</t>
  </si>
  <si>
    <t>Поступления доходов в бюджет муниципального образования "Сусуманский городской округ" на плановый период 2022 и 2023 годов</t>
  </si>
  <si>
    <t>Код бюджетной классификации</t>
  </si>
  <si>
    <t>Наименование</t>
  </si>
  <si>
    <t>2022 год</t>
  </si>
  <si>
    <t>2023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</si>
  <si>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</si>
  <si>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</si>
  <si>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</si>
  <si>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</si>
  <si>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</si>
  <si>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</si>
  <si>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</si>
  <si>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</si>
  <si>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</si>
  <si>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</si>
  <si>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</si>
  <si>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</si>
  <si>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</si>
  <si>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</si>
  <si>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</si>
  <si>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</si>
  <si>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</si>
  <si>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</si>
  <si>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</si>
  <si>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</si>
  <si>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</si>
  <si>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</si>
  <si>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</si>
  <si>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</si>
  <si>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</si>
  <si>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</si>
  <si>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</si>
  <si>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</si>
  <si>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</si>
  <si>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</si>
  <si>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</si>
  <si>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</si>
  <si>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</si>
  <si>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</si>
  <si>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</si>
  <si>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</si>
  <si>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</si>
  <si>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</si>
  <si>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</si>
  <si>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</si>
  <si>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</si>
  <si>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</si>
  <si>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</si>
  <si>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</si>
  <si>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</si>
  <si>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</si>
  <si>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</si>
  <si>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</si>
  <si>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</si>
  <si>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</si>
  <si>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</si>
  <si>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</si>
  <si>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</si>
  <si>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</si>
  <si>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</si>
  <si>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</si>
  <si>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</si>
  <si>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</si>
  <si>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</si>
  <si>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</si>
  <si>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</si>
  <si>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</si>
  <si>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</si>
  <si>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</si>
  <si>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</si>
  <si>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</si>
  <si>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</si>
  <si>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</si>
  <si>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</si>
  <si>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</si>
  <si>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</si>
  <si>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</si>
  <si>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</si>
  <si>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</si>
  <si>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</si>
  <si>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</si>
  <si>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</si>
  <si>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</si>
  <si>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</si>
  <si>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</si>
  <si>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</si>
  <si>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</si>
  <si>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</si>
  <si>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</si>
  <si>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</si>
  <si>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</si>
  <si>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</si>
  <si>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Приложение № 1.1</t>
  </si>
  <si>
    <t>1 16 00000 00 0000 000</t>
  </si>
  <si>
    <t>ШТРАФЫ, САНКЦИИ, ВОЗМЕЩЕНИЕ УЩЕРБА</t>
  </si>
  <si>
    <t>от .11.2020 г. №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</si>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</sst>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12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4">
    <xf numFmtId="0" fontId="0" fillId="0" borderId="0" xfId="0"/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left" vertical="top" wrapText="1"/>
    </xf>
    <xf numFmtId="0" fontId="20" fillId="0" borderId="13" xfId="0" applyNumberFormat="1" applyFont="1" applyFill="1" applyBorder="1" applyAlignment="1" applyProtection="1">
      <alignment horizontal="justify" vertical="top" wrapText="1"/>
    </xf>
    <xf numFmtId="164" fontId="20" fillId="0" borderId="12" xfId="0" applyNumberFormat="1" applyFont="1" applyFill="1" applyBorder="1" applyAlignment="1" applyProtection="1">
      <alignment horizontal="right" vertical="top" wrapText="1"/>
    </xf>
    <xf numFmtId="0" fontId="19" fillId="0" borderId="12" xfId="0" applyNumberFormat="1" applyFont="1" applyFill="1" applyBorder="1" applyAlignment="1" applyProtection="1">
      <alignment horizontal="left" vertical="top" wrapText="1"/>
    </xf>
    <xf numFmtId="0" fontId="19" fillId="0" borderId="13" xfId="0" applyNumberFormat="1" applyFont="1" applyFill="1" applyBorder="1" applyAlignment="1" applyProtection="1">
      <alignment horizontal="justify" vertical="top" wrapText="1"/>
    </xf>
    <xf numFmtId="164" fontId="19" fillId="0" borderId="12" xfId="0" applyNumberFormat="1" applyFont="1" applyFill="1" applyBorder="1" applyAlignment="1" applyProtection="1">
      <alignment horizontal="right" vertical="top" wrapText="1"/>
    </xf>
    <xf numFmtId="0" fontId="23" fillId="0" borderId="12" xfId="0" applyNumberFormat="1" applyFont="1" applyFill="1" applyBorder="1" applyAlignment="1" applyProtection="1">
      <alignment horizontal="left" vertical="top" wrapText="1"/>
    </xf>
    <xf numFmtId="0" fontId="23" fillId="0" borderId="13" xfId="0" applyNumberFormat="1" applyFont="1" applyFill="1" applyBorder="1" applyAlignment="1" applyProtection="1">
      <alignment horizontal="justify" vertical="top" wrapText="1"/>
    </xf>
    <xf numFmtId="0" fontId="24" fillId="0" borderId="0" xfId="0" applyNumberFormat="1" applyFont="1" applyFill="1" applyBorder="1" applyAlignment="1" applyProtection="1">
      <alignment vertical="top" wrapText="1"/>
    </xf>
    <xf numFmtId="164" fontId="23" fillId="0" borderId="12" xfId="0" applyNumberFormat="1" applyFont="1" applyFill="1" applyBorder="1" applyAlignment="1" applyProtection="1">
      <alignment horizontal="right" vertical="top" wrapText="1"/>
    </xf>
    <xf numFmtId="0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11" xfId="0" applyNumberFormat="1" applyFont="1" applyFill="1" applyBorder="1" applyAlignment="1" applyProtection="1">
      <alignment horizontal="justify" vertical="top" wrapText="1"/>
    </xf>
    <xf numFmtId="164" fontId="19" fillId="0" borderId="10" xfId="0" applyNumberFormat="1" applyFont="1" applyFill="1" applyBorder="1" applyAlignment="1" applyProtection="1">
      <alignment horizontal="right" vertical="top" wrapText="1"/>
    </xf>
    <xf numFmtId="0" fontId="26" fillId="0" borderId="14" xfId="0" applyFont="1" applyBorder="1"/>
    <xf numFmtId="0" fontId="26" fillId="0" borderId="14" xfId="0" applyFont="1" applyBorder="1" applyAlignment="1">
      <alignment wrapText="1"/>
    </xf>
    <xf numFmtId="165" fontId="26" fillId="0" borderId="14" xfId="0" applyNumberFormat="1" applyFont="1" applyBorder="1"/>
    <xf numFmtId="165" fontId="26" fillId="0" borderId="14" xfId="0" applyNumberFormat="1" applyFont="1" applyBorder="1" applyAlignment="1">
      <alignment wrapText="1"/>
    </xf>
    <xf numFmtId="164" fontId="0" fillId="0" borderId="0" xfId="0" applyNumberFormat="1"/>
    <xf numFmtId="0" fontId="25" fillId="0" borderId="0" xfId="0" applyFont="1" applyFill="1"/>
    <xf numFmtId="0" fontId="0" fillId="0" borderId="0" xfId="0" applyFill="1"/>
    <xf numFmtId="0" fontId="14" fillId="0" borderId="0" xfId="0" applyFont="1"/>
    <xf numFmtId="0" fontId="22" fillId="0" borderId="0" xfId="0" applyNumberFormat="1" applyFont="1" applyFill="1" applyBorder="1" applyAlignment="1" applyProtection="1">
      <alignment horizontal="justify" vertical="top" wrapText="1"/>
    </xf>
    <xf numFmtId="0" fontId="21" fillId="0" borderId="0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right" vertical="top" wrapText="1"/>
    </xf>
    <xf numFmtId="0" fontId="27" fillId="0" borderId="14" xfId="0" applyFont="1" applyFill="1" applyBorder="1" applyAlignment="1">
      <alignment vertical="center" wrapText="1"/>
    </xf>
    <xf numFmtId="0" fontId="27" fillId="0" borderId="14" xfId="0" applyFont="1" applyFill="1" applyBorder="1" applyAlignment="1">
      <alignment horizontal="justify" vertical="center" wrapText="1"/>
    </xf>
    <xf numFmtId="0" fontId="27" fillId="0" borderId="14" xfId="0" applyFont="1" applyBorder="1" applyAlignment="1">
      <alignment vertical="center" wrapText="1"/>
    </xf>
    <xf numFmtId="0" fontId="27" fillId="0" borderId="14" xfId="0" applyFont="1" applyBorder="1" applyAlignment="1">
      <alignment horizontal="justify" vertical="center" wrapText="1"/>
    </xf>
    <xf numFmtId="164" fontId="28" fillId="0" borderId="12" xfId="0" applyNumberFormat="1" applyFont="1" applyFill="1" applyBorder="1" applyAlignment="1" applyProtection="1">
      <alignment horizontal="right" vertical="top" wrapText="1"/>
    </xf>
    <xf numFmtId="0" fontId="0" fillId="0" borderId="0" xfId="0" applyFont="1" applyFill="1"/>
    <xf numFmtId="0" fontId="0" fillId="0" borderId="0" xfId="0" applyFont="1"/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Hyperlink" xfId="42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tabSelected="1" topLeftCell="A13" workbookViewId="0">
      <selection activeCell="C15" sqref="C15:D15"/>
    </sheetView>
  </sheetViews>
  <sheetFormatPr defaultRowHeight="15" x14ac:dyDescent="0.25"/>
  <cols>
    <col min="1" max="1" width="25.85546875" customWidth="1"/>
    <col min="2" max="2" width="90.42578125" customWidth="1"/>
    <col min="3" max="3" width="13.5703125" customWidth="1"/>
    <col min="4" max="4" width="13.42578125" customWidth="1"/>
    <col min="5" max="5" width="9.140625" style="22"/>
  </cols>
  <sheetData>
    <row r="1" spans="1:18" ht="18.75" customHeight="1" x14ac:dyDescent="0.25">
      <c r="A1" s="26" t="s">
        <v>94</v>
      </c>
      <c r="B1" s="26"/>
      <c r="C1" s="26"/>
      <c r="D1" s="26"/>
      <c r="E1" s="21"/>
    </row>
    <row r="2" spans="1:18" ht="18.75" customHeight="1" x14ac:dyDescent="0.25">
      <c r="A2" s="26" t="s">
        <v>0</v>
      </c>
      <c r="B2" s="26"/>
      <c r="C2" s="26"/>
      <c r="D2" s="26"/>
      <c r="E2" s="11"/>
    </row>
    <row r="3" spans="1:18" ht="18.75" customHeight="1" x14ac:dyDescent="0.25">
      <c r="A3" s="26" t="s">
        <v>1</v>
      </c>
      <c r="B3" s="26"/>
      <c r="C3" s="26"/>
      <c r="D3" s="26"/>
      <c r="E3" s="11"/>
    </row>
    <row r="4" spans="1:18" ht="18.75" customHeight="1" x14ac:dyDescent="0.25">
      <c r="A4" s="26" t="s">
        <v>97</v>
      </c>
      <c r="B4" s="26"/>
      <c r="C4" s="26"/>
      <c r="D4" s="26"/>
      <c r="E4" s="11"/>
    </row>
    <row r="5" spans="1:18" ht="43.5" customHeight="1" x14ac:dyDescent="0.25">
      <c r="A5" s="25" t="s">
        <v>2</v>
      </c>
      <c r="B5" s="25"/>
      <c r="C5" s="25"/>
      <c r="D5" s="25"/>
      <c r="F5" s="20"/>
      <c r="G5" s="20"/>
      <c r="H5" s="20"/>
    </row>
    <row r="6" spans="1:18" ht="31.5" x14ac:dyDescent="0.25">
      <c r="A6" s="1" t="s">
        <v>3</v>
      </c>
      <c r="B6" s="2" t="s">
        <v>4</v>
      </c>
      <c r="C6" s="1" t="s">
        <v>5</v>
      </c>
      <c r="D6" s="1" t="s">
        <v>6</v>
      </c>
      <c r="P6" s="24"/>
      <c r="Q6" s="24"/>
      <c r="R6" s="24"/>
    </row>
    <row r="7" spans="1:18" ht="18.75" x14ac:dyDescent="0.25">
      <c r="A7" s="3" t="s">
        <v>7</v>
      </c>
      <c r="B7" s="4" t="s">
        <v>8</v>
      </c>
      <c r="C7" s="5">
        <f>C8+C14+C22+C30+C36+C39+C45+C51+C54</f>
        <v>298240.5</v>
      </c>
      <c r="D7" s="5">
        <f>D8+D14+D22+D30+D36+D39+D45+D51+D54</f>
        <v>314078.7</v>
      </c>
      <c r="F7" s="20"/>
      <c r="H7" s="20"/>
      <c r="P7" s="24"/>
      <c r="Q7" s="24"/>
      <c r="R7" s="24"/>
    </row>
    <row r="8" spans="1:18" ht="15.75" x14ac:dyDescent="0.25">
      <c r="A8" s="3" t="s">
        <v>9</v>
      </c>
      <c r="B8" s="4" t="s">
        <v>10</v>
      </c>
      <c r="C8" s="5">
        <f>C9</f>
        <v>250646</v>
      </c>
      <c r="D8" s="5">
        <f>D9</f>
        <v>265793</v>
      </c>
    </row>
    <row r="9" spans="1:18" ht="15.75" x14ac:dyDescent="0.25">
      <c r="A9" s="3" t="s">
        <v>11</v>
      </c>
      <c r="B9" s="4" t="s">
        <v>12</v>
      </c>
      <c r="C9" s="5">
        <f>SUM(C10:C13)</f>
        <v>250646</v>
      </c>
      <c r="D9" s="5">
        <f>SUM(D10:D13)</f>
        <v>265793</v>
      </c>
      <c r="F9" s="20"/>
      <c r="H9" s="20"/>
    </row>
    <row r="10" spans="1:18" ht="63" x14ac:dyDescent="0.25">
      <c r="A10" s="6" t="s">
        <v>13</v>
      </c>
      <c r="B10" s="7" t="s">
        <v>14</v>
      </c>
      <c r="C10" s="8">
        <v>249678</v>
      </c>
      <c r="D10" s="8">
        <v>264763</v>
      </c>
      <c r="F10" s="20"/>
    </row>
    <row r="11" spans="1:18" ht="78.75" x14ac:dyDescent="0.25">
      <c r="A11" s="6" t="s">
        <v>15</v>
      </c>
      <c r="B11" s="7" t="s">
        <v>16</v>
      </c>
      <c r="C11" s="8">
        <v>306</v>
      </c>
      <c r="D11" s="8">
        <v>326</v>
      </c>
      <c r="F11" s="20"/>
      <c r="H11" s="20"/>
    </row>
    <row r="12" spans="1:18" ht="31.5" x14ac:dyDescent="0.25">
      <c r="A12" s="6" t="s">
        <v>17</v>
      </c>
      <c r="B12" s="7" t="s">
        <v>18</v>
      </c>
      <c r="C12" s="8">
        <v>580</v>
      </c>
      <c r="D12" s="8">
        <v>617</v>
      </c>
      <c r="F12" s="20"/>
    </row>
    <row r="13" spans="1:18" ht="63" x14ac:dyDescent="0.25">
      <c r="A13" s="6" t="s">
        <v>19</v>
      </c>
      <c r="B13" s="7" t="s">
        <v>20</v>
      </c>
      <c r="C13" s="8">
        <v>82</v>
      </c>
      <c r="D13" s="8">
        <v>87</v>
      </c>
    </row>
    <row r="14" spans="1:18" ht="31.5" x14ac:dyDescent="0.25">
      <c r="A14" s="3" t="s">
        <v>21</v>
      </c>
      <c r="B14" s="4" t="s">
        <v>22</v>
      </c>
      <c r="C14" s="5">
        <f>C15</f>
        <v>9285.7999999999993</v>
      </c>
      <c r="D14" s="5">
        <f>D15</f>
        <v>9285.7999999999993</v>
      </c>
    </row>
    <row r="15" spans="1:18" ht="31.5" x14ac:dyDescent="0.25">
      <c r="A15" s="9" t="s">
        <v>23</v>
      </c>
      <c r="B15" s="10" t="s">
        <v>24</v>
      </c>
      <c r="C15" s="31">
        <f>C16+C18+C20</f>
        <v>9285.7999999999993</v>
      </c>
      <c r="D15" s="31">
        <f>D16+D18+D20</f>
        <v>9285.7999999999993</v>
      </c>
      <c r="E15" s="32"/>
      <c r="F15" s="33"/>
      <c r="G15" s="33"/>
      <c r="H15" s="23"/>
    </row>
    <row r="16" spans="1:18" ht="45" x14ac:dyDescent="0.25">
      <c r="A16" s="27" t="s">
        <v>98</v>
      </c>
      <c r="B16" s="28" t="s">
        <v>99</v>
      </c>
      <c r="C16" s="31">
        <f>C17</f>
        <v>4274</v>
      </c>
      <c r="D16" s="31">
        <f>D17</f>
        <v>4274</v>
      </c>
      <c r="E16" s="32"/>
      <c r="F16" s="33"/>
      <c r="G16" s="33"/>
      <c r="H16" s="23"/>
    </row>
    <row r="17" spans="1:7" ht="78.75" x14ac:dyDescent="0.25">
      <c r="A17" s="6" t="s">
        <v>25</v>
      </c>
      <c r="B17" s="7" t="s">
        <v>26</v>
      </c>
      <c r="C17" s="8">
        <v>4274</v>
      </c>
      <c r="D17" s="8">
        <v>4274</v>
      </c>
    </row>
    <row r="18" spans="1:7" ht="60" x14ac:dyDescent="0.25">
      <c r="A18" s="29" t="s">
        <v>100</v>
      </c>
      <c r="B18" s="30" t="s">
        <v>101</v>
      </c>
      <c r="C18" s="8">
        <f>C19</f>
        <v>21.1</v>
      </c>
      <c r="D18" s="8">
        <f>D19</f>
        <v>21.1</v>
      </c>
    </row>
    <row r="19" spans="1:7" ht="94.5" x14ac:dyDescent="0.25">
      <c r="A19" s="6" t="s">
        <v>27</v>
      </c>
      <c r="B19" s="7" t="s">
        <v>28</v>
      </c>
      <c r="C19" s="8">
        <v>21.1</v>
      </c>
      <c r="D19" s="8">
        <v>21.1</v>
      </c>
    </row>
    <row r="20" spans="1:7" ht="45" x14ac:dyDescent="0.25">
      <c r="A20" s="29" t="s">
        <v>102</v>
      </c>
      <c r="B20" s="30" t="s">
        <v>103</v>
      </c>
      <c r="C20" s="8">
        <f>C21</f>
        <v>4990.7</v>
      </c>
      <c r="D20" s="8">
        <f>D21</f>
        <v>4990.7</v>
      </c>
    </row>
    <row r="21" spans="1:7" ht="78.75" x14ac:dyDescent="0.25">
      <c r="A21" s="6" t="s">
        <v>29</v>
      </c>
      <c r="B21" s="7" t="s">
        <v>30</v>
      </c>
      <c r="C21" s="8">
        <v>4990.7</v>
      </c>
      <c r="D21" s="8">
        <v>4990.7</v>
      </c>
    </row>
    <row r="22" spans="1:7" ht="15.75" x14ac:dyDescent="0.25">
      <c r="A22" s="3" t="s">
        <v>31</v>
      </c>
      <c r="B22" s="4" t="s">
        <v>32</v>
      </c>
      <c r="C22" s="5">
        <f>C23+C26+C28</f>
        <v>8841</v>
      </c>
      <c r="D22" s="5">
        <f>D23+D26+D28</f>
        <v>9330</v>
      </c>
      <c r="F22" s="20"/>
      <c r="G22" s="20"/>
    </row>
    <row r="23" spans="1:7" ht="15.75" x14ac:dyDescent="0.25">
      <c r="A23" s="9" t="s">
        <v>33</v>
      </c>
      <c r="B23" s="10" t="s">
        <v>34</v>
      </c>
      <c r="C23" s="12">
        <f>C24+C25</f>
        <v>8060</v>
      </c>
      <c r="D23" s="12">
        <f>D24+D25</f>
        <v>8518</v>
      </c>
    </row>
    <row r="24" spans="1:7" ht="31.5" x14ac:dyDescent="0.25">
      <c r="A24" s="9" t="s">
        <v>35</v>
      </c>
      <c r="B24" s="10" t="s">
        <v>36</v>
      </c>
      <c r="C24" s="12">
        <v>7062</v>
      </c>
      <c r="D24" s="12">
        <v>7458</v>
      </c>
    </row>
    <row r="25" spans="1:7" ht="47.25" x14ac:dyDescent="0.25">
      <c r="A25" s="6" t="s">
        <v>37</v>
      </c>
      <c r="B25" s="7" t="s">
        <v>38</v>
      </c>
      <c r="C25" s="8">
        <v>998</v>
      </c>
      <c r="D25" s="8">
        <v>1060</v>
      </c>
    </row>
    <row r="26" spans="1:7" ht="15.75" x14ac:dyDescent="0.25">
      <c r="A26" s="9" t="s">
        <v>39</v>
      </c>
      <c r="B26" s="10" t="s">
        <v>40</v>
      </c>
      <c r="C26" s="12">
        <f>C27</f>
        <v>53</v>
      </c>
      <c r="D26" s="12">
        <f>D27</f>
        <v>55</v>
      </c>
    </row>
    <row r="27" spans="1:7" ht="15.75" x14ac:dyDescent="0.25">
      <c r="A27" s="6" t="s">
        <v>41</v>
      </c>
      <c r="B27" s="7" t="s">
        <v>40</v>
      </c>
      <c r="C27" s="8">
        <v>53</v>
      </c>
      <c r="D27" s="8">
        <v>55</v>
      </c>
    </row>
    <row r="28" spans="1:7" ht="15.75" x14ac:dyDescent="0.25">
      <c r="A28" s="9" t="s">
        <v>42</v>
      </c>
      <c r="B28" s="10" t="s">
        <v>43</v>
      </c>
      <c r="C28" s="12">
        <f>C29</f>
        <v>728</v>
      </c>
      <c r="D28" s="12">
        <f>D29</f>
        <v>757</v>
      </c>
    </row>
    <row r="29" spans="1:7" ht="31.5" x14ac:dyDescent="0.25">
      <c r="A29" s="9" t="s">
        <v>44</v>
      </c>
      <c r="B29" s="10" t="s">
        <v>45</v>
      </c>
      <c r="C29" s="12">
        <v>728</v>
      </c>
      <c r="D29" s="12">
        <v>757</v>
      </c>
    </row>
    <row r="30" spans="1:7" ht="15.75" x14ac:dyDescent="0.25">
      <c r="A30" s="3" t="s">
        <v>46</v>
      </c>
      <c r="B30" s="4" t="s">
        <v>47</v>
      </c>
      <c r="C30" s="5">
        <f>C31+C33</f>
        <v>1725</v>
      </c>
      <c r="D30" s="5">
        <f>D31+D33</f>
        <v>1766</v>
      </c>
    </row>
    <row r="31" spans="1:7" ht="15.75" x14ac:dyDescent="0.25">
      <c r="A31" s="9" t="s">
        <v>48</v>
      </c>
      <c r="B31" s="10" t="s">
        <v>49</v>
      </c>
      <c r="C31" s="12">
        <f>C32</f>
        <v>960</v>
      </c>
      <c r="D31" s="12">
        <f>D32</f>
        <v>970</v>
      </c>
    </row>
    <row r="32" spans="1:7" ht="31.5" x14ac:dyDescent="0.25">
      <c r="A32" s="9" t="s">
        <v>50</v>
      </c>
      <c r="B32" s="10" t="s">
        <v>51</v>
      </c>
      <c r="C32" s="12">
        <v>960</v>
      </c>
      <c r="D32" s="12">
        <v>970</v>
      </c>
    </row>
    <row r="33" spans="1:4" ht="15.75" x14ac:dyDescent="0.25">
      <c r="A33" s="9" t="s">
        <v>52</v>
      </c>
      <c r="B33" s="10" t="s">
        <v>53</v>
      </c>
      <c r="C33" s="12">
        <f>C34+C35</f>
        <v>765</v>
      </c>
      <c r="D33" s="12">
        <f>D34+D35</f>
        <v>796</v>
      </c>
    </row>
    <row r="34" spans="1:4" ht="31.5" x14ac:dyDescent="0.25">
      <c r="A34" s="6" t="s">
        <v>54</v>
      </c>
      <c r="B34" s="7" t="s">
        <v>55</v>
      </c>
      <c r="C34" s="8">
        <v>546</v>
      </c>
      <c r="D34" s="8">
        <v>568</v>
      </c>
    </row>
    <row r="35" spans="1:4" ht="31.5" x14ac:dyDescent="0.25">
      <c r="A35" s="6" t="s">
        <v>56</v>
      </c>
      <c r="B35" s="7" t="s">
        <v>57</v>
      </c>
      <c r="C35" s="8">
        <v>219</v>
      </c>
      <c r="D35" s="8">
        <v>228</v>
      </c>
    </row>
    <row r="36" spans="1:4" ht="15.75" x14ac:dyDescent="0.25">
      <c r="A36" s="3" t="s">
        <v>58</v>
      </c>
      <c r="B36" s="4" t="s">
        <v>59</v>
      </c>
      <c r="C36" s="5">
        <f>C37</f>
        <v>1769</v>
      </c>
      <c r="D36" s="5">
        <f>D37</f>
        <v>1769</v>
      </c>
    </row>
    <row r="37" spans="1:4" ht="31.5" x14ac:dyDescent="0.25">
      <c r="A37" s="9" t="s">
        <v>60</v>
      </c>
      <c r="B37" s="10" t="s">
        <v>61</v>
      </c>
      <c r="C37" s="12">
        <f>C38</f>
        <v>1769</v>
      </c>
      <c r="D37" s="12">
        <f>D38</f>
        <v>1769</v>
      </c>
    </row>
    <row r="38" spans="1:4" ht="31.5" x14ac:dyDescent="0.25">
      <c r="A38" s="6" t="s">
        <v>62</v>
      </c>
      <c r="B38" s="7" t="s">
        <v>63</v>
      </c>
      <c r="C38" s="8">
        <v>1769</v>
      </c>
      <c r="D38" s="8">
        <v>1769</v>
      </c>
    </row>
    <row r="39" spans="1:4" ht="31.5" x14ac:dyDescent="0.25">
      <c r="A39" s="3" t="s">
        <v>64</v>
      </c>
      <c r="B39" s="4" t="s">
        <v>65</v>
      </c>
      <c r="C39" s="5">
        <f>C40+C43</f>
        <v>23540</v>
      </c>
      <c r="D39" s="5">
        <f>D40+D43</f>
        <v>23540</v>
      </c>
    </row>
    <row r="40" spans="1:4" ht="63" x14ac:dyDescent="0.25">
      <c r="A40" s="9" t="s">
        <v>66</v>
      </c>
      <c r="B40" s="10" t="s">
        <v>67</v>
      </c>
      <c r="C40" s="12">
        <f>C41+C42</f>
        <v>23000</v>
      </c>
      <c r="D40" s="12">
        <f>D41+D42</f>
        <v>23000</v>
      </c>
    </row>
    <row r="41" spans="1:4" ht="63" x14ac:dyDescent="0.25">
      <c r="A41" s="6" t="s">
        <v>68</v>
      </c>
      <c r="B41" s="7" t="s">
        <v>69</v>
      </c>
      <c r="C41" s="8">
        <v>12000</v>
      </c>
      <c r="D41" s="8">
        <v>12000</v>
      </c>
    </row>
    <row r="42" spans="1:4" ht="31.5" x14ac:dyDescent="0.25">
      <c r="A42" s="6" t="s">
        <v>70</v>
      </c>
      <c r="B42" s="7" t="s">
        <v>71</v>
      </c>
      <c r="C42" s="8">
        <v>11000</v>
      </c>
      <c r="D42" s="8">
        <v>11000</v>
      </c>
    </row>
    <row r="43" spans="1:4" ht="63" x14ac:dyDescent="0.25">
      <c r="A43" s="9" t="s">
        <v>72</v>
      </c>
      <c r="B43" s="10" t="s">
        <v>73</v>
      </c>
      <c r="C43" s="12">
        <f>C44</f>
        <v>540</v>
      </c>
      <c r="D43" s="12">
        <f>D44</f>
        <v>540</v>
      </c>
    </row>
    <row r="44" spans="1:4" ht="63" x14ac:dyDescent="0.25">
      <c r="A44" s="6" t="s">
        <v>74</v>
      </c>
      <c r="B44" s="7" t="s">
        <v>75</v>
      </c>
      <c r="C44" s="8">
        <v>540</v>
      </c>
      <c r="D44" s="8">
        <v>540</v>
      </c>
    </row>
    <row r="45" spans="1:4" ht="15.75" x14ac:dyDescent="0.25">
      <c r="A45" s="3" t="s">
        <v>76</v>
      </c>
      <c r="B45" s="4" t="s">
        <v>77</v>
      </c>
      <c r="C45" s="5">
        <f>C46</f>
        <v>1528.7</v>
      </c>
      <c r="D45" s="5">
        <f>D46</f>
        <v>1589.9</v>
      </c>
    </row>
    <row r="46" spans="1:4" ht="15.75" x14ac:dyDescent="0.25">
      <c r="A46" s="9" t="s">
        <v>78</v>
      </c>
      <c r="B46" s="10" t="s">
        <v>79</v>
      </c>
      <c r="C46" s="12">
        <f>C47+C48+C49+C50</f>
        <v>1528.7</v>
      </c>
      <c r="D46" s="12">
        <f>D47+D48+D49+D50</f>
        <v>1589.9</v>
      </c>
    </row>
    <row r="47" spans="1:4" ht="31.5" x14ac:dyDescent="0.25">
      <c r="A47" s="9" t="s">
        <v>80</v>
      </c>
      <c r="B47" s="10" t="s">
        <v>81</v>
      </c>
      <c r="C47" s="12">
        <v>434.2</v>
      </c>
      <c r="D47" s="12">
        <v>451.6</v>
      </c>
    </row>
    <row r="48" spans="1:4" ht="15.75" x14ac:dyDescent="0.25">
      <c r="A48" s="6" t="s">
        <v>82</v>
      </c>
      <c r="B48" s="7" t="s">
        <v>83</v>
      </c>
      <c r="C48" s="8">
        <v>195.9</v>
      </c>
      <c r="D48" s="8">
        <v>203.7</v>
      </c>
    </row>
    <row r="49" spans="1:4" ht="15.75" x14ac:dyDescent="0.25">
      <c r="A49" s="6" t="s">
        <v>84</v>
      </c>
      <c r="B49" s="7" t="s">
        <v>85</v>
      </c>
      <c r="C49" s="8">
        <v>645.79999999999995</v>
      </c>
      <c r="D49" s="8">
        <v>671.6</v>
      </c>
    </row>
    <row r="50" spans="1:4" ht="15.75" x14ac:dyDescent="0.25">
      <c r="A50" s="6" t="s">
        <v>86</v>
      </c>
      <c r="B50" s="7" t="s">
        <v>87</v>
      </c>
      <c r="C50" s="8">
        <v>252.8</v>
      </c>
      <c r="D50" s="8">
        <v>263</v>
      </c>
    </row>
    <row r="51" spans="1:4" ht="15.75" x14ac:dyDescent="0.25">
      <c r="A51" s="3" t="s">
        <v>88</v>
      </c>
      <c r="B51" s="4" t="s">
        <v>89</v>
      </c>
      <c r="C51" s="5">
        <v>5</v>
      </c>
      <c r="D51" s="5">
        <v>5</v>
      </c>
    </row>
    <row r="52" spans="1:4" ht="31.5" x14ac:dyDescent="0.25">
      <c r="A52" s="9" t="s">
        <v>90</v>
      </c>
      <c r="B52" s="10" t="s">
        <v>91</v>
      </c>
      <c r="C52" s="12">
        <v>5</v>
      </c>
      <c r="D52" s="12">
        <v>5</v>
      </c>
    </row>
    <row r="53" spans="1:4" ht="31.5" x14ac:dyDescent="0.25">
      <c r="A53" s="13" t="s">
        <v>92</v>
      </c>
      <c r="B53" s="14" t="s">
        <v>93</v>
      </c>
      <c r="C53" s="15">
        <v>5</v>
      </c>
      <c r="D53" s="15">
        <v>5</v>
      </c>
    </row>
    <row r="54" spans="1:4" ht="15.75" x14ac:dyDescent="0.25">
      <c r="A54" s="16" t="s">
        <v>95</v>
      </c>
      <c r="B54" s="17" t="s">
        <v>96</v>
      </c>
      <c r="C54" s="18">
        <v>900</v>
      </c>
      <c r="D54" s="19">
        <v>1000</v>
      </c>
    </row>
  </sheetData>
  <mergeCells count="7">
    <mergeCell ref="P6:R6"/>
    <mergeCell ref="P7:R7"/>
    <mergeCell ref="A5:D5"/>
    <mergeCell ref="A1:D1"/>
    <mergeCell ref="A4:D4"/>
    <mergeCell ref="A3:D3"/>
    <mergeCell ref="A2:D2"/>
  </mergeCells>
  <pageMargins left="1.1810973" right="0.39369446000000002" top="0.78738889999999995" bottom="0.78738889999999995" header="0.01" footer="0.5"/>
  <pageSetup paperSize="9" scale="59" fitToHeight="0" orientation="portrait" r:id="rId1"/>
  <headerFooter>
    <oddHeader>&amp;"Times New Roman"&amp;10&amp;K000000&amp;P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Приложение 1.1</vt:lpstr>
      <vt:lpstr>__bookmark_1</vt:lpstr>
      <vt:lpstr>'Приложение 1.1'!Заголовки_для_печати</vt:lpstr>
      <vt:lpstr>'Приложение 1.1'!Область_печати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2020-10-30T00:07:23Z</cp:lastPrinted>
  <dcterms:created xsi:type="dcterms:W3CDTF">2020-10-20T04:23:39Z</dcterms:created>
  <dcterms:modified xsi:type="dcterms:W3CDTF">2020-11-24T03:11:38Z</dcterms:modified>
</cp:coreProperties>
</file>