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<sst xmlns="http://schemas.openxmlformats.org/spreadsheetml/2006/main" count="110" uniqueCount="58">
  <si>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</si>
  <si>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</si>
  <si>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</si>
  <si>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</si>
  <si>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</si>
  <si>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</si>
  <si>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</si>
  <si>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</si>
  <si>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</si>
  <si>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</si>
  <si>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</si>
  <si>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</si>
  <si>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</si>
  <si>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</si>
  <si>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</si>
  <si>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2017 год</t>
  </si>
  <si>
    <t>2018 год</t>
  </si>
  <si>
    <t>км</t>
  </si>
  <si>
    <t>Внебюджетные источники</t>
  </si>
  <si>
    <t>Итого по направлению 1:</t>
  </si>
  <si>
    <t>Итого по направлению 2:</t>
  </si>
  <si>
    <t xml:space="preserve">ед. </t>
  </si>
  <si>
    <t>ед</t>
  </si>
  <si>
    <t>Итого по направлению 3:</t>
  </si>
  <si>
    <t>Итого по направлению 4:</t>
  </si>
  <si>
    <t>Итого по мероприятию 2:</t>
  </si>
  <si>
    <t>Итого по Подпрограмме 1</t>
  </si>
  <si>
    <t>Итого по Подпрограмме 2</t>
  </si>
  <si>
    <t>Итого по Программе</t>
  </si>
  <si>
    <t>Подпрограмма 1 "Организационные и пропагандистские мероприятия в сфере пожарной безопасности"</t>
  </si>
  <si>
    <t>Основное мероприятие 1 "Организационные мероприятия"</t>
  </si>
  <si>
    <t>Направление 1 "Приобретение учебной литературы"</t>
  </si>
  <si>
    <t>Показатель 1.1 Количество комплектов учебной литературы</t>
  </si>
  <si>
    <t>компл</t>
  </si>
  <si>
    <t>Направление 2 " Обучение членов комиссии по ГО и ЧС"</t>
  </si>
  <si>
    <t>Показатель 1.2 Количество лиц, прошедших обучение</t>
  </si>
  <si>
    <t>Основное мероприятие 2 "Пропагандистские мероприятия"</t>
  </si>
  <si>
    <t>Направление 1 "Изготовление листовок, буклетов, пропагандирующих соблюдение мер пожарной безопасности"</t>
  </si>
  <si>
    <t>Показатель 2.1 Количество изготовленных листовок, буклетов</t>
  </si>
  <si>
    <t>шт</t>
  </si>
  <si>
    <t>Подпрограмма 2 "Первичные меры пожарной безопасности населения"</t>
  </si>
  <si>
    <t>Основное мероприятие 1 "Обеспечение первичных мер пожарной безопасности"</t>
  </si>
  <si>
    <t>Направление 1 "Содержание и текущий ремонт пожарных водоемов, в том числе подъездных путей к ним"</t>
  </si>
  <si>
    <t>Показатель 1.1 Количество пожарных водоемов</t>
  </si>
  <si>
    <t>Направление 3 "Опашка населенных пунктов"</t>
  </si>
  <si>
    <t>Направление 4 "Укрепление материально-технической базы"</t>
  </si>
  <si>
    <t>Показатель 1.4 Количество единиц вновь приобретенного оборудования</t>
  </si>
  <si>
    <t>Показатель 1.3 Протяженность опашки населенных пунктов</t>
  </si>
  <si>
    <t>"Пожарная безопасность населения Бородульского  сельского поселения Верещагинского  района Пермского края"</t>
  </si>
  <si>
    <t>2017  год</t>
  </si>
  <si>
    <t>2019 год</t>
  </si>
  <si>
    <t>2020 год</t>
  </si>
  <si>
    <t>Показатель 1.2 Количество пожарных емкостей</t>
  </si>
  <si>
    <t>Направление 2 "Содержание  пожарных емкостей и подъездных путей к ним"</t>
  </si>
  <si>
    <t>Администрация Верещагинского муниципального района</t>
  </si>
  <si>
    <t>2021 год</t>
  </si>
  <si>
    <t>Приложение № 3</t>
  </si>
  <si>
    <t>к постановлению администрации
Верещагинского муниципального района
от 19.06.2019 № 254-01-01-587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</si>
</sst>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38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vertical="top"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vertical="top" wrapText="1"/>
    </xf>
    <xf numFmtId="164" fontId="38" fillId="33" borderId="10" xfId="0" applyNumberFormat="1" applyFont="1" applyFill="1" applyBorder="1" applyAlignment="1">
      <alignment horizontal="right" vertical="center" wrapText="1"/>
    </xf>
    <xf numFmtId="164" fontId="37" fillId="33" borderId="10" xfId="0" applyNumberFormat="1" applyFont="1" applyFill="1" applyBorder="1" applyAlignment="1">
      <alignment vertical="top" wrapText="1"/>
    </xf>
    <xf numFmtId="0" fontId="38" fillId="33" borderId="10" xfId="0" applyFont="1" applyFill="1" applyBorder="1" applyAlignment="1">
      <alignment wrapText="1"/>
    </xf>
    <xf numFmtId="164" fontId="38" fillId="33" borderId="10" xfId="0" applyNumberFormat="1" applyFont="1" applyFill="1" applyBorder="1" applyAlignment="1">
      <alignment vertical="top" wrapText="1"/>
    </xf>
    <xf numFmtId="164" fontId="38" fillId="34" borderId="10" xfId="0" applyNumberFormat="1" applyFont="1" applyFill="1" applyBorder="1" applyAlignment="1">
      <alignment horizontal="right" vertical="center" wrapText="1"/>
    </xf>
    <xf numFmtId="164" fontId="37" fillId="34" borderId="10" xfId="0" applyNumberFormat="1" applyFont="1" applyFill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8" fillId="31" borderId="10" xfId="0" applyFont="1" applyFill="1" applyBorder="1" applyAlignment="1">
      <alignment wrapText="1"/>
    </xf>
    <xf numFmtId="49" fontId="37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0" fontId="37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35" borderId="10" xfId="0" applyFont="1" applyFill="1" applyBorder="1" applyAlignment="1">
      <alignment wrapText="1"/>
    </xf>
    <xf numFmtId="0" fontId="38" fillId="36" borderId="11" xfId="0" applyFont="1" applyFill="1" applyBorder="1" applyAlignment="1">
      <alignment vertical="top" wrapText="1"/>
    </xf>
    <xf numFmtId="0" fontId="38" fillId="36" borderId="12" xfId="0" applyFont="1" applyFill="1" applyBorder="1" applyAlignment="1">
      <alignment vertical="top" wrapText="1"/>
    </xf>
    <xf numFmtId="0" fontId="38" fillId="36" borderId="13" xfId="0" applyFont="1" applyFill="1" applyBorder="1" applyAlignment="1">
      <alignment vertical="top" wrapText="1"/>
    </xf>
    <xf numFmtId="0" fontId="38" fillId="36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6"/>
  <sheetViews>
    <sheetView tabSelected="1" zoomScale="84" zoomScaleNormal="84" zoomScalePageLayoutView="0" workbookViewId="0" topLeftCell="C28">
      <selection activeCell="S7" sqref="S7"/>
    </sheetView>
  </sheetViews>
  <sheetFormatPr defaultColWidth="9.140625" defaultRowHeight="15"/>
  <cols>
    <col min="1" max="1" width="5.8515625" style="1" customWidth="1"/>
    <col min="2" max="2" width="28.8515625" style="1" customWidth="1"/>
    <col min="3" max="3" width="12.57421875" style="1" customWidth="1"/>
    <col min="4" max="4" width="12.421875" style="1" customWidth="1"/>
    <col min="5" max="7" width="12.28125" style="1" customWidth="1"/>
    <col min="8" max="8" width="12.57421875" style="1" customWidth="1"/>
    <col min="9" max="9" width="48.8515625" style="1" customWidth="1"/>
    <col min="10" max="10" width="9.140625" style="1" customWidth="1"/>
    <col min="11" max="11" width="12.8515625" style="1" customWidth="1"/>
    <col min="12" max="16" width="11.421875" style="1" customWidth="1"/>
    <col min="17" max="17" width="39.421875" style="1" customWidth="1"/>
    <col min="18" max="16384" width="9.140625" style="1" customWidth="1"/>
  </cols>
  <sheetData>
    <row r="1" spans="12:17" ht="15.75">
      <c r="L1" s="32" t="s">
        <v>56</v>
      </c>
      <c r="M1" s="32"/>
      <c r="N1" s="32"/>
      <c r="O1" s="32"/>
      <c r="P1" s="32"/>
      <c r="Q1" s="32"/>
    </row>
    <row r="2" spans="12:17" ht="45.75" customHeight="1">
      <c r="L2" s="33" t="s">
        <v>57</v>
      </c>
      <c r="M2" s="34"/>
      <c r="N2" s="34"/>
      <c r="O2" s="34"/>
      <c r="P2" s="34"/>
      <c r="Q2" s="34"/>
    </row>
    <row r="3" spans="12:17" ht="15.75">
      <c r="L3" s="34"/>
      <c r="M3" s="34"/>
      <c r="N3" s="34"/>
      <c r="O3" s="34"/>
      <c r="P3" s="34"/>
      <c r="Q3" s="34"/>
    </row>
    <row r="5" spans="2:17" ht="15.75">
      <c r="B5" s="35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2:17" ht="15.75">
      <c r="B6" s="36" t="s">
        <v>48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8" spans="2:17" ht="25.5" customHeight="1">
      <c r="B8" s="30" t="s">
        <v>0</v>
      </c>
      <c r="C8" s="30" t="s">
        <v>1</v>
      </c>
      <c r="D8" s="30"/>
      <c r="E8" s="30"/>
      <c r="F8" s="30"/>
      <c r="G8" s="30"/>
      <c r="H8" s="30"/>
      <c r="I8" s="30" t="s">
        <v>2</v>
      </c>
      <c r="J8" s="30"/>
      <c r="K8" s="30"/>
      <c r="L8" s="30"/>
      <c r="M8" s="30"/>
      <c r="N8" s="30"/>
      <c r="O8" s="30"/>
      <c r="P8" s="30"/>
      <c r="Q8" s="30" t="s">
        <v>3</v>
      </c>
    </row>
    <row r="9" spans="2:17" ht="39.75" customHeight="1">
      <c r="B9" s="30"/>
      <c r="C9" s="30" t="s">
        <v>4</v>
      </c>
      <c r="D9" s="30" t="s">
        <v>5</v>
      </c>
      <c r="E9" s="30"/>
      <c r="F9" s="30"/>
      <c r="G9" s="30"/>
      <c r="H9" s="30"/>
      <c r="I9" s="30" t="s">
        <v>6</v>
      </c>
      <c r="J9" s="30" t="s">
        <v>7</v>
      </c>
      <c r="K9" s="30" t="s">
        <v>8</v>
      </c>
      <c r="L9" s="30" t="s">
        <v>9</v>
      </c>
      <c r="M9" s="30"/>
      <c r="N9" s="30"/>
      <c r="O9" s="30"/>
      <c r="P9" s="30"/>
      <c r="Q9" s="30"/>
    </row>
    <row r="10" spans="2:17" ht="67.5" customHeight="1">
      <c r="B10" s="30"/>
      <c r="C10" s="30"/>
      <c r="D10" s="19" t="s">
        <v>49</v>
      </c>
      <c r="E10" s="19" t="s">
        <v>16</v>
      </c>
      <c r="F10" s="20" t="s">
        <v>50</v>
      </c>
      <c r="G10" s="22" t="s">
        <v>51</v>
      </c>
      <c r="H10" s="22" t="s">
        <v>55</v>
      </c>
      <c r="I10" s="30"/>
      <c r="J10" s="30"/>
      <c r="K10" s="30"/>
      <c r="L10" s="19" t="s">
        <v>15</v>
      </c>
      <c r="M10" s="19" t="s">
        <v>16</v>
      </c>
      <c r="N10" s="20" t="s">
        <v>50</v>
      </c>
      <c r="O10" s="22" t="s">
        <v>51</v>
      </c>
      <c r="P10" s="22" t="s">
        <v>55</v>
      </c>
      <c r="Q10" s="30"/>
    </row>
    <row r="11" spans="2:17" ht="15.75">
      <c r="B11" s="2">
        <v>1</v>
      </c>
      <c r="C11" s="2">
        <v>2</v>
      </c>
      <c r="D11" s="2">
        <v>3</v>
      </c>
      <c r="E11" s="2">
        <v>4</v>
      </c>
      <c r="F11" s="20">
        <v>5</v>
      </c>
      <c r="G11" s="2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0">
        <v>13</v>
      </c>
      <c r="O11" s="22">
        <v>14</v>
      </c>
      <c r="P11" s="2">
        <v>15</v>
      </c>
      <c r="Q11" s="2">
        <v>16</v>
      </c>
    </row>
    <row r="12" spans="2:17" ht="20.25" customHeight="1">
      <c r="B12" s="37" t="s">
        <v>29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"/>
    </row>
    <row r="13" spans="2:17" ht="15.75">
      <c r="B13" s="31" t="s">
        <v>30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"/>
    </row>
    <row r="14" spans="2:17" ht="34.5" customHeight="1">
      <c r="B14" s="38" t="s">
        <v>31</v>
      </c>
      <c r="C14" s="39"/>
      <c r="D14" s="39"/>
      <c r="E14" s="39"/>
      <c r="F14" s="39"/>
      <c r="G14" s="39"/>
      <c r="H14" s="40"/>
      <c r="I14" s="3" t="s">
        <v>32</v>
      </c>
      <c r="J14" s="3" t="s">
        <v>33</v>
      </c>
      <c r="K14" s="3">
        <v>0</v>
      </c>
      <c r="L14" s="3">
        <v>3</v>
      </c>
      <c r="M14" s="3">
        <v>1</v>
      </c>
      <c r="N14" s="3">
        <v>1</v>
      </c>
      <c r="O14" s="3">
        <v>1</v>
      </c>
      <c r="P14" s="3">
        <v>1</v>
      </c>
      <c r="Q14" s="3" t="s">
        <v>54</v>
      </c>
    </row>
    <row r="15" spans="2:17" ht="19.5" customHeight="1">
      <c r="B15" s="4" t="s">
        <v>10</v>
      </c>
      <c r="C15" s="21">
        <f>D15+E15+F15+H15+G15</f>
        <v>3</v>
      </c>
      <c r="D15" s="21">
        <v>0</v>
      </c>
      <c r="E15" s="21">
        <v>0</v>
      </c>
      <c r="F15" s="21">
        <v>1</v>
      </c>
      <c r="G15" s="21">
        <v>1</v>
      </c>
      <c r="H15" s="21">
        <v>1</v>
      </c>
      <c r="I15" s="3"/>
      <c r="J15" s="3"/>
      <c r="K15" s="3"/>
      <c r="L15" s="3"/>
      <c r="M15" s="3"/>
      <c r="N15" s="3"/>
      <c r="O15" s="3"/>
      <c r="P15" s="3"/>
      <c r="Q15" s="3"/>
    </row>
    <row r="16" spans="2:17" ht="19.5" customHeight="1">
      <c r="B16" s="4" t="s">
        <v>11</v>
      </c>
      <c r="C16" s="21">
        <f>D16+E16+F16+H16+G16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3"/>
      <c r="J16" s="3"/>
      <c r="K16" s="3"/>
      <c r="L16" s="3"/>
      <c r="M16" s="3"/>
      <c r="N16" s="3"/>
      <c r="O16" s="3"/>
      <c r="P16" s="3"/>
      <c r="Q16" s="3"/>
    </row>
    <row r="17" spans="2:17" ht="19.5" customHeight="1">
      <c r="B17" s="4" t="s">
        <v>12</v>
      </c>
      <c r="C17" s="21">
        <f>D17+E17+F17+H17+G17</f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3"/>
      <c r="J17" s="3"/>
      <c r="K17" s="3"/>
      <c r="L17" s="3"/>
      <c r="M17" s="3"/>
      <c r="N17" s="3"/>
      <c r="O17" s="3"/>
      <c r="P17" s="3"/>
      <c r="Q17" s="3"/>
    </row>
    <row r="18" spans="2:17" ht="19.5" customHeight="1">
      <c r="B18" s="4" t="s">
        <v>18</v>
      </c>
      <c r="C18" s="21">
        <f>D18+E18+F18+H18+G18</f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</row>
    <row r="19" spans="2:17" ht="19.5" customHeight="1">
      <c r="B19" s="5" t="s">
        <v>19</v>
      </c>
      <c r="C19" s="23">
        <f>D19+E19+F19+H19+G19</f>
        <v>3</v>
      </c>
      <c r="D19" s="23">
        <f>D15</f>
        <v>0</v>
      </c>
      <c r="E19" s="23">
        <f>E15</f>
        <v>0</v>
      </c>
      <c r="F19" s="23">
        <f>F15</f>
        <v>1</v>
      </c>
      <c r="G19" s="23">
        <f>G15</f>
        <v>1</v>
      </c>
      <c r="H19" s="23">
        <f>H15</f>
        <v>1</v>
      </c>
      <c r="I19" s="3"/>
      <c r="J19" s="3"/>
      <c r="K19" s="3"/>
      <c r="L19" s="3"/>
      <c r="M19" s="3"/>
      <c r="N19" s="3"/>
      <c r="O19" s="3"/>
      <c r="P19" s="3"/>
      <c r="Q19" s="3"/>
    </row>
    <row r="20" spans="2:17" ht="35.25" customHeight="1">
      <c r="B20" s="38" t="s">
        <v>34</v>
      </c>
      <c r="C20" s="39"/>
      <c r="D20" s="39"/>
      <c r="E20" s="39"/>
      <c r="F20" s="39"/>
      <c r="G20" s="39"/>
      <c r="H20" s="40"/>
      <c r="I20" s="4" t="s">
        <v>35</v>
      </c>
      <c r="J20" s="3" t="s">
        <v>21</v>
      </c>
      <c r="K20" s="3">
        <v>0</v>
      </c>
      <c r="L20" s="3">
        <v>2</v>
      </c>
      <c r="M20" s="3">
        <v>1</v>
      </c>
      <c r="N20" s="3">
        <v>1</v>
      </c>
      <c r="O20" s="3">
        <v>1</v>
      </c>
      <c r="P20" s="3">
        <v>1</v>
      </c>
      <c r="Q20" s="3" t="s">
        <v>54</v>
      </c>
    </row>
    <row r="21" spans="2:17" ht="23.25" customHeight="1">
      <c r="B21" s="4" t="s">
        <v>10</v>
      </c>
      <c r="C21" s="21">
        <f aca="true" t="shared" si="0" ref="C21:C26">D21+E21+F21+H21+G21</f>
        <v>8</v>
      </c>
      <c r="D21" s="21">
        <v>0</v>
      </c>
      <c r="E21" s="21">
        <v>2</v>
      </c>
      <c r="F21" s="21">
        <v>2</v>
      </c>
      <c r="G21" s="21">
        <v>2</v>
      </c>
      <c r="H21" s="21">
        <v>2</v>
      </c>
      <c r="I21" s="3"/>
      <c r="J21" s="3"/>
      <c r="K21" s="3"/>
      <c r="L21" s="3"/>
      <c r="M21" s="3"/>
      <c r="N21" s="3"/>
      <c r="O21" s="3"/>
      <c r="P21" s="3"/>
      <c r="Q21" s="3"/>
    </row>
    <row r="22" spans="2:17" ht="23.25" customHeight="1">
      <c r="B22" s="4" t="s">
        <v>11</v>
      </c>
      <c r="C22" s="21">
        <f t="shared" si="0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3"/>
      <c r="J22" s="3"/>
      <c r="K22" s="3"/>
      <c r="L22" s="3"/>
      <c r="M22" s="3"/>
      <c r="N22" s="3"/>
      <c r="O22" s="3"/>
      <c r="P22" s="3"/>
      <c r="Q22" s="3"/>
    </row>
    <row r="23" spans="2:17" ht="23.25" customHeight="1">
      <c r="B23" s="4" t="s">
        <v>12</v>
      </c>
      <c r="C23" s="21">
        <f t="shared" si="0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3"/>
      <c r="J23" s="3"/>
      <c r="K23" s="3"/>
      <c r="L23" s="3"/>
      <c r="M23" s="3"/>
      <c r="N23" s="3"/>
      <c r="O23" s="3"/>
      <c r="P23" s="3"/>
      <c r="Q23" s="3"/>
    </row>
    <row r="24" spans="2:17" ht="23.25" customHeight="1">
      <c r="B24" s="4" t="s">
        <v>18</v>
      </c>
      <c r="C24" s="21">
        <f t="shared" si="0"/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3"/>
      <c r="J24" s="3"/>
      <c r="K24" s="3"/>
      <c r="L24" s="3"/>
      <c r="M24" s="3"/>
      <c r="N24" s="3"/>
      <c r="O24" s="3"/>
      <c r="P24" s="3"/>
      <c r="Q24" s="3"/>
    </row>
    <row r="25" spans="2:17" ht="24" customHeight="1">
      <c r="B25" s="5" t="s">
        <v>20</v>
      </c>
      <c r="C25" s="23">
        <f t="shared" si="0"/>
        <v>8</v>
      </c>
      <c r="D25" s="23">
        <f>D21</f>
        <v>0</v>
      </c>
      <c r="E25" s="23">
        <f>E21</f>
        <v>2</v>
      </c>
      <c r="F25" s="23">
        <f>F21</f>
        <v>2</v>
      </c>
      <c r="G25" s="23">
        <f>G21</f>
        <v>2</v>
      </c>
      <c r="H25" s="23">
        <f>H21</f>
        <v>2</v>
      </c>
      <c r="I25" s="3"/>
      <c r="J25" s="3"/>
      <c r="K25" s="3"/>
      <c r="L25" s="3"/>
      <c r="M25" s="3"/>
      <c r="N25" s="3"/>
      <c r="O25" s="3"/>
      <c r="P25" s="3"/>
      <c r="Q25" s="3"/>
    </row>
    <row r="26" spans="2:17" s="7" customFormat="1" ht="15.75">
      <c r="B26" s="5" t="s">
        <v>13</v>
      </c>
      <c r="C26" s="23">
        <f t="shared" si="0"/>
        <v>11</v>
      </c>
      <c r="D26" s="23">
        <f>D19+D25</f>
        <v>0</v>
      </c>
      <c r="E26" s="23">
        <f>E19+E25</f>
        <v>2</v>
      </c>
      <c r="F26" s="23">
        <f>F19+F25</f>
        <v>3</v>
      </c>
      <c r="G26" s="23">
        <f>G19+G25</f>
        <v>3</v>
      </c>
      <c r="H26" s="23">
        <f>H19+H25</f>
        <v>3</v>
      </c>
      <c r="I26" s="6"/>
      <c r="J26" s="6"/>
      <c r="K26" s="6"/>
      <c r="L26" s="6"/>
      <c r="M26" s="6"/>
      <c r="N26" s="6"/>
      <c r="O26" s="6"/>
      <c r="P26" s="6"/>
      <c r="Q26" s="6"/>
    </row>
    <row r="27" spans="2:17" ht="15.75">
      <c r="B27" s="31" t="s">
        <v>36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"/>
    </row>
    <row r="28" spans="2:17" ht="31.5">
      <c r="B28" s="41" t="s">
        <v>37</v>
      </c>
      <c r="C28" s="41"/>
      <c r="D28" s="41"/>
      <c r="E28" s="41"/>
      <c r="F28" s="41"/>
      <c r="G28" s="41"/>
      <c r="H28" s="41"/>
      <c r="I28" s="4" t="s">
        <v>38</v>
      </c>
      <c r="J28" s="3" t="s">
        <v>39</v>
      </c>
      <c r="K28" s="3">
        <v>0</v>
      </c>
      <c r="L28" s="3">
        <v>1000</v>
      </c>
      <c r="M28" s="3">
        <v>1000</v>
      </c>
      <c r="N28" s="3">
        <v>1500</v>
      </c>
      <c r="O28" s="3">
        <v>1500</v>
      </c>
      <c r="P28" s="3">
        <v>1500</v>
      </c>
      <c r="Q28" s="3" t="s">
        <v>54</v>
      </c>
    </row>
    <row r="29" spans="2:17" ht="15.75">
      <c r="B29" s="4" t="s">
        <v>10</v>
      </c>
      <c r="C29" s="21">
        <f aca="true" t="shared" si="1" ref="C29:C34">D29+E29+F29+H29+G29</f>
        <v>4</v>
      </c>
      <c r="D29" s="21">
        <v>0</v>
      </c>
      <c r="E29" s="21">
        <v>0</v>
      </c>
      <c r="F29" s="21">
        <v>1</v>
      </c>
      <c r="G29" s="21">
        <v>1</v>
      </c>
      <c r="H29" s="21">
        <v>2</v>
      </c>
      <c r="I29" s="3"/>
      <c r="J29" s="3"/>
      <c r="K29" s="3"/>
      <c r="L29" s="3"/>
      <c r="M29" s="3"/>
      <c r="N29" s="3"/>
      <c r="O29" s="3"/>
      <c r="P29" s="3"/>
      <c r="Q29" s="3"/>
    </row>
    <row r="30" spans="2:17" ht="15.75">
      <c r="B30" s="4" t="s">
        <v>11</v>
      </c>
      <c r="C30" s="21">
        <f t="shared" si="1"/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</row>
    <row r="31" spans="2:17" ht="15.75">
      <c r="B31" s="4" t="s">
        <v>12</v>
      </c>
      <c r="C31" s="21">
        <f t="shared" si="1"/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</row>
    <row r="32" spans="2:17" ht="20.25" customHeight="1">
      <c r="B32" s="4" t="s">
        <v>18</v>
      </c>
      <c r="C32" s="21">
        <f t="shared" si="1"/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</row>
    <row r="33" spans="2:17" ht="21" customHeight="1">
      <c r="B33" s="5" t="s">
        <v>19</v>
      </c>
      <c r="C33" s="23">
        <f t="shared" si="1"/>
        <v>4</v>
      </c>
      <c r="D33" s="23">
        <f>D29</f>
        <v>0</v>
      </c>
      <c r="E33" s="23">
        <f>E29</f>
        <v>0</v>
      </c>
      <c r="F33" s="23">
        <f>F29</f>
        <v>1</v>
      </c>
      <c r="G33" s="23">
        <f>G29</f>
        <v>1</v>
      </c>
      <c r="H33" s="23">
        <f>H29</f>
        <v>2</v>
      </c>
      <c r="I33" s="3"/>
      <c r="J33" s="3"/>
      <c r="K33" s="3"/>
      <c r="L33" s="3"/>
      <c r="M33" s="3"/>
      <c r="N33" s="3"/>
      <c r="O33" s="3"/>
      <c r="P33" s="3"/>
      <c r="Q33" s="3"/>
    </row>
    <row r="34" spans="2:17" ht="15.75">
      <c r="B34" s="5" t="s">
        <v>25</v>
      </c>
      <c r="C34" s="23">
        <f t="shared" si="1"/>
        <v>4</v>
      </c>
      <c r="D34" s="23">
        <f>D33</f>
        <v>0</v>
      </c>
      <c r="E34" s="23">
        <f>E33</f>
        <v>0</v>
      </c>
      <c r="F34" s="23">
        <f>F33</f>
        <v>1</v>
      </c>
      <c r="G34" s="23">
        <f>G33</f>
        <v>1</v>
      </c>
      <c r="H34" s="23">
        <f>H33</f>
        <v>2</v>
      </c>
      <c r="I34" s="3"/>
      <c r="J34" s="3"/>
      <c r="K34" s="3"/>
      <c r="L34" s="3"/>
      <c r="M34" s="3"/>
      <c r="N34" s="3"/>
      <c r="O34" s="3"/>
      <c r="P34" s="3"/>
      <c r="Q34" s="3"/>
    </row>
    <row r="35" spans="2:17" ht="15.75">
      <c r="B35" s="11" t="s">
        <v>26</v>
      </c>
      <c r="C35" s="24">
        <f aca="true" t="shared" si="2" ref="C35:H35">C34+C26</f>
        <v>15</v>
      </c>
      <c r="D35" s="24">
        <f t="shared" si="2"/>
        <v>0</v>
      </c>
      <c r="E35" s="24">
        <f t="shared" si="2"/>
        <v>2</v>
      </c>
      <c r="F35" s="24">
        <f t="shared" si="2"/>
        <v>4</v>
      </c>
      <c r="G35" s="24">
        <f t="shared" si="2"/>
        <v>4</v>
      </c>
      <c r="H35" s="24">
        <f t="shared" si="2"/>
        <v>5</v>
      </c>
      <c r="I35" s="8"/>
      <c r="J35" s="8"/>
      <c r="K35" s="8"/>
      <c r="L35" s="8"/>
      <c r="M35" s="8"/>
      <c r="N35" s="8"/>
      <c r="O35" s="8"/>
      <c r="P35" s="8"/>
      <c r="Q35" s="8"/>
    </row>
    <row r="36" spans="2:17" ht="15.75">
      <c r="B36" s="9" t="s">
        <v>10</v>
      </c>
      <c r="C36" s="25">
        <f aca="true" t="shared" si="3" ref="C36:H36">C35</f>
        <v>15</v>
      </c>
      <c r="D36" s="25">
        <f t="shared" si="3"/>
        <v>0</v>
      </c>
      <c r="E36" s="25">
        <f t="shared" si="3"/>
        <v>2</v>
      </c>
      <c r="F36" s="25">
        <f t="shared" si="3"/>
        <v>4</v>
      </c>
      <c r="G36" s="25">
        <f t="shared" si="3"/>
        <v>4</v>
      </c>
      <c r="H36" s="25">
        <f t="shared" si="3"/>
        <v>5</v>
      </c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5.75">
      <c r="B37" s="9" t="s">
        <v>11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5.75">
      <c r="B38" s="9" t="s">
        <v>12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5.75" customHeight="1">
      <c r="B39" s="9" t="s">
        <v>18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15.75">
      <c r="B40" s="37" t="s">
        <v>40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"/>
    </row>
    <row r="41" spans="2:17" ht="15.75">
      <c r="B41" s="31" t="s">
        <v>41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"/>
    </row>
    <row r="42" spans="2:17" ht="31.5">
      <c r="B42" s="41" t="s">
        <v>42</v>
      </c>
      <c r="C42" s="41"/>
      <c r="D42" s="41"/>
      <c r="E42" s="41"/>
      <c r="F42" s="41"/>
      <c r="G42" s="41"/>
      <c r="H42" s="41"/>
      <c r="I42" s="4" t="s">
        <v>43</v>
      </c>
      <c r="J42" s="3" t="s">
        <v>22</v>
      </c>
      <c r="K42" s="16">
        <v>0</v>
      </c>
      <c r="L42" s="16">
        <v>5</v>
      </c>
      <c r="M42" s="16">
        <v>5</v>
      </c>
      <c r="N42" s="16">
        <v>5</v>
      </c>
      <c r="O42" s="16">
        <v>5</v>
      </c>
      <c r="P42" s="16">
        <v>5</v>
      </c>
      <c r="Q42" s="3" t="s">
        <v>54</v>
      </c>
    </row>
    <row r="43" spans="2:17" ht="15.75">
      <c r="B43" s="4" t="s">
        <v>10</v>
      </c>
      <c r="C43" s="21">
        <f>D43+E43+F43+H43+G43</f>
        <v>896.3</v>
      </c>
      <c r="D43" s="21">
        <v>99.6</v>
      </c>
      <c r="E43" s="21">
        <v>146.7</v>
      </c>
      <c r="F43" s="21">
        <v>250</v>
      </c>
      <c r="G43" s="21">
        <v>200</v>
      </c>
      <c r="H43" s="21">
        <v>200</v>
      </c>
      <c r="I43" s="3"/>
      <c r="J43" s="3"/>
      <c r="K43" s="17"/>
      <c r="L43" s="17"/>
      <c r="M43" s="17"/>
      <c r="N43" s="17"/>
      <c r="O43" s="17"/>
      <c r="P43" s="17"/>
      <c r="Q43" s="3"/>
    </row>
    <row r="44" spans="2:17" ht="15.75">
      <c r="B44" s="4" t="s">
        <v>11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3"/>
      <c r="J44" s="3"/>
      <c r="K44" s="17"/>
      <c r="L44" s="17"/>
      <c r="M44" s="17"/>
      <c r="N44" s="17"/>
      <c r="O44" s="17"/>
      <c r="P44" s="17"/>
      <c r="Q44" s="3"/>
    </row>
    <row r="45" spans="2:17" ht="15.75">
      <c r="B45" s="4" t="s">
        <v>12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3"/>
      <c r="J45" s="3"/>
      <c r="K45" s="17"/>
      <c r="L45" s="17"/>
      <c r="M45" s="17"/>
      <c r="N45" s="17"/>
      <c r="O45" s="17"/>
      <c r="P45" s="17"/>
      <c r="Q45" s="3"/>
    </row>
    <row r="46" spans="2:17" ht="16.5" customHeight="1">
      <c r="B46" s="4" t="s">
        <v>18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3"/>
      <c r="J46" s="3"/>
      <c r="K46" s="17"/>
      <c r="L46" s="17"/>
      <c r="M46" s="17"/>
      <c r="N46" s="17"/>
      <c r="O46" s="17"/>
      <c r="P46" s="17"/>
      <c r="Q46" s="3"/>
    </row>
    <row r="47" spans="2:17" ht="16.5" customHeight="1">
      <c r="B47" s="5" t="s">
        <v>19</v>
      </c>
      <c r="C47" s="23">
        <f aca="true" t="shared" si="4" ref="C47:H47">C43</f>
        <v>896.3</v>
      </c>
      <c r="D47" s="23">
        <f t="shared" si="4"/>
        <v>99.6</v>
      </c>
      <c r="E47" s="23">
        <f t="shared" si="4"/>
        <v>146.7</v>
      </c>
      <c r="F47" s="23">
        <f t="shared" si="4"/>
        <v>250</v>
      </c>
      <c r="G47" s="23">
        <f t="shared" si="4"/>
        <v>200</v>
      </c>
      <c r="H47" s="23">
        <f t="shared" si="4"/>
        <v>200</v>
      </c>
      <c r="I47" s="3"/>
      <c r="J47" s="3"/>
      <c r="K47" s="17"/>
      <c r="L47" s="17"/>
      <c r="M47" s="17"/>
      <c r="N47" s="17"/>
      <c r="O47" s="17"/>
      <c r="P47" s="17"/>
      <c r="Q47" s="3"/>
    </row>
    <row r="48" spans="2:17" ht="31.5">
      <c r="B48" s="41" t="s">
        <v>53</v>
      </c>
      <c r="C48" s="41"/>
      <c r="D48" s="41"/>
      <c r="E48" s="41"/>
      <c r="F48" s="41"/>
      <c r="G48" s="41"/>
      <c r="H48" s="41"/>
      <c r="I48" s="4" t="s">
        <v>52</v>
      </c>
      <c r="J48" s="3" t="s">
        <v>22</v>
      </c>
      <c r="K48" s="16">
        <v>0</v>
      </c>
      <c r="L48" s="16">
        <v>4</v>
      </c>
      <c r="M48" s="16">
        <v>4</v>
      </c>
      <c r="N48" s="16">
        <v>4</v>
      </c>
      <c r="O48" s="16">
        <v>4</v>
      </c>
      <c r="P48" s="16">
        <v>4</v>
      </c>
      <c r="Q48" s="3" t="s">
        <v>54</v>
      </c>
    </row>
    <row r="49" spans="2:17" ht="15.75">
      <c r="B49" s="4" t="s">
        <v>10</v>
      </c>
      <c r="C49" s="21">
        <f>D49+E49+F49+H49+G49</f>
        <v>250</v>
      </c>
      <c r="D49" s="21">
        <v>50</v>
      </c>
      <c r="E49" s="21">
        <v>0</v>
      </c>
      <c r="F49" s="21">
        <v>100</v>
      </c>
      <c r="G49" s="21">
        <v>50</v>
      </c>
      <c r="H49" s="21">
        <v>50</v>
      </c>
      <c r="I49" s="3"/>
      <c r="J49" s="3"/>
      <c r="K49" s="3"/>
      <c r="L49" s="3"/>
      <c r="M49" s="3"/>
      <c r="N49" s="3"/>
      <c r="O49" s="3"/>
      <c r="P49" s="3"/>
      <c r="Q49" s="3"/>
    </row>
    <row r="50" spans="2:17" ht="15.75">
      <c r="B50" s="4" t="s">
        <v>11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3"/>
      <c r="J50" s="3"/>
      <c r="K50" s="3"/>
      <c r="L50" s="3"/>
      <c r="M50" s="3"/>
      <c r="N50" s="3"/>
      <c r="O50" s="3"/>
      <c r="P50" s="3"/>
      <c r="Q50" s="3"/>
    </row>
    <row r="51" spans="2:17" ht="15.75">
      <c r="B51" s="4" t="s">
        <v>12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</row>
    <row r="52" spans="2:17" ht="18.75" customHeight="1">
      <c r="B52" s="4" t="s">
        <v>18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</row>
    <row r="53" spans="2:17" ht="18.75" customHeight="1">
      <c r="B53" s="5" t="s">
        <v>20</v>
      </c>
      <c r="C53" s="23">
        <f aca="true" t="shared" si="5" ref="C53:H53">C49</f>
        <v>250</v>
      </c>
      <c r="D53" s="23">
        <f t="shared" si="5"/>
        <v>50</v>
      </c>
      <c r="E53" s="23">
        <f t="shared" si="5"/>
        <v>0</v>
      </c>
      <c r="F53" s="23">
        <f t="shared" si="5"/>
        <v>100</v>
      </c>
      <c r="G53" s="23">
        <f t="shared" si="5"/>
        <v>50</v>
      </c>
      <c r="H53" s="23">
        <f t="shared" si="5"/>
        <v>50</v>
      </c>
      <c r="I53" s="3"/>
      <c r="J53" s="3"/>
      <c r="K53" s="3"/>
      <c r="L53" s="3"/>
      <c r="M53" s="3"/>
      <c r="N53" s="3"/>
      <c r="O53" s="3"/>
      <c r="P53" s="3"/>
      <c r="Q53" s="3"/>
    </row>
    <row r="54" spans="2:17" ht="31.5">
      <c r="B54" s="41" t="s">
        <v>44</v>
      </c>
      <c r="C54" s="41"/>
      <c r="D54" s="41"/>
      <c r="E54" s="41"/>
      <c r="F54" s="41"/>
      <c r="G54" s="41"/>
      <c r="H54" s="41"/>
      <c r="I54" s="18" t="s">
        <v>47</v>
      </c>
      <c r="J54" s="17" t="s">
        <v>17</v>
      </c>
      <c r="K54" s="16">
        <v>0</v>
      </c>
      <c r="L54" s="16">
        <v>80</v>
      </c>
      <c r="M54" s="16">
        <v>80</v>
      </c>
      <c r="N54" s="16">
        <v>80</v>
      </c>
      <c r="O54" s="16">
        <v>80</v>
      </c>
      <c r="P54" s="16">
        <v>80</v>
      </c>
      <c r="Q54" s="3" t="s">
        <v>54</v>
      </c>
    </row>
    <row r="55" spans="2:17" ht="15.75" customHeight="1">
      <c r="B55" s="4" t="s">
        <v>10</v>
      </c>
      <c r="C55" s="21">
        <f>D55+E55+F55+H55+G55</f>
        <v>96</v>
      </c>
      <c r="D55" s="21">
        <v>10</v>
      </c>
      <c r="E55" s="21">
        <v>20</v>
      </c>
      <c r="F55" s="21">
        <v>21</v>
      </c>
      <c r="G55" s="21">
        <v>22</v>
      </c>
      <c r="H55" s="21">
        <v>23</v>
      </c>
      <c r="I55" s="3"/>
      <c r="J55" s="3"/>
      <c r="K55" s="3"/>
      <c r="L55" s="3"/>
      <c r="M55" s="3"/>
      <c r="N55" s="3"/>
      <c r="O55" s="3"/>
      <c r="P55" s="3"/>
      <c r="Q55" s="3"/>
    </row>
    <row r="56" spans="2:17" ht="15.75">
      <c r="B56" s="4" t="s">
        <v>11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3"/>
      <c r="J56" s="3"/>
      <c r="K56" s="3"/>
      <c r="L56" s="3"/>
      <c r="M56" s="3"/>
      <c r="N56" s="3"/>
      <c r="O56" s="3"/>
      <c r="P56" s="3"/>
      <c r="Q56" s="3"/>
    </row>
    <row r="57" spans="2:17" ht="15.75">
      <c r="B57" s="4" t="s">
        <v>12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3"/>
      <c r="J57" s="3"/>
      <c r="K57" s="3"/>
      <c r="L57" s="3"/>
      <c r="M57" s="3"/>
      <c r="N57" s="3"/>
      <c r="O57" s="3"/>
      <c r="P57" s="3"/>
      <c r="Q57" s="3"/>
    </row>
    <row r="58" spans="2:17" ht="15.75">
      <c r="B58" s="4" t="s">
        <v>18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3"/>
      <c r="J58" s="3"/>
      <c r="K58" s="3"/>
      <c r="L58" s="3"/>
      <c r="M58" s="3"/>
      <c r="N58" s="3"/>
      <c r="O58" s="3"/>
      <c r="P58" s="3"/>
      <c r="Q58" s="3"/>
    </row>
    <row r="59" spans="2:17" ht="15.75">
      <c r="B59" s="5" t="s">
        <v>23</v>
      </c>
      <c r="C59" s="23">
        <f aca="true" t="shared" si="6" ref="C59:H59">C55</f>
        <v>96</v>
      </c>
      <c r="D59" s="23">
        <f t="shared" si="6"/>
        <v>10</v>
      </c>
      <c r="E59" s="23">
        <f t="shared" si="6"/>
        <v>20</v>
      </c>
      <c r="F59" s="23">
        <f t="shared" si="6"/>
        <v>21</v>
      </c>
      <c r="G59" s="23">
        <f t="shared" si="6"/>
        <v>22</v>
      </c>
      <c r="H59" s="23">
        <f t="shared" si="6"/>
        <v>23</v>
      </c>
      <c r="I59" s="3"/>
      <c r="J59" s="3"/>
      <c r="K59" s="3"/>
      <c r="L59" s="3"/>
      <c r="M59" s="3"/>
      <c r="N59" s="3"/>
      <c r="O59" s="3"/>
      <c r="P59" s="3"/>
      <c r="Q59" s="3"/>
    </row>
    <row r="60" spans="2:17" ht="35.25" customHeight="1">
      <c r="B60" s="41" t="s">
        <v>45</v>
      </c>
      <c r="C60" s="41"/>
      <c r="D60" s="41"/>
      <c r="E60" s="41"/>
      <c r="F60" s="41"/>
      <c r="G60" s="41"/>
      <c r="H60" s="41"/>
      <c r="I60" s="4" t="s">
        <v>46</v>
      </c>
      <c r="J60" s="3" t="s">
        <v>22</v>
      </c>
      <c r="K60" s="3">
        <v>0</v>
      </c>
      <c r="L60" s="3">
        <v>1</v>
      </c>
      <c r="M60" s="3">
        <v>5</v>
      </c>
      <c r="N60" s="3">
        <v>5</v>
      </c>
      <c r="O60" s="3">
        <v>1</v>
      </c>
      <c r="P60" s="3">
        <v>1</v>
      </c>
      <c r="Q60" s="3" t="s">
        <v>54</v>
      </c>
    </row>
    <row r="61" spans="2:17" ht="16.5" customHeight="1">
      <c r="B61" s="4" t="s">
        <v>10</v>
      </c>
      <c r="C61" s="21">
        <f>D61+E61+F61+H61+G61</f>
        <v>378.8</v>
      </c>
      <c r="D61" s="21">
        <v>43.5</v>
      </c>
      <c r="E61" s="21">
        <v>78.3</v>
      </c>
      <c r="F61" s="21">
        <v>157</v>
      </c>
      <c r="G61" s="21">
        <v>50</v>
      </c>
      <c r="H61" s="21">
        <v>50</v>
      </c>
      <c r="I61" s="3"/>
      <c r="J61" s="3"/>
      <c r="K61" s="3"/>
      <c r="L61" s="3"/>
      <c r="M61" s="3"/>
      <c r="N61" s="3"/>
      <c r="O61" s="3"/>
      <c r="P61" s="3"/>
      <c r="Q61" s="3"/>
    </row>
    <row r="62" spans="2:17" ht="16.5" customHeight="1">
      <c r="B62" s="4" t="s">
        <v>11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16.5" customHeight="1">
      <c r="B63" s="4" t="s">
        <v>12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3"/>
      <c r="J63" s="3"/>
      <c r="K63" s="3"/>
      <c r="L63" s="3"/>
      <c r="M63" s="3"/>
      <c r="N63" s="3"/>
      <c r="O63" s="3"/>
      <c r="P63" s="3"/>
      <c r="Q63" s="3"/>
    </row>
    <row r="64" spans="2:17" ht="16.5" customHeight="1">
      <c r="B64" s="4" t="s">
        <v>18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3"/>
      <c r="J64" s="3"/>
      <c r="K64" s="3"/>
      <c r="L64" s="3"/>
      <c r="M64" s="3"/>
      <c r="N64" s="3"/>
      <c r="O64" s="3"/>
      <c r="P64" s="3"/>
      <c r="Q64" s="3"/>
    </row>
    <row r="65" spans="2:17" ht="16.5" customHeight="1">
      <c r="B65" s="5" t="s">
        <v>24</v>
      </c>
      <c r="C65" s="23">
        <f aca="true" t="shared" si="7" ref="C65:H65">C61</f>
        <v>378.8</v>
      </c>
      <c r="D65" s="23">
        <f t="shared" si="7"/>
        <v>43.5</v>
      </c>
      <c r="E65" s="23">
        <f t="shared" si="7"/>
        <v>78.3</v>
      </c>
      <c r="F65" s="23">
        <f t="shared" si="7"/>
        <v>157</v>
      </c>
      <c r="G65" s="23">
        <f t="shared" si="7"/>
        <v>50</v>
      </c>
      <c r="H65" s="23">
        <f t="shared" si="7"/>
        <v>50</v>
      </c>
      <c r="I65" s="3"/>
      <c r="J65" s="3"/>
      <c r="K65" s="3"/>
      <c r="L65" s="3"/>
      <c r="M65" s="3"/>
      <c r="N65" s="3"/>
      <c r="O65" s="3"/>
      <c r="P65" s="3"/>
      <c r="Q65" s="3"/>
    </row>
    <row r="66" spans="2:17" ht="16.5" customHeight="1">
      <c r="B66" s="5" t="s">
        <v>13</v>
      </c>
      <c r="C66" s="23">
        <f aca="true" t="shared" si="8" ref="C66:H66">C65+C59+C53+C47</f>
        <v>1621.1</v>
      </c>
      <c r="D66" s="23">
        <f t="shared" si="8"/>
        <v>203.1</v>
      </c>
      <c r="E66" s="23">
        <f t="shared" si="8"/>
        <v>245</v>
      </c>
      <c r="F66" s="23">
        <f t="shared" si="8"/>
        <v>528</v>
      </c>
      <c r="G66" s="23">
        <f t="shared" si="8"/>
        <v>322</v>
      </c>
      <c r="H66" s="23">
        <f t="shared" si="8"/>
        <v>323</v>
      </c>
      <c r="I66" s="3"/>
      <c r="J66" s="3"/>
      <c r="K66" s="3"/>
      <c r="L66" s="3"/>
      <c r="M66" s="3"/>
      <c r="N66" s="3"/>
      <c r="O66" s="3"/>
      <c r="P66" s="3"/>
      <c r="Q66" s="3"/>
    </row>
    <row r="67" spans="2:17" ht="15.75">
      <c r="B67" s="11" t="s">
        <v>27</v>
      </c>
      <c r="C67" s="24">
        <f aca="true" t="shared" si="9" ref="C67:H67">C65+C59+C53+C47</f>
        <v>1621.1</v>
      </c>
      <c r="D67" s="24">
        <f t="shared" si="9"/>
        <v>203.1</v>
      </c>
      <c r="E67" s="24">
        <f t="shared" si="9"/>
        <v>245</v>
      </c>
      <c r="F67" s="24">
        <f t="shared" si="9"/>
        <v>528</v>
      </c>
      <c r="G67" s="24">
        <f t="shared" si="9"/>
        <v>322</v>
      </c>
      <c r="H67" s="24">
        <f t="shared" si="9"/>
        <v>323</v>
      </c>
      <c r="I67" s="8"/>
      <c r="J67" s="8"/>
      <c r="K67" s="8"/>
      <c r="L67" s="8"/>
      <c r="M67" s="8"/>
      <c r="N67" s="8"/>
      <c r="O67" s="8"/>
      <c r="P67" s="8"/>
      <c r="Q67" s="8"/>
    </row>
    <row r="68" spans="2:17" ht="15.75">
      <c r="B68" s="26" t="s">
        <v>10</v>
      </c>
      <c r="C68" s="27">
        <f aca="true" t="shared" si="10" ref="C68:H68">C67</f>
        <v>1621.1</v>
      </c>
      <c r="D68" s="27">
        <f t="shared" si="10"/>
        <v>203.1</v>
      </c>
      <c r="E68" s="27">
        <f t="shared" si="10"/>
        <v>245</v>
      </c>
      <c r="F68" s="27">
        <f t="shared" si="10"/>
        <v>528</v>
      </c>
      <c r="G68" s="27">
        <f t="shared" si="10"/>
        <v>322</v>
      </c>
      <c r="H68" s="27">
        <f t="shared" si="10"/>
        <v>323</v>
      </c>
      <c r="I68" s="10"/>
      <c r="J68" s="10"/>
      <c r="K68" s="10"/>
      <c r="L68" s="10"/>
      <c r="M68" s="10"/>
      <c r="N68" s="10"/>
      <c r="O68" s="10"/>
      <c r="P68" s="10"/>
      <c r="Q68" s="10"/>
    </row>
    <row r="69" spans="2:17" ht="15.75">
      <c r="B69" s="9" t="s">
        <v>11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15.75">
      <c r="B70" s="9" t="s">
        <v>12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2:17" ht="15.75">
      <c r="B71" s="9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2:17" ht="15.75">
      <c r="B72" s="12" t="s">
        <v>28</v>
      </c>
      <c r="C72" s="28">
        <f aca="true" t="shared" si="11" ref="C72:H72">C67+C35</f>
        <v>1636.1</v>
      </c>
      <c r="D72" s="28">
        <f t="shared" si="11"/>
        <v>203.1</v>
      </c>
      <c r="E72" s="28">
        <f t="shared" si="11"/>
        <v>247</v>
      </c>
      <c r="F72" s="28">
        <f t="shared" si="11"/>
        <v>532</v>
      </c>
      <c r="G72" s="28">
        <f t="shared" si="11"/>
        <v>326</v>
      </c>
      <c r="H72" s="28">
        <f t="shared" si="11"/>
        <v>328</v>
      </c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5.75">
      <c r="B73" s="14" t="s">
        <v>10</v>
      </c>
      <c r="C73" s="29">
        <f aca="true" t="shared" si="12" ref="C73:H73">C72</f>
        <v>1636.1</v>
      </c>
      <c r="D73" s="29">
        <f t="shared" si="12"/>
        <v>203.1</v>
      </c>
      <c r="E73" s="29">
        <f t="shared" si="12"/>
        <v>247</v>
      </c>
      <c r="F73" s="29">
        <f t="shared" si="12"/>
        <v>532</v>
      </c>
      <c r="G73" s="29">
        <f t="shared" si="12"/>
        <v>326</v>
      </c>
      <c r="H73" s="29">
        <f t="shared" si="12"/>
        <v>328</v>
      </c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5.75">
      <c r="B74" s="14" t="s">
        <v>11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5.75">
      <c r="B75" s="14" t="s">
        <v>12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5.75">
      <c r="B76" s="14" t="s">
        <v>18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/>
  <mergeCells count="27">
    <mergeCell ref="Q8:Q10"/>
    <mergeCell ref="C9:C10"/>
    <mergeCell ref="D9:H9"/>
    <mergeCell ref="I9:I10"/>
    <mergeCell ref="J9:J10"/>
    <mergeCell ref="B60:H60"/>
    <mergeCell ref="B48:H48"/>
    <mergeCell ref="B40:P40"/>
    <mergeCell ref="B41:P41"/>
    <mergeCell ref="B42:H42"/>
    <mergeCell ref="C8:H8"/>
    <mergeCell ref="B12:P12"/>
    <mergeCell ref="B13:P13"/>
    <mergeCell ref="B14:H14"/>
    <mergeCell ref="B20:H20"/>
    <mergeCell ref="B54:H54"/>
    <mergeCell ref="B28:H28"/>
    <mergeCell ref="I8:P8"/>
    <mergeCell ref="B27:P27"/>
    <mergeCell ref="K9:K10"/>
    <mergeCell ref="L9:P9"/>
    <mergeCell ref="L1:Q1"/>
    <mergeCell ref="L2:Q2"/>
    <mergeCell ref="L3:Q3"/>
    <mergeCell ref="B5:Q5"/>
    <mergeCell ref="B6:Q6"/>
    <mergeCell ref="B8:B10"/>
  </mergeCells>
  <printOptions/>
  <pageMargins left="0.7086614173228347" right="0.7086614173228347" top="0.64" bottom="0.99" header="0.66" footer="0.17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2019-06-20T03:28:13Z</cp:lastPrinted>
  <dcterms:created xsi:type="dcterms:W3CDTF">2015-11-06T05:52:37Z</dcterms:created>
  <dcterms:modified xsi:type="dcterms:W3CDTF">2019-06-20T03:28:18Z</dcterms:modified>
  <cp:category/>
  <cp:version/>
  <cp:contentType/>
  <cp:contentStatus/>
</cp:coreProperties>
</file>