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00" windowHeight="97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<sst xmlns="http://schemas.openxmlformats.org/spreadsheetml/2006/main" count="41" uniqueCount="33">
  <si>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</si>
  <si>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</si>
  <si>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</si>
  <si>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</si>
  <si>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</si>
  <si>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</si>
  <si>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</si>
  <si>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</si>
  <si>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</si>
  <si>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</si>
  <si>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</si>
  <si>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</si>
  <si>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</si>
  <si>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</si>
  <si>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</si>
  <si>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</si>
  <si>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</si>
  <si>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</si>
  <si>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</si>
  <si>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</si>
  <si>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</si>
  <si>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</si>
  <si>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</si>
  <si>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</si>
  <si>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</si>
  <si>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</si>
  <si>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</si>
  <si>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</si>
  <si>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</si>
  <si>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</si>
  <si>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</si>
  <si>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22.05.2019г.</t>
  </si>
  <si>
    <t>На 21.05.2019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</si>
</sst>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K47" sqref="K47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8" t="s">
        <v>9</v>
      </c>
      <c r="C5" s="148"/>
      <c r="D5" s="148"/>
      <c r="E5" s="149" t="s">
        <v>17</v>
      </c>
      <c r="F5" s="148"/>
      <c r="G5" s="150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20.92517006802721</v>
      </c>
      <c r="D9" s="96">
        <f>I9/N9</f>
        <v>19.92517006802721</v>
      </c>
      <c r="E9" s="99">
        <f>(D9-C9)</f>
        <v>-1</v>
      </c>
      <c r="F9" s="94"/>
      <c r="G9" s="16"/>
      <c r="H9" s="147">
        <v>3076</v>
      </c>
      <c r="I9" s="116">
        <v>2929</v>
      </c>
      <c r="J9" s="106">
        <f>(I9-H9)</f>
        <v>-147</v>
      </c>
      <c r="K9" s="108">
        <v>2596</v>
      </c>
      <c r="L9" s="20">
        <f>(K9/I9)*100</f>
        <v>88.6309320587231</v>
      </c>
      <c r="M9" s="114">
        <v>147</v>
      </c>
      <c r="N9" s="114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7.926829268292683</v>
      </c>
      <c r="D10" s="96">
        <f aca="true" t="shared" si="1" ref="D10:D42">(I10/N10)</f>
        <v>10</v>
      </c>
      <c r="E10" s="31">
        <f aca="true" t="shared" si="2" ref="E10:E42">(D10-C10)</f>
        <v>2.073170731707317</v>
      </c>
      <c r="F10" s="10"/>
      <c r="G10" s="17"/>
      <c r="H10" s="83">
        <v>1300</v>
      </c>
      <c r="I10" s="103">
        <v>1410</v>
      </c>
      <c r="J10" s="103">
        <f>I10-H10</f>
        <v>110</v>
      </c>
      <c r="K10" s="103">
        <v>1380</v>
      </c>
      <c r="L10" s="112">
        <f aca="true" t="shared" si="3" ref="L10:L41">(K10/I10)*100</f>
        <v>97.87234042553192</v>
      </c>
      <c r="M10" s="102">
        <v>164</v>
      </c>
      <c r="N10" s="102">
        <v>141</v>
      </c>
    </row>
    <row r="11" spans="1:14" ht="15.75" hidden="1" thickBot="1">
      <c r="A11" s="36" t="s">
        <v>3</v>
      </c>
      <c r="B11" s="24"/>
      <c r="C11" s="93" t="e">
        <f t="shared" si="0"/>
        <v>#DIV/0!</v>
      </c>
      <c r="D11" s="97" t="e">
        <f t="shared" si="1"/>
        <v>#DIV/0!</v>
      </c>
      <c r="E11" s="100" t="e">
        <f t="shared" si="2"/>
        <v>#DIV/0!</v>
      </c>
      <c r="F11" s="10"/>
      <c r="G11" s="17"/>
      <c r="H11" s="83"/>
      <c r="I11" s="104"/>
      <c r="J11" s="95">
        <f aca="true" t="shared" si="4" ref="J11:J42">(I11-H11)</f>
        <v>0</v>
      </c>
      <c r="K11" s="84"/>
      <c r="L11" s="111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12.665454545454546</v>
      </c>
      <c r="D12" s="96">
        <f t="shared" si="1"/>
        <v>10.385394070860448</v>
      </c>
      <c r="E12" s="99">
        <f t="shared" si="2"/>
        <v>-2.280060474594098</v>
      </c>
      <c r="F12" s="10"/>
      <c r="G12" s="17"/>
      <c r="H12" s="83">
        <v>17415</v>
      </c>
      <c r="I12" s="105">
        <v>14363</v>
      </c>
      <c r="J12" s="107">
        <f t="shared" si="4"/>
        <v>-3052</v>
      </c>
      <c r="K12" s="109">
        <v>13801</v>
      </c>
      <c r="L12" s="113">
        <f t="shared" si="3"/>
        <v>96.08716841885399</v>
      </c>
      <c r="M12" s="115">
        <v>1375</v>
      </c>
      <c r="N12" s="115">
        <v>1383</v>
      </c>
    </row>
    <row r="13" spans="1:14" ht="18" customHeight="1" thickBot="1">
      <c r="A13" s="36" t="s">
        <v>5</v>
      </c>
      <c r="B13" s="24"/>
      <c r="C13" s="120">
        <f t="shared" si="0"/>
        <v>18.575418994413408</v>
      </c>
      <c r="D13" s="121">
        <f t="shared" si="1"/>
        <v>15.431034482758621</v>
      </c>
      <c r="E13" s="101">
        <f t="shared" si="2"/>
        <v>-3.1443845116547866</v>
      </c>
      <c r="F13" s="122"/>
      <c r="G13" s="18"/>
      <c r="H13" s="83">
        <v>6650</v>
      </c>
      <c r="I13" s="128">
        <v>6265</v>
      </c>
      <c r="J13" s="126">
        <f t="shared" si="4"/>
        <v>-385</v>
      </c>
      <c r="K13" s="126">
        <v>5815</v>
      </c>
      <c r="L13" s="20">
        <f t="shared" si="3"/>
        <v>92.8172386272945</v>
      </c>
      <c r="M13" s="114">
        <v>358</v>
      </c>
      <c r="N13" s="114">
        <v>406</v>
      </c>
    </row>
    <row r="14" spans="1:14" ht="19.5" customHeight="1" thickBot="1">
      <c r="A14" s="118" t="s">
        <v>29</v>
      </c>
      <c r="B14" s="119"/>
      <c r="C14" s="135">
        <f>H14/M14</f>
        <v>15.178571428571429</v>
      </c>
      <c r="D14" s="96" t="e">
        <f t="shared" si="1"/>
        <v>#DIV/0!</v>
      </c>
      <c r="E14" s="99" t="e">
        <f t="shared" si="2"/>
        <v>#DIV/0!</v>
      </c>
      <c r="F14" s="136"/>
      <c r="G14" s="137"/>
      <c r="H14" s="83">
        <v>5525</v>
      </c>
      <c r="I14" s="138">
        <v>0</v>
      </c>
      <c r="J14" s="139">
        <f t="shared" si="4"/>
        <v>-5525</v>
      </c>
      <c r="K14" s="140">
        <v>0</v>
      </c>
      <c r="L14" s="141" t="e">
        <f t="shared" si="3"/>
        <v>#DIV/0!</v>
      </c>
      <c r="M14" s="142">
        <v>364</v>
      </c>
      <c r="N14" s="102">
        <v>0</v>
      </c>
    </row>
    <row r="15" spans="1:14" ht="19.5" customHeight="1" thickBot="1">
      <c r="A15" s="124" t="s">
        <v>30</v>
      </c>
      <c r="B15" s="127"/>
      <c r="C15" s="143" t="e">
        <f>H15/M15</f>
        <v>#DIV/0!</v>
      </c>
      <c r="D15" s="144">
        <f t="shared" si="1"/>
        <v>14.465753424657533</v>
      </c>
      <c r="E15" s="145" t="e">
        <f t="shared" si="2"/>
        <v>#DIV/0!</v>
      </c>
      <c r="F15" s="146"/>
      <c r="G15" s="146"/>
      <c r="H15" s="139">
        <v>0</v>
      </c>
      <c r="I15" s="138">
        <v>5280</v>
      </c>
      <c r="J15" s="139">
        <f t="shared" si="4"/>
        <v>5280</v>
      </c>
      <c r="K15" s="140">
        <v>5105</v>
      </c>
      <c r="L15" s="141">
        <f t="shared" si="3"/>
        <v>96.68560606060606</v>
      </c>
      <c r="M15" s="136">
        <v>0</v>
      </c>
      <c r="N15" s="137">
        <v>365</v>
      </c>
    </row>
    <row r="16" spans="1:14" ht="18.75" customHeight="1" thickBot="1">
      <c r="A16" s="35" t="s">
        <v>6</v>
      </c>
      <c r="B16" s="23"/>
      <c r="C16" s="132">
        <f t="shared" si="0"/>
        <v>18.958333333333332</v>
      </c>
      <c r="D16" s="123">
        <f t="shared" si="1"/>
        <v>20.71875</v>
      </c>
      <c r="E16" s="129">
        <f t="shared" si="2"/>
        <v>1.7604166666666679</v>
      </c>
      <c r="F16" s="130"/>
      <c r="G16" s="131"/>
      <c r="H16" s="83">
        <v>9100</v>
      </c>
      <c r="I16" s="125">
        <v>9945</v>
      </c>
      <c r="J16" s="133">
        <f t="shared" si="4"/>
        <v>845</v>
      </c>
      <c r="K16" s="110">
        <v>9760</v>
      </c>
      <c r="L16" s="134">
        <f t="shared" si="3"/>
        <v>98.13976872800401</v>
      </c>
      <c r="M16" s="2">
        <v>480</v>
      </c>
      <c r="N16" s="92">
        <v>480</v>
      </c>
    </row>
    <row r="17" spans="1:14" ht="19.5" customHeight="1" thickBot="1">
      <c r="A17" s="36" t="s">
        <v>7</v>
      </c>
      <c r="B17" s="24"/>
      <c r="C17" s="129">
        <f t="shared" si="0"/>
        <v>21.87457627118644</v>
      </c>
      <c r="D17" s="98">
        <f t="shared" si="1"/>
        <v>23.008358996920368</v>
      </c>
      <c r="E17" s="129">
        <f t="shared" si="2"/>
        <v>1.1337827257339264</v>
      </c>
      <c r="F17" s="130"/>
      <c r="G17" s="131"/>
      <c r="H17" s="83">
        <v>45171</v>
      </c>
      <c r="I17" s="117">
        <v>52298</v>
      </c>
      <c r="J17" s="2">
        <f t="shared" si="4"/>
        <v>7127</v>
      </c>
      <c r="K17" s="110">
        <v>51201</v>
      </c>
      <c r="L17" s="26">
        <f t="shared" si="3"/>
        <v>97.90240544571495</v>
      </c>
      <c r="M17" s="92">
        <v>2065</v>
      </c>
      <c r="N17" s="92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89"/>
      <c r="E18" s="13"/>
      <c r="F18" s="11"/>
      <c r="G18" s="14"/>
      <c r="H18" s="90"/>
      <c r="I18" s="89"/>
      <c r="J18" s="2"/>
      <c r="K18" s="91"/>
      <c r="L18" s="26"/>
      <c r="M18" s="90"/>
      <c r="N18" s="92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15.75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17.814859681001412</v>
      </c>
      <c r="D42" s="82">
        <f t="shared" si="1"/>
        <v>17.80365736284889</v>
      </c>
      <c r="E42" s="73">
        <f t="shared" si="2"/>
        <v>-0.011202318152520263</v>
      </c>
      <c r="F42" s="72"/>
      <c r="G42" s="68"/>
      <c r="H42" s="74">
        <f>SUM(H9:H41)</f>
        <v>88237</v>
      </c>
      <c r="I42" s="74">
        <f>SUM(I9:I41)</f>
        <v>92490</v>
      </c>
      <c r="J42" s="74">
        <f t="shared" si="4"/>
        <v>4253</v>
      </c>
      <c r="K42" s="74">
        <f>SUM(K9:K41)</f>
        <v>89658</v>
      </c>
      <c r="L42" s="73">
        <f>(K42/I42)*100</f>
        <v>96.93804735647097</v>
      </c>
      <c r="M42" s="74">
        <f>SUM(M9:M41)</f>
        <v>4953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17.58</v>
      </c>
      <c r="E43" s="77"/>
      <c r="F43" s="78"/>
      <c r="G43" s="78"/>
      <c r="H43" s="79"/>
      <c r="I43" s="79">
        <v>91329</v>
      </c>
      <c r="J43" s="79"/>
      <c r="K43" s="79">
        <v>88742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2019-05-22T09:35:21Z</cp:lastPrinted>
  <dcterms:created xsi:type="dcterms:W3CDTF">2010-10-07T06:08:39Z</dcterms:created>
  <dcterms:modified xsi:type="dcterms:W3CDTF">2019-05-22T09:59:54Z</dcterms:modified>
  <cp:category/>
  <cp:version/>
  <cp:contentType/>
  <cp:contentStatus/>
</cp:coreProperties>
</file>