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<sst xmlns="http://schemas.openxmlformats.org/spreadsheetml/2006/main" count="234" uniqueCount="92">
  <si>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</si>
  <si>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</si>
  <si>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</si>
  <si>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</si>
  <si>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</si>
  <si>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</si>
  <si>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</si>
  <si>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</si>
  <si>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</si>
  <si>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</si>
  <si>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</si>
  <si>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</si>
  <si>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</si>
  <si>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</si>
  <si>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</si>
  <si>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Внебюджетные источники</t>
  </si>
  <si>
    <t>Итого по направлению 1:</t>
  </si>
  <si>
    <t>Итого по направлению 2:</t>
  </si>
  <si>
    <t xml:space="preserve">ед. </t>
  </si>
  <si>
    <t>ед</t>
  </si>
  <si>
    <t>Итого по направлению 3:</t>
  </si>
  <si>
    <t>Итого по мероприятию 2:</t>
  </si>
  <si>
    <t>Итого по мероприятию 3:</t>
  </si>
  <si>
    <t>Итого по мероприятию 4:</t>
  </si>
  <si>
    <t>Итого по Подпрограмме 1</t>
  </si>
  <si>
    <t>%</t>
  </si>
  <si>
    <t>Итого по Подпрограмме 2</t>
  </si>
  <si>
    <t>Итого по Программе</t>
  </si>
  <si>
    <t>Основное мероприятие 1 "Совершенствование системы профилактики коррупции на муниципальной службе"</t>
  </si>
  <si>
    <t>Направление 1 "Направление нормативных правовых актов на антикоррупционную экспертизу"</t>
  </si>
  <si>
    <t>Направление 2 "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и членов их семей на официальном сайте Верещагинского муниципального района "</t>
  </si>
  <si>
    <t>Основное мероприятие 2 "Сохранение и развитие кадрового потенциала"</t>
  </si>
  <si>
    <t>Показатель 1.2. Доля сведений, предоставленных и размещенных на сайте без нарушения сроков</t>
  </si>
  <si>
    <t>чел.</t>
  </si>
  <si>
    <t>Направление 1 "Осуществление межмуниципального сотрудничества"</t>
  </si>
  <si>
    <t>Показатель 3.1. Участие в организациях межмуниципального сотрудничества с необходимостью оплаты членских взносов</t>
  </si>
  <si>
    <t>Показатель 4.1. Количество материалов</t>
  </si>
  <si>
    <t>Направление 1 "Глава муниципального образования"</t>
  </si>
  <si>
    <t>ед.</t>
  </si>
  <si>
    <t>Направление 2 "Содержание органов местного самоуправления за счет средств местного бюджета"</t>
  </si>
  <si>
    <t>Показатель 5.2. Количество обоснованных жалоб на предоставление муниципальных услуг</t>
  </si>
  <si>
    <t>Итого по мероприятию 5:</t>
  </si>
  <si>
    <t>Направление 1 "Составление протоколов об административных правонарушениях"</t>
  </si>
  <si>
    <t>Итого по мероприятию 6:</t>
  </si>
  <si>
    <t>Показатель 6.1. Количество составленных протоколов об административных правонарушениях</t>
  </si>
  <si>
    <t>Основное мероприятие 1 "Учет муниципального имущества"</t>
  </si>
  <si>
    <t>Направление 1 "Обеспечение подготовки технических планов "</t>
  </si>
  <si>
    <t>Показатель 1.1 Количество полученных планов</t>
  </si>
  <si>
    <t>шт.</t>
  </si>
  <si>
    <t>Показатель 1.1 Доля НПА, направленных на экспертизу/доля НПА, к которым предъявлены обоснованные требования об исключении коррупциогенных факторов</t>
  </si>
  <si>
    <t>100/0</t>
  </si>
  <si>
    <t>Показатель 2.1 Численность лиц, прошедших подготовку, переподготовку  или повышение квалификации</t>
  </si>
  <si>
    <t>Основное мероприятие 3 "Обеспечение взаимодействия Нижнегалинского сельского поселения с другими публично-правовыми образованиями и объединениями"</t>
  </si>
  <si>
    <t>Направление 1 "Опубликование правовых актов "</t>
  </si>
  <si>
    <t>Показатель 2.1 Количество объектов</t>
  </si>
  <si>
    <t>Показатель 5.1. Удовлетворительный отчет перед Советом депутатов Нижнегалинского сельского поселения</t>
  </si>
  <si>
    <t>Основное мероприятие 3 "Владение, пользование и распоряжение земельными ресурсами"</t>
  </si>
  <si>
    <t>"Муниципальное управление в  Нижнегалинском сельском поселении"</t>
  </si>
  <si>
    <t>"Муниципальное управление в Нижнегалинском сельском поселении"</t>
  </si>
  <si>
    <t>Направление 1"Казначейское исполнение бюджета поселения"</t>
  </si>
  <si>
    <t>Основное мероприятие 6 " Финансовое обеспечение затрат части переданных полномочий в бюджет Верещагинского муниципального района "</t>
  </si>
  <si>
    <t>Направление 2 "Предоставление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услуг"</t>
  </si>
  <si>
    <t>Подпрограмма 1 "Организация муниципального управления в Нижнегалинском сельском поселении "</t>
  </si>
  <si>
    <t>Направление 1 "Профессиональная подготовка, переподготовка, повышение квалификации муниципальных служащих администрацииНижнегалинского сельского поселения "</t>
  </si>
  <si>
    <t>Основное мероприятие 4 "Повышение открытости деятельности администрации Нижнегалинского сельского поселения "</t>
  </si>
  <si>
    <t>Основное мероприятие 5 "Эффективное выполнение функций администрацией Нижнегалинского  сельского поселения"</t>
  </si>
  <si>
    <t>Основное мероприятие 7 "Реализация администрацией Нижнегалинского сельского поселения  делегированных государственных полномочий"</t>
  </si>
  <si>
    <t>Подпрограмма 2 "Управление муниципальным имуществом и земельными ресурсами Нижнегалинского сельского поселения "</t>
  </si>
  <si>
    <t>Показатель 3.2 Количество предоставленных участков</t>
  </si>
  <si>
    <t>Показатель 3.3 Количество благоустроенных объектов</t>
  </si>
  <si>
    <t>Направление 2"Дорожный фонд Верещагинского муниципального района"</t>
  </si>
  <si>
    <t>Направление 3 "Осуществление внешнего муниципального финансового контроля"</t>
  </si>
  <si>
    <t>Показатель 2.2. Количество отремонтированных объектов</t>
  </si>
  <si>
    <t>Направление 2 "Содержание мест захоронений"</t>
  </si>
  <si>
    <t>Направление 3 "Организация и проведение официальных мероприятий  органов местного самоуправления "</t>
  </si>
  <si>
    <t>Направление 2 "Инвентаризация  объектов недвижимости"</t>
  </si>
  <si>
    <t>Показатель 5.3. Количество проведенных официальных мероприятий</t>
  </si>
  <si>
    <t>Направление 3 "Содержание и ремонт  помещений, находящихся в муниципальной казне "</t>
  </si>
  <si>
    <t>Направление 2 "Обеспечение проведения кадастровых работ  по формированию земельных участков и постановки их на кадастровый учет"</t>
  </si>
  <si>
    <t>Основное мероприятие 2 "Владение муниципальным имуществом"</t>
  </si>
  <si>
    <t>Показатель 1.2 Количество объектов, прошедших инвентаризацию</t>
  </si>
  <si>
    <t>Направление 1 "Оценка рыночной стоимости муниципального имущества"</t>
  </si>
  <si>
    <t>Направление 4 "Реализация мероприятий по лицензированию скважин для водоснабжения населения"</t>
  </si>
  <si>
    <t>Направление 3 "Осуществление мероприятий по отлову безнадзорных животных, их транспортировку, учету и регистрации, содержание, лечение, кастрации ,эвтаназии и утилизации".</t>
  </si>
  <si>
    <t xml:space="preserve">Администрация Верещагинского муниципального  района </t>
  </si>
  <si>
    <t xml:space="preserve">Администрация Верещагинского муниципального района </t>
  </si>
  <si>
    <t xml:space="preserve">Администрация  Верещагинского муниципального района </t>
  </si>
  <si>
    <t xml:space="preserve">Управление имущественных отношений администрации  Верещагинского муниципального района </t>
  </si>
  <si>
    <t>Итого по мероприятию 7:</t>
  </si>
  <si>
    <t>Верещагинского муниципального района</t>
  </si>
  <si>
    <t>Приложение к муниципальной программе</t>
  </si>
  <si>
    <t>Приложение № 2  к постановлению администрации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</si>
</sst>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39" fillId="33" borderId="10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right" vertical="center" wrapText="1"/>
    </xf>
    <xf numFmtId="0" fontId="39" fillId="34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vertical="top" wrapText="1"/>
    </xf>
    <xf numFmtId="1" fontId="38" fillId="0" borderId="10" xfId="0" applyNumberFormat="1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9" fillId="0" borderId="10" xfId="0" applyNumberFormat="1" applyFont="1" applyBorder="1" applyAlignment="1">
      <alignment vertical="top" wrapText="1"/>
    </xf>
    <xf numFmtId="172" fontId="38" fillId="33" borderId="10" xfId="0" applyNumberFormat="1" applyFont="1" applyFill="1" applyBorder="1" applyAlignment="1">
      <alignment vertical="top" wrapText="1"/>
    </xf>
    <xf numFmtId="0" fontId="38" fillId="0" borderId="10" xfId="0" applyFont="1" applyBorder="1" applyAlignment="1">
      <alignment horizontal="center" wrapText="1"/>
    </xf>
    <xf numFmtId="172" fontId="39" fillId="33" borderId="10" xfId="0" applyNumberFormat="1" applyFont="1" applyFill="1" applyBorder="1" applyAlignment="1">
      <alignment horizontal="right" vertical="center" wrapText="1"/>
    </xf>
    <xf numFmtId="0" fontId="39" fillId="10" borderId="12" xfId="0" applyFont="1" applyFill="1" applyBorder="1" applyAlignment="1">
      <alignment wrapText="1"/>
    </xf>
    <xf numFmtId="0" fontId="29" fillId="10" borderId="11" xfId="0" applyFont="1" applyFill="1" applyBorder="1" applyAlignment="1">
      <alignment wrapText="1"/>
    </xf>
    <xf numFmtId="0" fontId="29" fillId="10" borderId="13" xfId="0" applyFont="1" applyFill="1" applyBorder="1" applyAlignment="1">
      <alignment wrapText="1"/>
    </xf>
    <xf numFmtId="0" fontId="39" fillId="35" borderId="10" xfId="0" applyFont="1" applyFill="1" applyBorder="1" applyAlignment="1">
      <alignment wrapText="1"/>
    </xf>
    <xf numFmtId="0" fontId="39" fillId="31" borderId="10" xfId="0" applyFont="1" applyFill="1" applyBorder="1" applyAlignment="1">
      <alignment wrapText="1"/>
    </xf>
    <xf numFmtId="0" fontId="39" fillId="36" borderId="12" xfId="0" applyFont="1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39" fillId="16" borderId="10" xfId="0" applyFont="1" applyFill="1" applyBorder="1" applyAlignment="1">
      <alignment wrapText="1"/>
    </xf>
    <xf numFmtId="0" fontId="38" fillId="13" borderId="12" xfId="0" applyFont="1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39" fillId="37" borderId="10" xfId="0" applyFont="1" applyFill="1" applyBorder="1" applyAlignment="1">
      <alignment wrapText="1"/>
    </xf>
    <xf numFmtId="0" fontId="38" fillId="16" borderId="12" xfId="0" applyFont="1" applyFill="1" applyBorder="1" applyAlignment="1">
      <alignment horizontal="left" wrapText="1"/>
    </xf>
    <xf numFmtId="0" fontId="38" fillId="16" borderId="11" xfId="0" applyFont="1" applyFill="1" applyBorder="1" applyAlignment="1">
      <alignment horizontal="left" wrapText="1"/>
    </xf>
    <xf numFmtId="0" fontId="38" fillId="16" borderId="13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right"/>
    </xf>
    <xf numFmtId="0" fontId="38" fillId="0" borderId="12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5"/>
  <sheetViews>
    <sheetView tabSelected="1" zoomScale="69" zoomScaleNormal="69" zoomScalePageLayoutView="0" workbookViewId="0" topLeftCell="E1">
      <selection activeCell="H3" sqref="H3"/>
    </sheetView>
  </sheetViews>
  <sheetFormatPr defaultColWidth="9.140625" defaultRowHeight="15"/>
  <cols>
    <col min="1" max="1" width="5.8515625" style="1" customWidth="1"/>
    <col min="2" max="2" width="28.8515625" style="1" customWidth="1"/>
    <col min="3" max="4" width="13.8515625" style="1" customWidth="1"/>
    <col min="5" max="5" width="12.421875" style="1" customWidth="1"/>
    <col min="6" max="6" width="12.28125" style="1" customWidth="1"/>
    <col min="7" max="7" width="12.57421875" style="1" customWidth="1"/>
    <col min="8" max="8" width="48.8515625" style="1" customWidth="1"/>
    <col min="9" max="9" width="9.140625" style="1" customWidth="1"/>
    <col min="10" max="11" width="12.8515625" style="1" customWidth="1"/>
    <col min="12" max="14" width="11.421875" style="1" customWidth="1"/>
    <col min="15" max="15" width="39.421875" style="1" customWidth="1"/>
    <col min="16" max="16384" width="9.140625" style="1" customWidth="1"/>
  </cols>
  <sheetData>
    <row r="2" spans="12:15" ht="15.75">
      <c r="L2" s="49" t="s">
        <v>91</v>
      </c>
      <c r="M2" s="49"/>
      <c r="N2" s="49"/>
      <c r="O2" s="49"/>
    </row>
    <row r="3" spans="12:15" ht="15.75">
      <c r="L3" s="49" t="s">
        <v>89</v>
      </c>
      <c r="M3" s="49"/>
      <c r="N3" s="49"/>
      <c r="O3" s="49"/>
    </row>
    <row r="5" spans="10:15" ht="15.75">
      <c r="J5" s="53" t="s">
        <v>90</v>
      </c>
      <c r="K5" s="53"/>
      <c r="L5" s="53"/>
      <c r="M5" s="53"/>
      <c r="N5" s="53"/>
      <c r="O5" s="53"/>
    </row>
    <row r="6" spans="10:15" ht="15.75">
      <c r="J6" s="53" t="s">
        <v>57</v>
      </c>
      <c r="K6" s="53"/>
      <c r="L6" s="53"/>
      <c r="M6" s="53"/>
      <c r="N6" s="53"/>
      <c r="O6" s="53"/>
    </row>
    <row r="7" ht="15" hidden="1"/>
    <row r="8" spans="2:15" ht="15.75"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ht="15.75">
      <c r="B9" s="48" t="s">
        <v>58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5" ht="18.75" customHeight="1">
      <c r="B10" s="46" t="s">
        <v>0</v>
      </c>
      <c r="C10" s="46" t="s">
        <v>1</v>
      </c>
      <c r="D10" s="46"/>
      <c r="E10" s="46"/>
      <c r="F10" s="46"/>
      <c r="G10" s="46"/>
      <c r="H10" s="46" t="s">
        <v>2</v>
      </c>
      <c r="I10" s="46"/>
      <c r="J10" s="46"/>
      <c r="K10" s="46"/>
      <c r="L10" s="46"/>
      <c r="M10" s="46"/>
      <c r="N10" s="46"/>
      <c r="O10" s="46" t="s">
        <v>3</v>
      </c>
    </row>
    <row r="11" spans="2:15" ht="84" customHeight="1">
      <c r="B11" s="46"/>
      <c r="C11" s="46" t="s">
        <v>4</v>
      </c>
      <c r="D11" s="50" t="s">
        <v>5</v>
      </c>
      <c r="E11" s="51"/>
      <c r="F11" s="51"/>
      <c r="G11" s="52"/>
      <c r="H11" s="46" t="s">
        <v>6</v>
      </c>
      <c r="I11" s="46" t="s">
        <v>7</v>
      </c>
      <c r="J11" s="46" t="s">
        <v>8</v>
      </c>
      <c r="K11" s="50" t="s">
        <v>9</v>
      </c>
      <c r="L11" s="51"/>
      <c r="M11" s="51"/>
      <c r="N11" s="52"/>
      <c r="O11" s="46"/>
    </row>
    <row r="12" spans="2:15" ht="15.75">
      <c r="B12" s="46"/>
      <c r="C12" s="46"/>
      <c r="D12" s="28">
        <v>2018</v>
      </c>
      <c r="E12" s="22">
        <v>2019</v>
      </c>
      <c r="F12" s="22">
        <v>2020</v>
      </c>
      <c r="G12" s="22">
        <v>2021</v>
      </c>
      <c r="H12" s="46"/>
      <c r="I12" s="46"/>
      <c r="J12" s="46"/>
      <c r="K12" s="28">
        <v>2018</v>
      </c>
      <c r="L12" s="22">
        <v>2019</v>
      </c>
      <c r="M12" s="22">
        <v>2020</v>
      </c>
      <c r="N12" s="22">
        <v>2021</v>
      </c>
      <c r="O12" s="46"/>
    </row>
    <row r="13" spans="2:15" ht="15.75">
      <c r="B13" s="2">
        <v>1</v>
      </c>
      <c r="C13" s="2">
        <v>2</v>
      </c>
      <c r="D13" s="28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8">
        <v>10</v>
      </c>
      <c r="L13" s="2">
        <v>11</v>
      </c>
      <c r="M13" s="2">
        <v>12</v>
      </c>
      <c r="N13" s="2">
        <v>13</v>
      </c>
      <c r="O13" s="2">
        <v>14</v>
      </c>
    </row>
    <row r="14" spans="2:15" ht="17.25" customHeight="1">
      <c r="B14" s="42" t="s">
        <v>62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"/>
    </row>
    <row r="15" spans="2:15" ht="15.75">
      <c r="B15" s="34" t="s">
        <v>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"/>
    </row>
    <row r="16" spans="2:15" ht="66" customHeight="1">
      <c r="B16" s="33" t="s">
        <v>29</v>
      </c>
      <c r="C16" s="33"/>
      <c r="D16" s="33"/>
      <c r="E16" s="33"/>
      <c r="F16" s="33"/>
      <c r="G16" s="33"/>
      <c r="H16" s="4" t="s">
        <v>49</v>
      </c>
      <c r="I16" s="3" t="s">
        <v>25</v>
      </c>
      <c r="J16" s="3" t="s">
        <v>50</v>
      </c>
      <c r="K16" s="3" t="s">
        <v>50</v>
      </c>
      <c r="L16" s="3" t="s">
        <v>50</v>
      </c>
      <c r="M16" s="3" t="s">
        <v>50</v>
      </c>
      <c r="N16" s="3" t="s">
        <v>50</v>
      </c>
      <c r="O16" s="3" t="s">
        <v>84</v>
      </c>
    </row>
    <row r="17" spans="2:15" ht="19.5" customHeight="1">
      <c r="B17" s="4" t="s">
        <v>10</v>
      </c>
      <c r="C17" s="3">
        <v>0</v>
      </c>
      <c r="D17" s="3"/>
      <c r="E17" s="3">
        <v>0</v>
      </c>
      <c r="F17" s="3">
        <v>0</v>
      </c>
      <c r="G17" s="3">
        <v>0</v>
      </c>
      <c r="H17" s="3"/>
      <c r="I17" s="3"/>
      <c r="J17" s="3"/>
      <c r="K17" s="3"/>
      <c r="L17" s="3"/>
      <c r="M17" s="3"/>
      <c r="N17" s="3"/>
      <c r="O17" s="3"/>
    </row>
    <row r="18" spans="2:15" ht="19.5" customHeight="1">
      <c r="B18" s="4" t="s">
        <v>11</v>
      </c>
      <c r="C18" s="3">
        <v>0</v>
      </c>
      <c r="D18" s="3"/>
      <c r="E18" s="3">
        <v>0</v>
      </c>
      <c r="F18" s="3">
        <v>0</v>
      </c>
      <c r="G18" s="3">
        <v>0</v>
      </c>
      <c r="H18" s="3"/>
      <c r="I18" s="3"/>
      <c r="J18" s="3"/>
      <c r="K18" s="3"/>
      <c r="L18" s="3"/>
      <c r="M18" s="3"/>
      <c r="N18" s="3"/>
      <c r="O18" s="3"/>
    </row>
    <row r="19" spans="2:15" ht="19.5" customHeight="1">
      <c r="B19" s="4" t="s">
        <v>12</v>
      </c>
      <c r="C19" s="3">
        <v>0</v>
      </c>
      <c r="D19" s="3"/>
      <c r="E19" s="3">
        <v>0</v>
      </c>
      <c r="F19" s="3">
        <v>0</v>
      </c>
      <c r="G19" s="3">
        <v>0</v>
      </c>
      <c r="H19" s="3"/>
      <c r="I19" s="3"/>
      <c r="J19" s="3"/>
      <c r="K19" s="3"/>
      <c r="L19" s="3"/>
      <c r="M19" s="3"/>
      <c r="N19" s="3"/>
      <c r="O19" s="3"/>
    </row>
    <row r="20" spans="2:15" ht="19.5" customHeight="1">
      <c r="B20" s="4" t="s">
        <v>15</v>
      </c>
      <c r="C20" s="3">
        <v>0</v>
      </c>
      <c r="D20" s="3"/>
      <c r="E20" s="3">
        <v>0</v>
      </c>
      <c r="F20" s="3">
        <v>0</v>
      </c>
      <c r="G20" s="3">
        <v>0</v>
      </c>
      <c r="H20" s="3"/>
      <c r="I20" s="3"/>
      <c r="J20" s="3"/>
      <c r="K20" s="3"/>
      <c r="L20" s="3"/>
      <c r="M20" s="3"/>
      <c r="N20" s="3"/>
      <c r="O20" s="3"/>
    </row>
    <row r="21" spans="2:15" ht="19.5" customHeight="1">
      <c r="B21" s="4" t="s">
        <v>16</v>
      </c>
      <c r="C21" s="3">
        <v>0</v>
      </c>
      <c r="D21" s="3"/>
      <c r="E21" s="3">
        <v>0</v>
      </c>
      <c r="F21" s="3">
        <v>0</v>
      </c>
      <c r="G21" s="3">
        <v>0</v>
      </c>
      <c r="H21" s="3"/>
      <c r="I21" s="3"/>
      <c r="J21" s="3"/>
      <c r="K21" s="3"/>
      <c r="L21" s="3"/>
      <c r="M21" s="3"/>
      <c r="N21" s="3"/>
      <c r="O21" s="3"/>
    </row>
    <row r="22" spans="2:15" ht="75" customHeight="1">
      <c r="B22" s="33" t="s">
        <v>30</v>
      </c>
      <c r="C22" s="33"/>
      <c r="D22" s="33"/>
      <c r="E22" s="33"/>
      <c r="F22" s="33"/>
      <c r="G22" s="33"/>
      <c r="H22" s="4" t="s">
        <v>32</v>
      </c>
      <c r="I22" s="3" t="s">
        <v>25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 t="s">
        <v>85</v>
      </c>
    </row>
    <row r="23" spans="2:15" ht="16.5" customHeight="1">
      <c r="B23" s="4" t="s">
        <v>10</v>
      </c>
      <c r="C23" s="3">
        <v>0</v>
      </c>
      <c r="D23" s="3"/>
      <c r="E23" s="3">
        <v>0</v>
      </c>
      <c r="F23" s="3">
        <v>0</v>
      </c>
      <c r="G23" s="3">
        <v>0</v>
      </c>
      <c r="H23" s="3"/>
      <c r="I23" s="3"/>
      <c r="J23" s="3"/>
      <c r="K23" s="3"/>
      <c r="L23" s="3"/>
      <c r="M23" s="3"/>
      <c r="N23" s="3"/>
      <c r="O23" s="3"/>
    </row>
    <row r="24" spans="2:15" ht="20.25" customHeight="1">
      <c r="B24" s="4" t="s">
        <v>11</v>
      </c>
      <c r="C24" s="3">
        <v>0</v>
      </c>
      <c r="D24" s="3"/>
      <c r="E24" s="3">
        <v>0</v>
      </c>
      <c r="F24" s="3">
        <v>0</v>
      </c>
      <c r="G24" s="3">
        <v>0</v>
      </c>
      <c r="H24" s="3"/>
      <c r="I24" s="3"/>
      <c r="J24" s="3"/>
      <c r="K24" s="3"/>
      <c r="L24" s="3"/>
      <c r="M24" s="3"/>
      <c r="N24" s="3"/>
      <c r="O24" s="3"/>
    </row>
    <row r="25" spans="2:15" ht="13.5" customHeight="1">
      <c r="B25" s="4" t="s">
        <v>12</v>
      </c>
      <c r="C25" s="3">
        <v>0</v>
      </c>
      <c r="D25" s="3"/>
      <c r="E25" s="3">
        <v>0</v>
      </c>
      <c r="F25" s="3">
        <v>0</v>
      </c>
      <c r="G25" s="3">
        <v>0</v>
      </c>
      <c r="H25" s="3"/>
      <c r="I25" s="3"/>
      <c r="J25" s="3"/>
      <c r="K25" s="3"/>
      <c r="L25" s="3"/>
      <c r="M25" s="3"/>
      <c r="N25" s="3"/>
      <c r="O25" s="3"/>
    </row>
    <row r="26" spans="2:15" ht="18.75" customHeight="1">
      <c r="B26" s="4" t="s">
        <v>15</v>
      </c>
      <c r="C26" s="3">
        <v>0</v>
      </c>
      <c r="D26" s="3"/>
      <c r="E26" s="3">
        <v>0</v>
      </c>
      <c r="F26" s="3">
        <v>0</v>
      </c>
      <c r="G26" s="3">
        <v>0</v>
      </c>
      <c r="H26" s="3"/>
      <c r="I26" s="3"/>
      <c r="J26" s="3"/>
      <c r="K26" s="3"/>
      <c r="L26" s="3"/>
      <c r="M26" s="3"/>
      <c r="N26" s="3"/>
      <c r="O26" s="3"/>
    </row>
    <row r="27" spans="2:15" ht="17.25" customHeight="1">
      <c r="B27" s="4" t="s">
        <v>17</v>
      </c>
      <c r="C27" s="3">
        <v>0</v>
      </c>
      <c r="D27" s="3"/>
      <c r="E27" s="3">
        <v>0</v>
      </c>
      <c r="F27" s="3">
        <v>0</v>
      </c>
      <c r="G27" s="3">
        <v>0</v>
      </c>
      <c r="H27" s="3"/>
      <c r="I27" s="3"/>
      <c r="J27" s="3"/>
      <c r="K27" s="3"/>
      <c r="L27" s="3"/>
      <c r="M27" s="3"/>
      <c r="N27" s="3"/>
      <c r="O27" s="3"/>
    </row>
    <row r="28" spans="2:15" s="7" customFormat="1" ht="15.75">
      <c r="B28" s="5" t="s">
        <v>13</v>
      </c>
      <c r="C28" s="6">
        <v>0</v>
      </c>
      <c r="D28" s="6"/>
      <c r="E28" s="6">
        <v>0</v>
      </c>
      <c r="F28" s="6">
        <v>0</v>
      </c>
      <c r="G28" s="6">
        <v>0</v>
      </c>
      <c r="H28" s="6"/>
      <c r="I28" s="6"/>
      <c r="J28" s="6"/>
      <c r="K28" s="6"/>
      <c r="L28" s="6"/>
      <c r="M28" s="6"/>
      <c r="N28" s="6"/>
      <c r="O28" s="6"/>
    </row>
    <row r="29" spans="2:15" ht="15.75">
      <c r="B29" s="34" t="s">
        <v>31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"/>
    </row>
    <row r="30" spans="2:15" ht="55.5" customHeight="1">
      <c r="B30" s="33" t="s">
        <v>63</v>
      </c>
      <c r="C30" s="33"/>
      <c r="D30" s="33"/>
      <c r="E30" s="33"/>
      <c r="F30" s="33"/>
      <c r="G30" s="33"/>
      <c r="H30" s="4" t="s">
        <v>51</v>
      </c>
      <c r="I30" s="3" t="s">
        <v>33</v>
      </c>
      <c r="J30" s="3">
        <v>1</v>
      </c>
      <c r="K30" s="3">
        <v>1</v>
      </c>
      <c r="L30" s="3">
        <v>1</v>
      </c>
      <c r="M30" s="3">
        <v>0</v>
      </c>
      <c r="N30" s="3">
        <v>0</v>
      </c>
      <c r="O30" s="3" t="s">
        <v>85</v>
      </c>
    </row>
    <row r="31" spans="2:15" ht="21.75" customHeight="1">
      <c r="B31" s="4" t="s">
        <v>10</v>
      </c>
      <c r="C31" s="3">
        <f>E31+F31+G31</f>
        <v>10</v>
      </c>
      <c r="D31" s="3"/>
      <c r="E31" s="3">
        <v>10</v>
      </c>
      <c r="F31" s="3">
        <v>0</v>
      </c>
      <c r="G31" s="3">
        <v>0</v>
      </c>
      <c r="H31" s="3"/>
      <c r="I31" s="3"/>
      <c r="J31" s="3"/>
      <c r="K31" s="3"/>
      <c r="L31" s="3"/>
      <c r="M31" s="3"/>
      <c r="N31" s="3"/>
      <c r="O31" s="3"/>
    </row>
    <row r="32" spans="2:15" ht="21.75" customHeight="1">
      <c r="B32" s="4" t="s">
        <v>11</v>
      </c>
      <c r="C32" s="3">
        <v>0</v>
      </c>
      <c r="D32" s="3"/>
      <c r="E32" s="3">
        <v>0</v>
      </c>
      <c r="F32" s="3">
        <v>0</v>
      </c>
      <c r="G32" s="3">
        <v>0</v>
      </c>
      <c r="H32" s="3"/>
      <c r="I32" s="3"/>
      <c r="J32" s="3"/>
      <c r="K32" s="3"/>
      <c r="L32" s="3"/>
      <c r="M32" s="3"/>
      <c r="N32" s="3"/>
      <c r="O32" s="3"/>
    </row>
    <row r="33" spans="2:15" ht="21.75" customHeight="1">
      <c r="B33" s="4" t="s">
        <v>12</v>
      </c>
      <c r="C33" s="3">
        <v>0</v>
      </c>
      <c r="D33" s="3"/>
      <c r="E33" s="3">
        <v>0</v>
      </c>
      <c r="F33" s="3">
        <v>0</v>
      </c>
      <c r="G33" s="3">
        <v>0</v>
      </c>
      <c r="H33" s="3"/>
      <c r="I33" s="3"/>
      <c r="J33" s="3"/>
      <c r="K33" s="3"/>
      <c r="L33" s="3"/>
      <c r="M33" s="3"/>
      <c r="N33" s="3"/>
      <c r="O33" s="3"/>
    </row>
    <row r="34" spans="2:15" ht="21.75" customHeight="1">
      <c r="B34" s="4" t="s">
        <v>15</v>
      </c>
      <c r="C34" s="3">
        <v>0</v>
      </c>
      <c r="D34" s="3"/>
      <c r="E34" s="3">
        <v>0</v>
      </c>
      <c r="F34" s="3">
        <v>0</v>
      </c>
      <c r="G34" s="3">
        <v>0</v>
      </c>
      <c r="H34" s="3"/>
      <c r="I34" s="3"/>
      <c r="J34" s="3"/>
      <c r="K34" s="3"/>
      <c r="L34" s="3"/>
      <c r="M34" s="3"/>
      <c r="N34" s="3"/>
      <c r="O34" s="3"/>
    </row>
    <row r="35" spans="2:15" ht="17.25" customHeight="1">
      <c r="B35" s="4" t="s">
        <v>16</v>
      </c>
      <c r="C35" s="3">
        <f>SUM(C31:C34)</f>
        <v>10</v>
      </c>
      <c r="D35" s="3"/>
      <c r="E35" s="3">
        <f>SUM(E31:E34)</f>
        <v>10</v>
      </c>
      <c r="F35" s="3">
        <f>SUM(F31:F34)</f>
        <v>0</v>
      </c>
      <c r="G35" s="3">
        <f>SUM(G31:G34)</f>
        <v>0</v>
      </c>
      <c r="H35" s="3"/>
      <c r="I35" s="3"/>
      <c r="J35" s="3"/>
      <c r="K35" s="3"/>
      <c r="L35" s="3"/>
      <c r="M35" s="3"/>
      <c r="N35" s="3"/>
      <c r="O35" s="3"/>
    </row>
    <row r="36" spans="2:15" ht="15.75">
      <c r="B36" s="34" t="s">
        <v>52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"/>
    </row>
    <row r="37" spans="2:15" ht="51" customHeight="1">
      <c r="B37" s="33" t="s">
        <v>34</v>
      </c>
      <c r="C37" s="33"/>
      <c r="D37" s="33"/>
      <c r="E37" s="33"/>
      <c r="F37" s="33"/>
      <c r="G37" s="33"/>
      <c r="H37" s="4" t="s">
        <v>35</v>
      </c>
      <c r="I37" s="3" t="s">
        <v>18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 t="s">
        <v>85</v>
      </c>
    </row>
    <row r="38" spans="2:15" ht="15.75">
      <c r="B38" s="4" t="s">
        <v>10</v>
      </c>
      <c r="C38" s="3">
        <f>D38+E38+F38+G38</f>
        <v>100</v>
      </c>
      <c r="D38" s="3">
        <v>25</v>
      </c>
      <c r="E38" s="3">
        <v>25</v>
      </c>
      <c r="F38" s="3">
        <v>25</v>
      </c>
      <c r="G38" s="3">
        <v>25</v>
      </c>
      <c r="H38" s="3"/>
      <c r="I38" s="3"/>
      <c r="J38" s="3"/>
      <c r="K38" s="3"/>
      <c r="L38" s="3"/>
      <c r="M38" s="3"/>
      <c r="N38" s="3"/>
      <c r="O38" s="3"/>
    </row>
    <row r="39" spans="2:15" ht="15.75">
      <c r="B39" s="4" t="s">
        <v>11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/>
      <c r="I39" s="3"/>
      <c r="J39" s="3"/>
      <c r="K39" s="3"/>
      <c r="L39" s="3"/>
      <c r="M39" s="3"/>
      <c r="N39" s="3"/>
      <c r="O39" s="3"/>
    </row>
    <row r="40" spans="2:15" ht="15.75">
      <c r="B40" s="4" t="s">
        <v>12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/>
      <c r="I40" s="3"/>
      <c r="J40" s="3"/>
      <c r="K40" s="3"/>
      <c r="L40" s="3"/>
      <c r="M40" s="3"/>
      <c r="N40" s="3"/>
      <c r="O40" s="3"/>
    </row>
    <row r="41" spans="2:15" ht="18" customHeight="1">
      <c r="B41" s="4" t="s">
        <v>15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/>
      <c r="I41" s="3"/>
      <c r="J41" s="3"/>
      <c r="K41" s="3"/>
      <c r="L41" s="3"/>
      <c r="M41" s="3"/>
      <c r="N41" s="3"/>
      <c r="O41" s="3"/>
    </row>
    <row r="42" spans="2:15" ht="15.75">
      <c r="B42" s="4" t="s">
        <v>16</v>
      </c>
      <c r="C42" s="6">
        <f>D42+E42+F42+G42</f>
        <v>100</v>
      </c>
      <c r="D42" s="6">
        <v>25</v>
      </c>
      <c r="E42" s="6">
        <f>SUM(E37:E41)</f>
        <v>25</v>
      </c>
      <c r="F42" s="6">
        <f>SUM(F37:F41)</f>
        <v>25</v>
      </c>
      <c r="G42" s="6">
        <f>SUM(G37:G41)</f>
        <v>25</v>
      </c>
      <c r="H42" s="3"/>
      <c r="I42" s="3"/>
      <c r="J42" s="3"/>
      <c r="K42" s="3"/>
      <c r="L42" s="3"/>
      <c r="M42" s="3"/>
      <c r="N42" s="3"/>
      <c r="O42" s="3"/>
    </row>
    <row r="43" spans="2:15" s="7" customFormat="1" ht="15.75">
      <c r="B43" s="5" t="s">
        <v>22</v>
      </c>
      <c r="C43" s="6">
        <f>C42</f>
        <v>100</v>
      </c>
      <c r="D43" s="6">
        <v>25</v>
      </c>
      <c r="E43" s="6">
        <f>E42</f>
        <v>25</v>
      </c>
      <c r="F43" s="6">
        <f>F42</f>
        <v>25</v>
      </c>
      <c r="G43" s="6">
        <f>G42</f>
        <v>25</v>
      </c>
      <c r="H43" s="6"/>
      <c r="I43" s="6"/>
      <c r="J43" s="6"/>
      <c r="K43" s="6"/>
      <c r="L43" s="6"/>
      <c r="M43" s="6"/>
      <c r="N43" s="6"/>
      <c r="O43" s="6"/>
    </row>
    <row r="44" spans="2:15" ht="15.75">
      <c r="B44" s="34" t="s">
        <v>64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"/>
    </row>
    <row r="45" spans="2:15" ht="51.75" customHeight="1">
      <c r="B45" s="33" t="s">
        <v>53</v>
      </c>
      <c r="C45" s="33"/>
      <c r="D45" s="33"/>
      <c r="E45" s="33"/>
      <c r="F45" s="33"/>
      <c r="G45" s="33"/>
      <c r="H45" s="18" t="s">
        <v>36</v>
      </c>
      <c r="I45" s="19" t="s">
        <v>19</v>
      </c>
      <c r="J45" s="3">
        <v>40</v>
      </c>
      <c r="K45" s="3">
        <v>20</v>
      </c>
      <c r="L45" s="3">
        <v>45</v>
      </c>
      <c r="M45" s="3">
        <v>45</v>
      </c>
      <c r="N45" s="3">
        <v>45</v>
      </c>
      <c r="O45" s="3" t="s">
        <v>86</v>
      </c>
    </row>
    <row r="46" spans="2:15" ht="15.75">
      <c r="B46" s="4" t="s">
        <v>10</v>
      </c>
      <c r="C46" s="3">
        <f>D46+E46+F46+G46</f>
        <v>28.9</v>
      </c>
      <c r="D46" s="3">
        <v>3.6</v>
      </c>
      <c r="E46" s="3">
        <v>5.3</v>
      </c>
      <c r="F46" s="3">
        <v>10</v>
      </c>
      <c r="G46" s="3">
        <v>10</v>
      </c>
      <c r="H46" s="3"/>
      <c r="I46" s="3"/>
      <c r="J46" s="3"/>
      <c r="K46" s="3"/>
      <c r="L46" s="3"/>
      <c r="M46" s="3"/>
      <c r="N46" s="3"/>
      <c r="O46" s="3"/>
    </row>
    <row r="47" spans="2:15" ht="15.75">
      <c r="B47" s="4" t="s">
        <v>11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/>
      <c r="I47" s="3"/>
      <c r="J47" s="3"/>
      <c r="K47" s="3"/>
      <c r="L47" s="3"/>
      <c r="M47" s="3"/>
      <c r="N47" s="3"/>
      <c r="O47" s="3"/>
    </row>
    <row r="48" spans="2:15" ht="15.75">
      <c r="B48" s="4" t="s">
        <v>12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/>
      <c r="I48" s="3"/>
      <c r="J48" s="3"/>
      <c r="K48" s="3"/>
      <c r="L48" s="3"/>
      <c r="M48" s="3"/>
      <c r="N48" s="3"/>
      <c r="O48" s="3"/>
    </row>
    <row r="49" spans="2:15" ht="18" customHeight="1">
      <c r="B49" s="4" t="s">
        <v>15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/>
      <c r="I49" s="3"/>
      <c r="J49" s="3"/>
      <c r="K49" s="3"/>
      <c r="L49" s="3"/>
      <c r="M49" s="3"/>
      <c r="N49" s="3"/>
      <c r="O49" s="3"/>
    </row>
    <row r="50" spans="2:15" ht="15.75">
      <c r="B50" s="4" t="s">
        <v>16</v>
      </c>
      <c r="C50" s="3">
        <f>D50+E50+F50+G50</f>
        <v>28.9</v>
      </c>
      <c r="D50" s="3">
        <v>3.6</v>
      </c>
      <c r="E50" s="3">
        <v>5.3</v>
      </c>
      <c r="F50" s="3">
        <f>SUM(F46:F49)</f>
        <v>10</v>
      </c>
      <c r="G50" s="3">
        <f>SUM(G46:G49)</f>
        <v>10</v>
      </c>
      <c r="H50" s="3"/>
      <c r="I50" s="3"/>
      <c r="J50" s="3"/>
      <c r="K50" s="3"/>
      <c r="L50" s="3"/>
      <c r="M50" s="3"/>
      <c r="N50" s="3"/>
      <c r="O50" s="3"/>
    </row>
    <row r="51" spans="2:15" s="7" customFormat="1" ht="17.25" customHeight="1">
      <c r="B51" s="5" t="s">
        <v>23</v>
      </c>
      <c r="C51" s="6">
        <f>C50</f>
        <v>28.9</v>
      </c>
      <c r="D51" s="6">
        <v>3.6</v>
      </c>
      <c r="E51" s="6">
        <f>E50</f>
        <v>5.3</v>
      </c>
      <c r="F51" s="6">
        <f>F50</f>
        <v>10</v>
      </c>
      <c r="G51" s="6">
        <f>G50</f>
        <v>10</v>
      </c>
      <c r="H51" s="6"/>
      <c r="I51" s="6"/>
      <c r="J51" s="6"/>
      <c r="K51" s="6"/>
      <c r="L51" s="6"/>
      <c r="M51" s="6"/>
      <c r="N51" s="6"/>
      <c r="O51" s="6"/>
    </row>
    <row r="52" spans="2:15" ht="15.75">
      <c r="B52" s="34" t="s">
        <v>65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"/>
    </row>
    <row r="53" spans="2:15" ht="47.25" customHeight="1">
      <c r="B53" s="33" t="s">
        <v>37</v>
      </c>
      <c r="C53" s="33"/>
      <c r="D53" s="33"/>
      <c r="E53" s="33"/>
      <c r="F53" s="33"/>
      <c r="G53" s="33"/>
      <c r="H53" s="4" t="s">
        <v>55</v>
      </c>
      <c r="I53" s="3" t="s">
        <v>38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 t="s">
        <v>86</v>
      </c>
    </row>
    <row r="54" spans="2:15" ht="15.75">
      <c r="B54" s="4" t="s">
        <v>10</v>
      </c>
      <c r="C54" s="3">
        <f>D54+E54+F54+G54</f>
        <v>2545.3</v>
      </c>
      <c r="D54" s="3">
        <v>658.3</v>
      </c>
      <c r="E54" s="3">
        <v>629</v>
      </c>
      <c r="F54" s="3">
        <v>629</v>
      </c>
      <c r="G54" s="3">
        <v>629</v>
      </c>
      <c r="H54" s="3"/>
      <c r="I54" s="3"/>
      <c r="J54" s="3"/>
      <c r="K54" s="3"/>
      <c r="L54" s="3"/>
      <c r="M54" s="3"/>
      <c r="N54" s="3"/>
      <c r="O54" s="3"/>
    </row>
    <row r="55" spans="2:15" ht="15.75">
      <c r="B55" s="4" t="s">
        <v>11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/>
      <c r="I55" s="3"/>
      <c r="J55" s="3"/>
      <c r="K55" s="3"/>
      <c r="L55" s="3"/>
      <c r="M55" s="3"/>
      <c r="N55" s="3"/>
      <c r="O55" s="3"/>
    </row>
    <row r="56" spans="2:15" ht="15.75">
      <c r="B56" s="4" t="s">
        <v>12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/>
      <c r="I56" s="3"/>
      <c r="J56" s="3"/>
      <c r="K56" s="3"/>
      <c r="L56" s="3"/>
      <c r="M56" s="3"/>
      <c r="N56" s="3"/>
      <c r="O56" s="3"/>
    </row>
    <row r="57" spans="2:15" ht="21" customHeight="1">
      <c r="B57" s="4" t="s">
        <v>15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/>
      <c r="I57" s="3"/>
      <c r="J57" s="3"/>
      <c r="K57" s="3"/>
      <c r="L57" s="3"/>
      <c r="M57" s="3"/>
      <c r="N57" s="3"/>
      <c r="O57" s="3"/>
    </row>
    <row r="58" spans="2:15" ht="15.75">
      <c r="B58" s="4" t="s">
        <v>16</v>
      </c>
      <c r="C58" s="3">
        <f>SUM(C54:C57)</f>
        <v>2545.3</v>
      </c>
      <c r="D58" s="3">
        <v>658.3</v>
      </c>
      <c r="E58" s="3">
        <f>SUM(E54:E57)</f>
        <v>629</v>
      </c>
      <c r="F58" s="3">
        <f>SUM(F54:F57)</f>
        <v>629</v>
      </c>
      <c r="G58" s="3">
        <f>SUM(G54:G57)</f>
        <v>629</v>
      </c>
      <c r="H58" s="3"/>
      <c r="I58" s="3"/>
      <c r="J58" s="3"/>
      <c r="K58" s="3"/>
      <c r="L58" s="3"/>
      <c r="M58" s="3"/>
      <c r="N58" s="3"/>
      <c r="O58" s="3"/>
    </row>
    <row r="59" spans="2:15" ht="47.25" customHeight="1">
      <c r="B59" s="33" t="s">
        <v>39</v>
      </c>
      <c r="C59" s="33"/>
      <c r="D59" s="33"/>
      <c r="E59" s="33"/>
      <c r="F59" s="33"/>
      <c r="G59" s="33"/>
      <c r="H59" s="4" t="s">
        <v>40</v>
      </c>
      <c r="I59" s="3" t="s">
        <v>38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 t="s">
        <v>86</v>
      </c>
    </row>
    <row r="60" spans="2:15" ht="15.75">
      <c r="B60" s="4" t="s">
        <v>10</v>
      </c>
      <c r="C60" s="3">
        <f>D60+E60+F60+G60</f>
        <v>10178.9</v>
      </c>
      <c r="D60" s="3">
        <v>2662.4</v>
      </c>
      <c r="E60" s="3">
        <v>2392.5</v>
      </c>
      <c r="F60" s="3">
        <v>2562</v>
      </c>
      <c r="G60" s="3">
        <v>2562</v>
      </c>
      <c r="H60" s="3"/>
      <c r="I60" s="3"/>
      <c r="J60" s="3"/>
      <c r="K60" s="3"/>
      <c r="L60" s="3"/>
      <c r="M60" s="3"/>
      <c r="N60" s="3"/>
      <c r="O60" s="3"/>
    </row>
    <row r="61" spans="2:15" ht="15.75">
      <c r="B61" s="4" t="s">
        <v>11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/>
      <c r="I61" s="3"/>
      <c r="J61" s="3"/>
      <c r="K61" s="3"/>
      <c r="L61" s="3"/>
      <c r="M61" s="3"/>
      <c r="N61" s="3"/>
      <c r="O61" s="3"/>
    </row>
    <row r="62" spans="2:15" ht="15.75">
      <c r="B62" s="4" t="s">
        <v>12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/>
      <c r="I62" s="3"/>
      <c r="J62" s="3"/>
      <c r="K62" s="3"/>
      <c r="L62" s="3"/>
      <c r="M62" s="3"/>
      <c r="N62" s="3"/>
      <c r="O62" s="3"/>
    </row>
    <row r="63" spans="2:15" ht="16.5" customHeight="1">
      <c r="B63" s="4" t="s">
        <v>15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/>
      <c r="I63" s="3"/>
      <c r="J63" s="3"/>
      <c r="K63" s="3"/>
      <c r="L63" s="3"/>
      <c r="M63" s="3"/>
      <c r="N63" s="3"/>
      <c r="O63" s="3"/>
    </row>
    <row r="64" spans="2:15" ht="15.75">
      <c r="B64" s="4" t="s">
        <v>17</v>
      </c>
      <c r="C64" s="3">
        <f>SUM(C60:C63)</f>
        <v>10178.9</v>
      </c>
      <c r="D64" s="3">
        <v>2662.4</v>
      </c>
      <c r="E64" s="3">
        <v>2392.5</v>
      </c>
      <c r="F64" s="3">
        <f>SUM(F60:F63)</f>
        <v>2562</v>
      </c>
      <c r="G64" s="3">
        <f>SUM(G60:G63)</f>
        <v>2562</v>
      </c>
      <c r="H64" s="3"/>
      <c r="I64" s="3"/>
      <c r="J64" s="3"/>
      <c r="K64" s="3"/>
      <c r="L64" s="3"/>
      <c r="M64" s="3"/>
      <c r="N64" s="3"/>
      <c r="O64" s="3"/>
    </row>
    <row r="65" spans="2:15" ht="45.75" customHeight="1">
      <c r="B65" s="33" t="s">
        <v>74</v>
      </c>
      <c r="C65" s="33"/>
      <c r="D65" s="33"/>
      <c r="E65" s="33"/>
      <c r="F65" s="33"/>
      <c r="G65" s="33"/>
      <c r="H65" s="21" t="s">
        <v>76</v>
      </c>
      <c r="I65" s="3" t="s">
        <v>38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 t="s">
        <v>86</v>
      </c>
    </row>
    <row r="66" spans="2:15" ht="15.75">
      <c r="B66" s="4" t="s">
        <v>10</v>
      </c>
      <c r="C66" s="3">
        <f>E66+F66+G66</f>
        <v>0</v>
      </c>
      <c r="D66" s="3"/>
      <c r="E66" s="3">
        <v>0</v>
      </c>
      <c r="F66" s="3">
        <v>0</v>
      </c>
      <c r="G66" s="3">
        <v>0</v>
      </c>
      <c r="H66" s="20"/>
      <c r="I66" s="3"/>
      <c r="J66" s="3"/>
      <c r="K66" s="3"/>
      <c r="L66" s="3"/>
      <c r="M66" s="3"/>
      <c r="N66" s="3"/>
      <c r="O66" s="3"/>
    </row>
    <row r="67" spans="2:15" ht="15.75">
      <c r="B67" s="4" t="s">
        <v>11</v>
      </c>
      <c r="C67" s="3">
        <v>0</v>
      </c>
      <c r="D67" s="3"/>
      <c r="E67" s="3">
        <v>0</v>
      </c>
      <c r="F67" s="3">
        <v>0</v>
      </c>
      <c r="G67" s="3">
        <v>0</v>
      </c>
      <c r="H67" s="20"/>
      <c r="I67" s="3"/>
      <c r="J67" s="3"/>
      <c r="K67" s="3"/>
      <c r="L67" s="3"/>
      <c r="M67" s="3"/>
      <c r="N67" s="3"/>
      <c r="O67" s="3"/>
    </row>
    <row r="68" spans="2:15" ht="15.75">
      <c r="B68" s="4" t="s">
        <v>12</v>
      </c>
      <c r="C68" s="3">
        <v>0</v>
      </c>
      <c r="D68" s="3"/>
      <c r="E68" s="3">
        <v>0</v>
      </c>
      <c r="F68" s="3">
        <v>0</v>
      </c>
      <c r="G68" s="3">
        <v>0</v>
      </c>
      <c r="H68" s="20"/>
      <c r="I68" s="3"/>
      <c r="J68" s="3"/>
      <c r="K68" s="3"/>
      <c r="L68" s="3"/>
      <c r="M68" s="3"/>
      <c r="N68" s="3"/>
      <c r="O68" s="3"/>
    </row>
    <row r="69" spans="2:15" ht="15.75">
      <c r="B69" s="4" t="s">
        <v>15</v>
      </c>
      <c r="C69" s="3">
        <v>0</v>
      </c>
      <c r="D69" s="3"/>
      <c r="E69" s="3">
        <v>0</v>
      </c>
      <c r="F69" s="3">
        <v>0</v>
      </c>
      <c r="G69" s="3">
        <v>0</v>
      </c>
      <c r="H69" s="20"/>
      <c r="I69" s="3"/>
      <c r="J69" s="3"/>
      <c r="K69" s="3"/>
      <c r="L69" s="3"/>
      <c r="M69" s="3"/>
      <c r="N69" s="3"/>
      <c r="O69" s="3"/>
    </row>
    <row r="70" spans="2:15" ht="15.75">
      <c r="B70" s="4" t="s">
        <v>17</v>
      </c>
      <c r="C70" s="3">
        <f>SUM(C66:C69)</f>
        <v>0</v>
      </c>
      <c r="D70" s="3"/>
      <c r="E70" s="3">
        <f>SUM(E66:E69)</f>
        <v>0</v>
      </c>
      <c r="F70" s="3">
        <f>SUM(F66:F69)</f>
        <v>0</v>
      </c>
      <c r="G70" s="3">
        <f>SUM(G66:G69)</f>
        <v>0</v>
      </c>
      <c r="H70" s="20"/>
      <c r="I70" s="3"/>
      <c r="J70" s="3"/>
      <c r="K70" s="3"/>
      <c r="L70" s="3"/>
      <c r="M70" s="3"/>
      <c r="N70" s="3"/>
      <c r="O70" s="3"/>
    </row>
    <row r="71" spans="2:15" ht="15.75">
      <c r="B71" s="5" t="s">
        <v>41</v>
      </c>
      <c r="C71" s="6">
        <f>D71+E71+F71+G71</f>
        <v>12724.2</v>
      </c>
      <c r="D71" s="6">
        <f>D58+D64</f>
        <v>3320.7</v>
      </c>
      <c r="E71" s="6">
        <f>E58+E64</f>
        <v>3021.5</v>
      </c>
      <c r="F71" s="6">
        <f>F58+F64+F70</f>
        <v>3191</v>
      </c>
      <c r="G71" s="6">
        <f>G58+G64+G70</f>
        <v>3191</v>
      </c>
      <c r="H71" s="20"/>
      <c r="I71" s="3"/>
      <c r="J71" s="3"/>
      <c r="K71" s="3"/>
      <c r="L71" s="3"/>
      <c r="M71" s="3"/>
      <c r="N71" s="3"/>
      <c r="O71" s="3"/>
    </row>
    <row r="72" spans="2:15" ht="15.75">
      <c r="B72" s="39" t="s">
        <v>60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3"/>
    </row>
    <row r="73" spans="2:15" s="7" customFormat="1" ht="50.25" customHeight="1">
      <c r="B73" s="35" t="s">
        <v>59</v>
      </c>
      <c r="C73" s="36"/>
      <c r="D73" s="36"/>
      <c r="E73" s="36"/>
      <c r="F73" s="36"/>
      <c r="G73" s="37"/>
      <c r="H73" s="6"/>
      <c r="I73" s="6"/>
      <c r="J73" s="6"/>
      <c r="K73" s="6"/>
      <c r="L73" s="6"/>
      <c r="M73" s="6"/>
      <c r="N73" s="6"/>
      <c r="O73" s="3" t="s">
        <v>86</v>
      </c>
    </row>
    <row r="74" spans="2:15" s="7" customFormat="1" ht="15.75">
      <c r="B74" s="4" t="s">
        <v>10</v>
      </c>
      <c r="C74" s="3">
        <f>D74+E74</f>
        <v>46.1</v>
      </c>
      <c r="D74" s="3">
        <v>15</v>
      </c>
      <c r="E74" s="3">
        <v>31.1</v>
      </c>
      <c r="F74" s="3">
        <v>0</v>
      </c>
      <c r="G74" s="3">
        <v>0</v>
      </c>
      <c r="H74" s="6"/>
      <c r="I74" s="6"/>
      <c r="J74" s="6"/>
      <c r="K74" s="6"/>
      <c r="L74" s="6"/>
      <c r="M74" s="6"/>
      <c r="N74" s="6"/>
      <c r="O74" s="6"/>
    </row>
    <row r="75" spans="2:15" s="7" customFormat="1" ht="15.75">
      <c r="B75" s="4" t="s">
        <v>11</v>
      </c>
      <c r="C75" s="3">
        <f>E75+F75+G75</f>
        <v>0</v>
      </c>
      <c r="D75" s="3"/>
      <c r="E75" s="3">
        <v>0</v>
      </c>
      <c r="F75" s="3">
        <v>0</v>
      </c>
      <c r="G75" s="3">
        <v>0</v>
      </c>
      <c r="H75" s="6"/>
      <c r="I75" s="6"/>
      <c r="J75" s="6"/>
      <c r="K75" s="6"/>
      <c r="L75" s="6"/>
      <c r="M75" s="6"/>
      <c r="N75" s="6"/>
      <c r="O75" s="6"/>
    </row>
    <row r="76" spans="2:15" s="7" customFormat="1" ht="15.75">
      <c r="B76" s="4" t="s">
        <v>12</v>
      </c>
      <c r="C76" s="3">
        <f>E76+F76+G76</f>
        <v>0</v>
      </c>
      <c r="D76" s="3"/>
      <c r="E76" s="3">
        <v>0</v>
      </c>
      <c r="F76" s="3">
        <v>0</v>
      </c>
      <c r="G76" s="3">
        <v>0</v>
      </c>
      <c r="H76" s="6"/>
      <c r="I76" s="6"/>
      <c r="J76" s="6"/>
      <c r="K76" s="6"/>
      <c r="L76" s="6"/>
      <c r="M76" s="6"/>
      <c r="N76" s="6"/>
      <c r="O76" s="6"/>
    </row>
    <row r="77" spans="2:15" s="7" customFormat="1" ht="15.75">
      <c r="B77" s="4" t="s">
        <v>15</v>
      </c>
      <c r="C77" s="3">
        <f>E77+F77+G77</f>
        <v>0</v>
      </c>
      <c r="D77" s="3"/>
      <c r="E77" s="3">
        <v>0</v>
      </c>
      <c r="F77" s="3">
        <v>0</v>
      </c>
      <c r="G77" s="3">
        <v>0</v>
      </c>
      <c r="H77" s="6"/>
      <c r="I77" s="6"/>
      <c r="J77" s="6"/>
      <c r="K77" s="6"/>
      <c r="L77" s="6"/>
      <c r="M77" s="6"/>
      <c r="N77" s="6"/>
      <c r="O77" s="6"/>
    </row>
    <row r="78" spans="2:15" s="7" customFormat="1" ht="15.75">
      <c r="B78" s="4" t="s">
        <v>16</v>
      </c>
      <c r="C78" s="3">
        <f>SUM(C74:C77)</f>
        <v>46.1</v>
      </c>
      <c r="D78" s="3">
        <v>15</v>
      </c>
      <c r="E78" s="3">
        <f>SUM(E74:E77)</f>
        <v>31.1</v>
      </c>
      <c r="F78" s="3">
        <f>SUM(F74:F77)</f>
        <v>0</v>
      </c>
      <c r="G78" s="3">
        <f>SUM(G74:G77)</f>
        <v>0</v>
      </c>
      <c r="H78" s="6"/>
      <c r="I78" s="6"/>
      <c r="J78" s="6"/>
      <c r="K78" s="6"/>
      <c r="L78" s="6"/>
      <c r="M78" s="6"/>
      <c r="N78" s="6"/>
      <c r="O78" s="6"/>
    </row>
    <row r="79" spans="2:15" s="7" customFormat="1" ht="31.5">
      <c r="B79" s="35" t="s">
        <v>70</v>
      </c>
      <c r="C79" s="36"/>
      <c r="D79" s="36"/>
      <c r="E79" s="36"/>
      <c r="F79" s="36"/>
      <c r="G79" s="37"/>
      <c r="H79" s="6"/>
      <c r="I79" s="6"/>
      <c r="J79" s="6"/>
      <c r="K79" s="6"/>
      <c r="L79" s="6"/>
      <c r="M79" s="6"/>
      <c r="N79" s="6"/>
      <c r="O79" s="3" t="s">
        <v>86</v>
      </c>
    </row>
    <row r="80" spans="2:15" s="7" customFormat="1" ht="15.75">
      <c r="B80" s="4" t="s">
        <v>10</v>
      </c>
      <c r="C80" s="3">
        <f>E80+F80+G80</f>
        <v>0</v>
      </c>
      <c r="D80" s="3"/>
      <c r="E80" s="3">
        <v>0</v>
      </c>
      <c r="F80" s="3">
        <v>0</v>
      </c>
      <c r="G80" s="3">
        <v>0</v>
      </c>
      <c r="H80" s="6"/>
      <c r="I80" s="6"/>
      <c r="J80" s="6"/>
      <c r="K80" s="6"/>
      <c r="L80" s="6"/>
      <c r="M80" s="6"/>
      <c r="N80" s="6"/>
      <c r="O80" s="6"/>
    </row>
    <row r="81" spans="2:15" s="7" customFormat="1" ht="15.75">
      <c r="B81" s="4" t="s">
        <v>11</v>
      </c>
      <c r="C81" s="3">
        <f>E81+F81+G81</f>
        <v>0</v>
      </c>
      <c r="D81" s="3"/>
      <c r="E81" s="3">
        <v>0</v>
      </c>
      <c r="F81" s="3">
        <v>0</v>
      </c>
      <c r="G81" s="3">
        <v>0</v>
      </c>
      <c r="H81" s="6"/>
      <c r="I81" s="6"/>
      <c r="J81" s="6"/>
      <c r="K81" s="6"/>
      <c r="L81" s="6"/>
      <c r="M81" s="6"/>
      <c r="N81" s="6"/>
      <c r="O81" s="6"/>
    </row>
    <row r="82" spans="2:15" s="7" customFormat="1" ht="15.75">
      <c r="B82" s="4" t="s">
        <v>12</v>
      </c>
      <c r="C82" s="3">
        <f>E82+F82+G82</f>
        <v>0</v>
      </c>
      <c r="D82" s="3"/>
      <c r="E82" s="3">
        <v>0</v>
      </c>
      <c r="F82" s="3">
        <v>0</v>
      </c>
      <c r="G82" s="3">
        <v>0</v>
      </c>
      <c r="H82" s="6"/>
      <c r="I82" s="6"/>
      <c r="J82" s="6"/>
      <c r="K82" s="6"/>
      <c r="L82" s="6"/>
      <c r="M82" s="6"/>
      <c r="N82" s="6"/>
      <c r="O82" s="6"/>
    </row>
    <row r="83" spans="2:15" s="7" customFormat="1" ht="15.75">
      <c r="B83" s="4" t="s">
        <v>15</v>
      </c>
      <c r="C83" s="3">
        <f>E83+F83+G83</f>
        <v>0</v>
      </c>
      <c r="D83" s="3"/>
      <c r="E83" s="3">
        <v>0</v>
      </c>
      <c r="F83" s="3">
        <v>0</v>
      </c>
      <c r="G83" s="3">
        <v>0</v>
      </c>
      <c r="H83" s="6"/>
      <c r="I83" s="6"/>
      <c r="J83" s="6"/>
      <c r="K83" s="6"/>
      <c r="L83" s="6"/>
      <c r="M83" s="6"/>
      <c r="N83" s="6"/>
      <c r="O83" s="6"/>
    </row>
    <row r="84" spans="2:15" s="7" customFormat="1" ht="15.75">
      <c r="B84" s="4" t="s">
        <v>17</v>
      </c>
      <c r="C84" s="3">
        <f>SUM(C80:C83)</f>
        <v>0</v>
      </c>
      <c r="D84" s="3"/>
      <c r="E84" s="3">
        <f>SUM(E80:E83)</f>
        <v>0</v>
      </c>
      <c r="F84" s="3">
        <f>SUM(F80:F83)</f>
        <v>0</v>
      </c>
      <c r="G84" s="3">
        <f>SUM(G80:G83)</f>
        <v>0</v>
      </c>
      <c r="H84" s="6"/>
      <c r="I84" s="6"/>
      <c r="J84" s="6"/>
      <c r="K84" s="6"/>
      <c r="L84" s="6"/>
      <c r="M84" s="6"/>
      <c r="N84" s="6"/>
      <c r="O84" s="6"/>
    </row>
    <row r="85" spans="2:15" s="7" customFormat="1" ht="45" customHeight="1">
      <c r="B85" s="35" t="s">
        <v>71</v>
      </c>
      <c r="C85" s="36"/>
      <c r="D85" s="36"/>
      <c r="E85" s="36"/>
      <c r="F85" s="36"/>
      <c r="G85" s="37"/>
      <c r="H85" s="6"/>
      <c r="I85" s="6"/>
      <c r="J85" s="6"/>
      <c r="K85" s="6"/>
      <c r="L85" s="6"/>
      <c r="M85" s="6"/>
      <c r="N85" s="6"/>
      <c r="O85" s="3" t="s">
        <v>86</v>
      </c>
    </row>
    <row r="86" spans="2:15" s="7" customFormat="1" ht="15.75">
      <c r="B86" s="4" t="s">
        <v>10</v>
      </c>
      <c r="C86" s="3">
        <f>D86+E86</f>
        <v>62</v>
      </c>
      <c r="D86" s="3">
        <v>28.9</v>
      </c>
      <c r="E86" s="3">
        <v>33.1</v>
      </c>
      <c r="F86" s="3">
        <v>0</v>
      </c>
      <c r="G86" s="3">
        <v>0</v>
      </c>
      <c r="H86" s="6"/>
      <c r="I86" s="6"/>
      <c r="J86" s="6"/>
      <c r="K86" s="6"/>
      <c r="L86" s="6"/>
      <c r="M86" s="6"/>
      <c r="N86" s="6"/>
      <c r="O86" s="6"/>
    </row>
    <row r="87" spans="2:15" s="7" customFormat="1" ht="15.75">
      <c r="B87" s="4" t="s">
        <v>11</v>
      </c>
      <c r="C87" s="3">
        <f>E87+F87+G87</f>
        <v>0</v>
      </c>
      <c r="D87" s="3"/>
      <c r="E87" s="3">
        <v>0</v>
      </c>
      <c r="F87" s="3">
        <v>0</v>
      </c>
      <c r="G87" s="3">
        <v>0</v>
      </c>
      <c r="H87" s="6"/>
      <c r="I87" s="6"/>
      <c r="J87" s="6"/>
      <c r="K87" s="6"/>
      <c r="L87" s="6"/>
      <c r="M87" s="6"/>
      <c r="N87" s="6"/>
      <c r="O87" s="6"/>
    </row>
    <row r="88" spans="2:15" s="7" customFormat="1" ht="15.75">
      <c r="B88" s="4" t="s">
        <v>12</v>
      </c>
      <c r="C88" s="3">
        <f>E88+F88+G88</f>
        <v>0</v>
      </c>
      <c r="D88" s="3"/>
      <c r="E88" s="3">
        <v>0</v>
      </c>
      <c r="F88" s="3">
        <v>0</v>
      </c>
      <c r="G88" s="3">
        <v>0</v>
      </c>
      <c r="H88" s="6"/>
      <c r="I88" s="6"/>
      <c r="J88" s="6"/>
      <c r="K88" s="6"/>
      <c r="L88" s="6"/>
      <c r="M88" s="6"/>
      <c r="N88" s="6"/>
      <c r="O88" s="6"/>
    </row>
    <row r="89" spans="2:15" s="7" customFormat="1" ht="15.75">
      <c r="B89" s="4" t="s">
        <v>15</v>
      </c>
      <c r="C89" s="3">
        <f>E89+F89+G89</f>
        <v>0</v>
      </c>
      <c r="D89" s="3"/>
      <c r="E89" s="3">
        <v>0</v>
      </c>
      <c r="F89" s="3">
        <v>0</v>
      </c>
      <c r="G89" s="3">
        <v>0</v>
      </c>
      <c r="H89" s="6"/>
      <c r="I89" s="6"/>
      <c r="J89" s="6"/>
      <c r="K89" s="6"/>
      <c r="L89" s="6"/>
      <c r="M89" s="6"/>
      <c r="N89" s="6"/>
      <c r="O89" s="6"/>
    </row>
    <row r="90" spans="2:15" s="7" customFormat="1" ht="15.75">
      <c r="B90" s="4" t="s">
        <v>17</v>
      </c>
      <c r="C90" s="3">
        <f>SUM(C86:C89)</f>
        <v>62</v>
      </c>
      <c r="D90" s="3">
        <v>28.9</v>
      </c>
      <c r="E90" s="3">
        <f>SUM(E86:E89)</f>
        <v>33.1</v>
      </c>
      <c r="F90" s="3">
        <f>SUM(F86:F89)</f>
        <v>0</v>
      </c>
      <c r="G90" s="3">
        <f>SUM(G86:G89)</f>
        <v>0</v>
      </c>
      <c r="H90" s="6"/>
      <c r="I90" s="6"/>
      <c r="J90" s="6"/>
      <c r="K90" s="6"/>
      <c r="L90" s="6"/>
      <c r="M90" s="6"/>
      <c r="N90" s="6"/>
      <c r="O90" s="6"/>
    </row>
    <row r="91" spans="2:15" s="7" customFormat="1" ht="37.5" customHeight="1">
      <c r="B91" s="35" t="s">
        <v>82</v>
      </c>
      <c r="C91" s="36"/>
      <c r="D91" s="36"/>
      <c r="E91" s="36"/>
      <c r="F91" s="36"/>
      <c r="G91" s="37"/>
      <c r="H91" s="6"/>
      <c r="I91" s="6"/>
      <c r="J91" s="6"/>
      <c r="K91" s="6"/>
      <c r="L91" s="6"/>
      <c r="M91" s="6"/>
      <c r="N91" s="6"/>
      <c r="O91" s="3" t="s">
        <v>86</v>
      </c>
    </row>
    <row r="92" spans="2:15" s="7" customFormat="1" ht="15.75">
      <c r="B92" s="4" t="s">
        <v>10</v>
      </c>
      <c r="C92" s="3">
        <f>D92+E92</f>
        <v>584</v>
      </c>
      <c r="D92" s="3">
        <v>234</v>
      </c>
      <c r="E92" s="3">
        <v>350</v>
      </c>
      <c r="F92" s="3">
        <v>0</v>
      </c>
      <c r="G92" s="3">
        <v>0</v>
      </c>
      <c r="H92" s="6"/>
      <c r="I92" s="6"/>
      <c r="J92" s="6"/>
      <c r="K92" s="6"/>
      <c r="L92" s="6"/>
      <c r="M92" s="6"/>
      <c r="N92" s="6"/>
      <c r="O92" s="6"/>
    </row>
    <row r="93" spans="2:15" s="7" customFormat="1" ht="15.75">
      <c r="B93" s="4" t="s">
        <v>11</v>
      </c>
      <c r="C93" s="3">
        <f>E93+F93+G93</f>
        <v>0</v>
      </c>
      <c r="D93" s="3"/>
      <c r="E93" s="3">
        <v>0</v>
      </c>
      <c r="F93" s="3">
        <v>0</v>
      </c>
      <c r="G93" s="3">
        <v>0</v>
      </c>
      <c r="H93" s="6"/>
      <c r="I93" s="6"/>
      <c r="J93" s="6"/>
      <c r="K93" s="6"/>
      <c r="L93" s="6"/>
      <c r="M93" s="6"/>
      <c r="N93" s="6"/>
      <c r="O93" s="6"/>
    </row>
    <row r="94" spans="2:15" s="7" customFormat="1" ht="15.75">
      <c r="B94" s="4" t="s">
        <v>12</v>
      </c>
      <c r="C94" s="3">
        <f>E94+F94+G94</f>
        <v>0</v>
      </c>
      <c r="D94" s="3"/>
      <c r="E94" s="3">
        <v>0</v>
      </c>
      <c r="F94" s="3">
        <v>0</v>
      </c>
      <c r="G94" s="3">
        <v>0</v>
      </c>
      <c r="H94" s="6"/>
      <c r="I94" s="6"/>
      <c r="J94" s="6"/>
      <c r="K94" s="6"/>
      <c r="L94" s="6"/>
      <c r="M94" s="6"/>
      <c r="N94" s="6"/>
      <c r="O94" s="6"/>
    </row>
    <row r="95" spans="2:15" s="7" customFormat="1" ht="15.75">
      <c r="B95" s="4" t="s">
        <v>15</v>
      </c>
      <c r="C95" s="3">
        <f>E95+F95+G95</f>
        <v>0</v>
      </c>
      <c r="D95" s="3"/>
      <c r="E95" s="3">
        <v>0</v>
      </c>
      <c r="F95" s="3">
        <v>0</v>
      </c>
      <c r="G95" s="3">
        <v>0</v>
      </c>
      <c r="H95" s="6"/>
      <c r="I95" s="6"/>
      <c r="J95" s="6"/>
      <c r="K95" s="6"/>
      <c r="L95" s="6"/>
      <c r="M95" s="6"/>
      <c r="N95" s="6"/>
      <c r="O95" s="6"/>
    </row>
    <row r="96" spans="2:15" s="7" customFormat="1" ht="15.75">
      <c r="B96" s="4" t="s">
        <v>20</v>
      </c>
      <c r="C96" s="3">
        <f>SUM(C92:C95)</f>
        <v>584</v>
      </c>
      <c r="D96" s="3">
        <v>234</v>
      </c>
      <c r="E96" s="3">
        <f>SUM(E92:E95)</f>
        <v>350</v>
      </c>
      <c r="F96" s="3">
        <f>SUM(F92:F95)</f>
        <v>0</v>
      </c>
      <c r="G96" s="3">
        <f>SUM(G92:G95)</f>
        <v>0</v>
      </c>
      <c r="H96" s="6"/>
      <c r="I96" s="6"/>
      <c r="J96" s="6"/>
      <c r="K96" s="6"/>
      <c r="L96" s="6"/>
      <c r="M96" s="6"/>
      <c r="N96" s="6"/>
      <c r="O96" s="6"/>
    </row>
    <row r="97" spans="2:15" s="7" customFormat="1" ht="15.75">
      <c r="B97" s="5" t="s">
        <v>43</v>
      </c>
      <c r="C97" s="6">
        <f>C78+C90+C84+C96</f>
        <v>692.1</v>
      </c>
      <c r="D97" s="6">
        <f>D78+D90+D96</f>
        <v>277.9</v>
      </c>
      <c r="E97" s="6">
        <f>E78+E90+E84+E96</f>
        <v>414.2</v>
      </c>
      <c r="F97" s="6">
        <f>F78+F90+F84+F96</f>
        <v>0</v>
      </c>
      <c r="G97" s="6">
        <f>G78+G90+G84+G96</f>
        <v>0</v>
      </c>
      <c r="H97" s="6"/>
      <c r="I97" s="6"/>
      <c r="J97" s="6"/>
      <c r="K97" s="6"/>
      <c r="L97" s="6"/>
      <c r="M97" s="6"/>
      <c r="N97" s="6"/>
      <c r="O97" s="6"/>
    </row>
    <row r="98" spans="2:15" ht="21" customHeight="1">
      <c r="B98" s="34" t="s">
        <v>66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"/>
    </row>
    <row r="99" spans="2:15" ht="45.75" customHeight="1">
      <c r="B99" s="38" t="s">
        <v>42</v>
      </c>
      <c r="C99" s="38"/>
      <c r="D99" s="38"/>
      <c r="E99" s="38"/>
      <c r="F99" s="38"/>
      <c r="G99" s="38"/>
      <c r="H99" s="4" t="s">
        <v>44</v>
      </c>
      <c r="I99" s="3" t="s">
        <v>38</v>
      </c>
      <c r="J99" s="3">
        <v>0</v>
      </c>
      <c r="K99" s="3">
        <v>1</v>
      </c>
      <c r="L99" s="3">
        <v>1</v>
      </c>
      <c r="M99" s="3">
        <v>1</v>
      </c>
      <c r="N99" s="3">
        <v>2</v>
      </c>
      <c r="O99" s="3" t="s">
        <v>86</v>
      </c>
    </row>
    <row r="100" spans="2:15" ht="15.75">
      <c r="B100" s="4" t="s">
        <v>10</v>
      </c>
      <c r="C100" s="3">
        <v>0</v>
      </c>
      <c r="D100" s="3"/>
      <c r="E100" s="3">
        <v>0</v>
      </c>
      <c r="F100" s="3">
        <v>0</v>
      </c>
      <c r="G100" s="3">
        <v>0</v>
      </c>
      <c r="H100" s="3"/>
      <c r="I100" s="3"/>
      <c r="J100" s="3"/>
      <c r="K100" s="3"/>
      <c r="L100" s="3"/>
      <c r="M100" s="3"/>
      <c r="N100" s="3"/>
      <c r="O100" s="3"/>
    </row>
    <row r="101" spans="2:15" ht="15.75">
      <c r="B101" s="4" t="s">
        <v>11</v>
      </c>
      <c r="C101" s="3">
        <v>0</v>
      </c>
      <c r="D101" s="3"/>
      <c r="E101" s="3">
        <v>0</v>
      </c>
      <c r="F101" s="3">
        <v>0</v>
      </c>
      <c r="G101" s="3">
        <v>0</v>
      </c>
      <c r="H101" s="3"/>
      <c r="I101" s="3"/>
      <c r="J101" s="3"/>
      <c r="K101" s="3"/>
      <c r="L101" s="3"/>
      <c r="M101" s="3"/>
      <c r="N101" s="3"/>
      <c r="O101" s="3"/>
    </row>
    <row r="102" spans="2:15" ht="15.75">
      <c r="B102" s="4" t="s">
        <v>12</v>
      </c>
      <c r="C102" s="3">
        <f>D102+E102+F102+G102</f>
        <v>3.2</v>
      </c>
      <c r="D102" s="3">
        <v>0.8</v>
      </c>
      <c r="E102" s="3">
        <v>0.8</v>
      </c>
      <c r="F102" s="3">
        <v>0.8</v>
      </c>
      <c r="G102" s="3">
        <v>0.8</v>
      </c>
      <c r="H102" s="3"/>
      <c r="I102" s="3"/>
      <c r="J102" s="3"/>
      <c r="K102" s="3"/>
      <c r="L102" s="3"/>
      <c r="M102" s="3"/>
      <c r="N102" s="3"/>
      <c r="O102" s="3"/>
    </row>
    <row r="103" spans="2:15" ht="21" customHeight="1">
      <c r="B103" s="4" t="s">
        <v>15</v>
      </c>
      <c r="C103" s="3">
        <v>0</v>
      </c>
      <c r="D103" s="3"/>
      <c r="E103" s="3">
        <v>0</v>
      </c>
      <c r="F103" s="3">
        <v>0</v>
      </c>
      <c r="G103" s="3">
        <v>0</v>
      </c>
      <c r="H103" s="3"/>
      <c r="I103" s="3"/>
      <c r="J103" s="3"/>
      <c r="K103" s="3"/>
      <c r="L103" s="3"/>
      <c r="M103" s="3"/>
      <c r="N103" s="3"/>
      <c r="O103" s="3"/>
    </row>
    <row r="104" spans="2:15" ht="15.75">
      <c r="B104" s="4" t="s">
        <v>16</v>
      </c>
      <c r="C104" s="6">
        <f>SUM(C99:C103)</f>
        <v>3.2</v>
      </c>
      <c r="D104" s="6">
        <v>0.8</v>
      </c>
      <c r="E104" s="6">
        <f>SUM(E99:E103)</f>
        <v>0.8</v>
      </c>
      <c r="F104" s="6">
        <f>SUM(F99:F103)</f>
        <v>0.8</v>
      </c>
      <c r="G104" s="6">
        <f>SUM(G99:G103)</f>
        <v>0.8</v>
      </c>
      <c r="H104" s="3"/>
      <c r="I104" s="3"/>
      <c r="J104" s="3"/>
      <c r="K104" s="3"/>
      <c r="L104" s="3"/>
      <c r="M104" s="3"/>
      <c r="N104" s="3"/>
      <c r="O104" s="3"/>
    </row>
    <row r="105" spans="2:15" ht="63" customHeight="1">
      <c r="B105" s="38" t="s">
        <v>61</v>
      </c>
      <c r="C105" s="38"/>
      <c r="D105" s="38"/>
      <c r="E105" s="38"/>
      <c r="F105" s="38"/>
      <c r="G105" s="38"/>
      <c r="H105" s="3"/>
      <c r="I105" s="3"/>
      <c r="J105" s="3"/>
      <c r="K105" s="3"/>
      <c r="L105" s="3"/>
      <c r="M105" s="3"/>
      <c r="N105" s="3"/>
      <c r="O105" s="3" t="s">
        <v>86</v>
      </c>
    </row>
    <row r="106" spans="2:15" ht="15.75">
      <c r="B106" s="4" t="s">
        <v>10</v>
      </c>
      <c r="C106" s="3">
        <v>0</v>
      </c>
      <c r="D106" s="3"/>
      <c r="E106" s="3">
        <v>0</v>
      </c>
      <c r="F106" s="3">
        <v>0</v>
      </c>
      <c r="G106" s="3">
        <v>0</v>
      </c>
      <c r="H106" s="3"/>
      <c r="I106" s="3"/>
      <c r="J106" s="3"/>
      <c r="K106" s="3"/>
      <c r="L106" s="3"/>
      <c r="M106" s="3"/>
      <c r="N106" s="3"/>
      <c r="O106" s="3"/>
    </row>
    <row r="107" spans="2:15" ht="15.75">
      <c r="B107" s="4" t="s">
        <v>11</v>
      </c>
      <c r="C107" s="3">
        <f>D107+E107</f>
        <v>53.599999999999994</v>
      </c>
      <c r="D107" s="3">
        <v>22.7</v>
      </c>
      <c r="E107" s="3">
        <v>30.9</v>
      </c>
      <c r="F107" s="3">
        <v>0</v>
      </c>
      <c r="G107" s="3">
        <v>0</v>
      </c>
      <c r="H107" s="3"/>
      <c r="I107" s="3"/>
      <c r="J107" s="3"/>
      <c r="K107" s="3"/>
      <c r="L107" s="3"/>
      <c r="M107" s="3"/>
      <c r="N107" s="3"/>
      <c r="O107" s="3"/>
    </row>
    <row r="108" spans="2:15" ht="15.75">
      <c r="B108" s="4" t="s">
        <v>12</v>
      </c>
      <c r="C108" s="3">
        <f>E108+F108+G108</f>
        <v>0</v>
      </c>
      <c r="D108" s="3"/>
      <c r="E108" s="3">
        <v>0</v>
      </c>
      <c r="F108" s="3">
        <v>0</v>
      </c>
      <c r="G108" s="3">
        <v>0</v>
      </c>
      <c r="H108" s="3"/>
      <c r="I108" s="3"/>
      <c r="J108" s="3"/>
      <c r="K108" s="3"/>
      <c r="L108" s="3"/>
      <c r="M108" s="3"/>
      <c r="N108" s="3"/>
      <c r="O108" s="3"/>
    </row>
    <row r="109" spans="2:15" ht="15.75">
      <c r="B109" s="4" t="s">
        <v>15</v>
      </c>
      <c r="C109" s="3">
        <v>0</v>
      </c>
      <c r="D109" s="3"/>
      <c r="E109" s="3">
        <v>0</v>
      </c>
      <c r="F109" s="3">
        <v>0</v>
      </c>
      <c r="G109" s="3">
        <v>0</v>
      </c>
      <c r="H109" s="3"/>
      <c r="I109" s="3"/>
      <c r="J109" s="3"/>
      <c r="K109" s="3"/>
      <c r="L109" s="3"/>
      <c r="M109" s="3"/>
      <c r="N109" s="3"/>
      <c r="O109" s="3"/>
    </row>
    <row r="110" spans="2:15" ht="15.75">
      <c r="B110" s="4" t="s">
        <v>17</v>
      </c>
      <c r="C110" s="6">
        <f>SUM(C105:C109)</f>
        <v>53.599999999999994</v>
      </c>
      <c r="D110" s="6">
        <v>22.7</v>
      </c>
      <c r="E110" s="6">
        <v>30.9</v>
      </c>
      <c r="F110" s="6">
        <f>SUM(F105:F109)</f>
        <v>0</v>
      </c>
      <c r="G110" s="6">
        <v>0</v>
      </c>
      <c r="H110" s="3"/>
      <c r="I110" s="3"/>
      <c r="J110" s="3"/>
      <c r="K110" s="3"/>
      <c r="L110" s="3"/>
      <c r="M110" s="3"/>
      <c r="N110" s="3"/>
      <c r="O110" s="3"/>
    </row>
    <row r="111" spans="2:15" ht="54" customHeight="1">
      <c r="B111" s="43" t="s">
        <v>83</v>
      </c>
      <c r="C111" s="44"/>
      <c r="D111" s="44"/>
      <c r="E111" s="44"/>
      <c r="F111" s="44"/>
      <c r="G111" s="45"/>
      <c r="H111" s="3"/>
      <c r="I111" s="3"/>
      <c r="J111" s="3"/>
      <c r="K111" s="3"/>
      <c r="L111" s="3"/>
      <c r="M111" s="3"/>
      <c r="N111" s="3"/>
      <c r="O111" s="3" t="s">
        <v>86</v>
      </c>
    </row>
    <row r="112" spans="2:15" ht="15.75">
      <c r="B112" s="4" t="s">
        <v>10</v>
      </c>
      <c r="C112" s="23">
        <f>E112+F112+G112</f>
        <v>0</v>
      </c>
      <c r="D112" s="23"/>
      <c r="E112" s="24">
        <v>0</v>
      </c>
      <c r="F112" s="25">
        <v>0</v>
      </c>
      <c r="G112" s="25">
        <v>0</v>
      </c>
      <c r="H112" s="3"/>
      <c r="I112" s="3"/>
      <c r="J112" s="3"/>
      <c r="K112" s="3"/>
      <c r="L112" s="3"/>
      <c r="M112" s="3"/>
      <c r="N112" s="3"/>
      <c r="O112" s="3"/>
    </row>
    <row r="113" spans="2:15" ht="15.75">
      <c r="B113" s="4" t="s">
        <v>11</v>
      </c>
      <c r="C113" s="24">
        <v>0</v>
      </c>
      <c r="D113" s="24"/>
      <c r="E113" s="24">
        <v>0</v>
      </c>
      <c r="F113" s="24">
        <v>0</v>
      </c>
      <c r="G113" s="24">
        <v>0</v>
      </c>
      <c r="H113" s="3"/>
      <c r="I113" s="3"/>
      <c r="J113" s="3"/>
      <c r="K113" s="3"/>
      <c r="L113" s="3"/>
      <c r="M113" s="3"/>
      <c r="N113" s="3"/>
      <c r="O113" s="3"/>
    </row>
    <row r="114" spans="2:15" ht="15.75">
      <c r="B114" s="4" t="s">
        <v>12</v>
      </c>
      <c r="C114" s="25">
        <v>0</v>
      </c>
      <c r="D114" s="25"/>
      <c r="E114" s="24">
        <v>0</v>
      </c>
      <c r="F114" s="24">
        <v>0</v>
      </c>
      <c r="G114" s="24">
        <v>0</v>
      </c>
      <c r="H114" s="3"/>
      <c r="I114" s="3"/>
      <c r="J114" s="3"/>
      <c r="K114" s="3"/>
      <c r="L114" s="3"/>
      <c r="M114" s="3"/>
      <c r="N114" s="3"/>
      <c r="O114" s="3"/>
    </row>
    <row r="115" spans="2:15" ht="15.75">
      <c r="B115" s="4" t="s">
        <v>15</v>
      </c>
      <c r="C115" s="24">
        <v>0</v>
      </c>
      <c r="D115" s="24"/>
      <c r="E115" s="24">
        <v>0</v>
      </c>
      <c r="F115" s="24">
        <v>0</v>
      </c>
      <c r="G115" s="24">
        <v>0</v>
      </c>
      <c r="H115" s="3"/>
      <c r="I115" s="3"/>
      <c r="J115" s="3"/>
      <c r="K115" s="3"/>
      <c r="L115" s="3"/>
      <c r="M115" s="3"/>
      <c r="N115" s="3"/>
      <c r="O115" s="3"/>
    </row>
    <row r="116" spans="2:15" ht="15.75">
      <c r="B116" s="4" t="s">
        <v>17</v>
      </c>
      <c r="C116" s="25">
        <f>F116+G116</f>
        <v>0</v>
      </c>
      <c r="D116" s="25"/>
      <c r="E116" s="24">
        <v>0</v>
      </c>
      <c r="F116" s="25">
        <v>0</v>
      </c>
      <c r="G116" s="25">
        <v>0</v>
      </c>
      <c r="H116" s="3"/>
      <c r="I116" s="3"/>
      <c r="J116" s="3"/>
      <c r="K116" s="3"/>
      <c r="L116" s="3"/>
      <c r="M116" s="3"/>
      <c r="N116" s="3"/>
      <c r="O116" s="3"/>
    </row>
    <row r="117" spans="2:15" s="7" customFormat="1" ht="15.75">
      <c r="B117" s="5" t="s">
        <v>88</v>
      </c>
      <c r="C117" s="26">
        <f>D117+E117+F117+G117</f>
        <v>56.8</v>
      </c>
      <c r="D117" s="26">
        <f>D104+D110</f>
        <v>23.5</v>
      </c>
      <c r="E117" s="6">
        <f>E104+E110</f>
        <v>31.7</v>
      </c>
      <c r="F117" s="26">
        <f>F104+F110+F116</f>
        <v>0.8</v>
      </c>
      <c r="G117" s="26">
        <f>G104+G110+G116</f>
        <v>0.8</v>
      </c>
      <c r="H117" s="6"/>
      <c r="I117" s="6"/>
      <c r="J117" s="6"/>
      <c r="K117" s="6"/>
      <c r="L117" s="6"/>
      <c r="M117" s="6"/>
      <c r="N117" s="6"/>
      <c r="O117" s="6"/>
    </row>
    <row r="118" spans="2:15" ht="15.75">
      <c r="B118" s="12" t="s">
        <v>24</v>
      </c>
      <c r="C118" s="29">
        <f>C119+C120+C121+C122</f>
        <v>13612.000000000002</v>
      </c>
      <c r="D118" s="8">
        <f>D43+D51+D71+D97+D104+D110</f>
        <v>3650.7</v>
      </c>
      <c r="E118" s="8">
        <f>E28+E35+E43+E51+E71+E97+E117</f>
        <v>3507.7</v>
      </c>
      <c r="F118" s="8">
        <f>F119+F120+F121+F122</f>
        <v>3226.8</v>
      </c>
      <c r="G118" s="8">
        <f>G119+G120+G121+G122</f>
        <v>3226.8</v>
      </c>
      <c r="H118" s="9"/>
      <c r="I118" s="9"/>
      <c r="J118" s="9"/>
      <c r="K118" s="9"/>
      <c r="L118" s="9"/>
      <c r="M118" s="9"/>
      <c r="N118" s="9"/>
      <c r="O118" s="9"/>
    </row>
    <row r="119" spans="2:15" ht="15.75">
      <c r="B119" s="10" t="s">
        <v>10</v>
      </c>
      <c r="C119" s="11">
        <f>D119+E119+F119+G119</f>
        <v>13555.2</v>
      </c>
      <c r="D119" s="11">
        <f>D43+D51+D71+D78+D90+D96</f>
        <v>3627.2</v>
      </c>
      <c r="E119" s="11">
        <f>E31+E38+E46+E71+E97</f>
        <v>3476</v>
      </c>
      <c r="F119" s="11">
        <f>F17+F23+F31+F38+F46+F54+F60+F74+F92</f>
        <v>3226</v>
      </c>
      <c r="G119" s="11">
        <f>G17+G23+G31+G38+G46+G54+G60+G74+G92</f>
        <v>3226</v>
      </c>
      <c r="H119" s="11"/>
      <c r="I119" s="11"/>
      <c r="J119" s="11"/>
      <c r="K119" s="11"/>
      <c r="L119" s="11"/>
      <c r="M119" s="11"/>
      <c r="N119" s="11"/>
      <c r="O119" s="11"/>
    </row>
    <row r="120" spans="2:15" ht="15.75">
      <c r="B120" s="10" t="s">
        <v>11</v>
      </c>
      <c r="C120" s="11">
        <f>D120+E120</f>
        <v>53.599999999999994</v>
      </c>
      <c r="D120" s="11">
        <v>22.7</v>
      </c>
      <c r="E120" s="11">
        <v>30.9</v>
      </c>
      <c r="F120" s="11">
        <v>0</v>
      </c>
      <c r="G120" s="11">
        <v>0</v>
      </c>
      <c r="H120" s="11"/>
      <c r="I120" s="11"/>
      <c r="J120" s="11"/>
      <c r="K120" s="11"/>
      <c r="L120" s="11"/>
      <c r="M120" s="11"/>
      <c r="N120" s="11"/>
      <c r="O120" s="11"/>
    </row>
    <row r="121" spans="2:15" ht="15.75">
      <c r="B121" s="10" t="s">
        <v>12</v>
      </c>
      <c r="C121" s="27">
        <f>D121+E121+F121+G121</f>
        <v>3.2</v>
      </c>
      <c r="D121" s="11">
        <v>0.8</v>
      </c>
      <c r="E121" s="11">
        <f>E102+E108</f>
        <v>0.8</v>
      </c>
      <c r="F121" s="27">
        <f>F102+F108+F116</f>
        <v>0.8</v>
      </c>
      <c r="G121" s="27">
        <f>G102+G108+G116</f>
        <v>0.8</v>
      </c>
      <c r="H121" s="11"/>
      <c r="I121" s="11"/>
      <c r="J121" s="11"/>
      <c r="K121" s="11"/>
      <c r="L121" s="11"/>
      <c r="M121" s="11"/>
      <c r="N121" s="11"/>
      <c r="O121" s="11"/>
    </row>
    <row r="122" spans="2:15" ht="15.75" customHeight="1">
      <c r="B122" s="10" t="s">
        <v>15</v>
      </c>
      <c r="C122" s="11">
        <v>0</v>
      </c>
      <c r="D122" s="11"/>
      <c r="E122" s="11">
        <v>0</v>
      </c>
      <c r="F122" s="11">
        <v>0</v>
      </c>
      <c r="G122" s="11">
        <v>0</v>
      </c>
      <c r="H122" s="11"/>
      <c r="I122" s="11"/>
      <c r="J122" s="11"/>
      <c r="K122" s="11"/>
      <c r="L122" s="11"/>
      <c r="M122" s="11"/>
      <c r="N122" s="11"/>
      <c r="O122" s="11"/>
    </row>
    <row r="123" spans="2:15" ht="15.75">
      <c r="B123" s="42" t="s">
        <v>67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3"/>
    </row>
    <row r="124" spans="2:15" ht="20.25" customHeight="1">
      <c r="B124" s="34" t="s">
        <v>45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"/>
    </row>
    <row r="125" spans="2:15" ht="61.5" customHeight="1">
      <c r="B125" s="33" t="s">
        <v>46</v>
      </c>
      <c r="C125" s="33"/>
      <c r="D125" s="33"/>
      <c r="E125" s="33"/>
      <c r="F125" s="33"/>
      <c r="G125" s="33"/>
      <c r="H125" s="4" t="s">
        <v>47</v>
      </c>
      <c r="I125" s="3" t="s">
        <v>48</v>
      </c>
      <c r="J125" s="3">
        <v>0</v>
      </c>
      <c r="K125" s="3">
        <v>1</v>
      </c>
      <c r="L125" s="3">
        <v>1</v>
      </c>
      <c r="M125" s="3">
        <v>2</v>
      </c>
      <c r="N125" s="3">
        <v>2</v>
      </c>
      <c r="O125" s="3" t="s">
        <v>87</v>
      </c>
    </row>
    <row r="126" spans="2:15" ht="15.75">
      <c r="B126" s="4" t="s">
        <v>10</v>
      </c>
      <c r="C126" s="3">
        <f>D126+E126+F126+G126</f>
        <v>33.8</v>
      </c>
      <c r="D126" s="3">
        <v>8.8</v>
      </c>
      <c r="E126" s="3">
        <v>5</v>
      </c>
      <c r="F126" s="3">
        <v>10</v>
      </c>
      <c r="G126" s="3">
        <v>10</v>
      </c>
      <c r="H126" s="3"/>
      <c r="I126" s="3"/>
      <c r="J126" s="3"/>
      <c r="K126" s="3"/>
      <c r="L126" s="3"/>
      <c r="M126" s="3"/>
      <c r="N126" s="3"/>
      <c r="O126" s="3"/>
    </row>
    <row r="127" spans="2:15" ht="15.75">
      <c r="B127" s="4" t="s">
        <v>11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/>
      <c r="I127" s="3"/>
      <c r="J127" s="3"/>
      <c r="K127" s="3"/>
      <c r="L127" s="3"/>
      <c r="M127" s="3"/>
      <c r="N127" s="3"/>
      <c r="O127" s="3"/>
    </row>
    <row r="128" spans="2:15" ht="15.75">
      <c r="B128" s="4" t="s">
        <v>12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/>
      <c r="I128" s="3"/>
      <c r="J128" s="3"/>
      <c r="K128" s="3"/>
      <c r="L128" s="3"/>
      <c r="M128" s="3"/>
      <c r="N128" s="3"/>
      <c r="O128" s="3"/>
    </row>
    <row r="129" spans="2:15" ht="16.5" customHeight="1">
      <c r="B129" s="4" t="s">
        <v>15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/>
      <c r="I129" s="3"/>
      <c r="J129" s="3"/>
      <c r="K129" s="3"/>
      <c r="L129" s="3"/>
      <c r="M129" s="3"/>
      <c r="N129" s="3"/>
      <c r="O129" s="3"/>
    </row>
    <row r="130" spans="2:15" ht="16.5" customHeight="1">
      <c r="B130" s="5" t="s">
        <v>16</v>
      </c>
      <c r="C130" s="6">
        <f>SUM(C126:C129)</f>
        <v>33.8</v>
      </c>
      <c r="D130" s="6">
        <v>8.8</v>
      </c>
      <c r="E130" s="6">
        <f>SUM(E126:E129)</f>
        <v>5</v>
      </c>
      <c r="F130" s="6">
        <f>SUM(F126:F129)</f>
        <v>10</v>
      </c>
      <c r="G130" s="6">
        <f>SUM(G126:G129)</f>
        <v>10</v>
      </c>
      <c r="H130" s="3"/>
      <c r="I130" s="3"/>
      <c r="J130" s="3"/>
      <c r="K130" s="3"/>
      <c r="L130" s="3"/>
      <c r="M130" s="3"/>
      <c r="N130" s="3"/>
      <c r="O130" s="3"/>
    </row>
    <row r="131" spans="2:15" ht="60.75" customHeight="1">
      <c r="B131" s="33" t="s">
        <v>75</v>
      </c>
      <c r="C131" s="33"/>
      <c r="D131" s="33"/>
      <c r="E131" s="33"/>
      <c r="F131" s="33"/>
      <c r="G131" s="33"/>
      <c r="H131" s="4" t="s">
        <v>80</v>
      </c>
      <c r="I131" s="3" t="s">
        <v>48</v>
      </c>
      <c r="J131" s="3">
        <v>1</v>
      </c>
      <c r="K131" s="3">
        <v>1</v>
      </c>
      <c r="L131" s="3">
        <v>2</v>
      </c>
      <c r="M131" s="3">
        <v>2</v>
      </c>
      <c r="N131" s="3">
        <v>2</v>
      </c>
      <c r="O131" s="3" t="s">
        <v>87</v>
      </c>
    </row>
    <row r="132" spans="2:15" ht="15.75">
      <c r="B132" s="4" t="s">
        <v>10</v>
      </c>
      <c r="C132" s="3">
        <f>D132+E132+F132+G132</f>
        <v>42.5</v>
      </c>
      <c r="D132" s="3">
        <v>24.5</v>
      </c>
      <c r="E132" s="3">
        <v>11.5</v>
      </c>
      <c r="F132" s="3">
        <v>6.5</v>
      </c>
      <c r="G132" s="3">
        <v>0</v>
      </c>
      <c r="H132" s="3"/>
      <c r="I132" s="3"/>
      <c r="J132" s="3"/>
      <c r="K132" s="3"/>
      <c r="L132" s="3"/>
      <c r="M132" s="3"/>
      <c r="N132" s="3"/>
      <c r="O132" s="3"/>
    </row>
    <row r="133" spans="2:15" ht="15.75">
      <c r="B133" s="4" t="s">
        <v>11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/>
      <c r="I133" s="3"/>
      <c r="J133" s="3"/>
      <c r="K133" s="3"/>
      <c r="L133" s="3"/>
      <c r="M133" s="3"/>
      <c r="N133" s="3"/>
      <c r="O133" s="3"/>
    </row>
    <row r="134" spans="2:15" ht="15.75">
      <c r="B134" s="4" t="s">
        <v>12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/>
      <c r="I134" s="3"/>
      <c r="J134" s="3"/>
      <c r="K134" s="3"/>
      <c r="L134" s="3"/>
      <c r="M134" s="3"/>
      <c r="N134" s="3"/>
      <c r="O134" s="3"/>
    </row>
    <row r="135" spans="2:15" ht="16.5" customHeight="1">
      <c r="B135" s="4" t="s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/>
      <c r="I135" s="3"/>
      <c r="J135" s="3"/>
      <c r="K135" s="3"/>
      <c r="L135" s="3"/>
      <c r="M135" s="3"/>
      <c r="N135" s="3"/>
      <c r="O135" s="3"/>
    </row>
    <row r="136" spans="2:15" ht="16.5" customHeight="1">
      <c r="B136" s="4" t="s">
        <v>17</v>
      </c>
      <c r="C136" s="6">
        <f>SUM(C132:C135)</f>
        <v>42.5</v>
      </c>
      <c r="D136" s="6">
        <v>24.5</v>
      </c>
      <c r="E136" s="6">
        <f>SUM(E132:E135)</f>
        <v>11.5</v>
      </c>
      <c r="F136" s="6">
        <f>SUM(F132:F135)</f>
        <v>6.5</v>
      </c>
      <c r="G136" s="6">
        <f>SUM(G132:G135)</f>
        <v>0</v>
      </c>
      <c r="H136" s="3"/>
      <c r="I136" s="3"/>
      <c r="J136" s="3"/>
      <c r="K136" s="3"/>
      <c r="L136" s="3"/>
      <c r="M136" s="3"/>
      <c r="N136" s="3"/>
      <c r="O136" s="3"/>
    </row>
    <row r="137" spans="2:15" s="7" customFormat="1" ht="15.75">
      <c r="B137" s="5" t="s">
        <v>13</v>
      </c>
      <c r="C137" s="6">
        <f>C130+C136</f>
        <v>76.3</v>
      </c>
      <c r="D137" s="6">
        <f>D130+D136</f>
        <v>33.3</v>
      </c>
      <c r="E137" s="6">
        <f>E130+E136</f>
        <v>16.5</v>
      </c>
      <c r="F137" s="6">
        <f>F130+F136</f>
        <v>16.5</v>
      </c>
      <c r="G137" s="6">
        <f>G130+G136</f>
        <v>10</v>
      </c>
      <c r="H137" s="6"/>
      <c r="I137" s="6"/>
      <c r="J137" s="6"/>
      <c r="K137" s="6"/>
      <c r="L137" s="6"/>
      <c r="M137" s="6"/>
      <c r="N137" s="6"/>
      <c r="O137" s="6"/>
    </row>
    <row r="138" spans="2:15" ht="15.75">
      <c r="B138" s="34" t="s">
        <v>79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"/>
    </row>
    <row r="139" spans="2:15" ht="63">
      <c r="B139" s="33" t="s">
        <v>81</v>
      </c>
      <c r="C139" s="33"/>
      <c r="D139" s="33"/>
      <c r="E139" s="33"/>
      <c r="F139" s="33"/>
      <c r="G139" s="33"/>
      <c r="H139" s="4" t="s">
        <v>54</v>
      </c>
      <c r="I139" s="3" t="s">
        <v>48</v>
      </c>
      <c r="J139" s="3">
        <v>0</v>
      </c>
      <c r="K139" s="3">
        <v>1</v>
      </c>
      <c r="L139" s="3">
        <v>2</v>
      </c>
      <c r="M139" s="3">
        <v>2</v>
      </c>
      <c r="N139" s="3">
        <v>2</v>
      </c>
      <c r="O139" s="3" t="s">
        <v>87</v>
      </c>
    </row>
    <row r="140" spans="2:15" ht="15.75">
      <c r="B140" s="4" t="s">
        <v>10</v>
      </c>
      <c r="C140" s="3">
        <f>D140+E140+F140+G140</f>
        <v>37.9</v>
      </c>
      <c r="D140" s="3">
        <v>13.8</v>
      </c>
      <c r="E140" s="3">
        <v>5</v>
      </c>
      <c r="F140" s="3">
        <v>10</v>
      </c>
      <c r="G140" s="3">
        <v>9.1</v>
      </c>
      <c r="H140" s="3"/>
      <c r="I140" s="3"/>
      <c r="J140" s="3"/>
      <c r="K140" s="3"/>
      <c r="L140" s="3"/>
      <c r="M140" s="3"/>
      <c r="N140" s="3"/>
      <c r="O140" s="3"/>
    </row>
    <row r="141" spans="2:15" ht="15.75">
      <c r="B141" s="4" t="s">
        <v>11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/>
      <c r="I141" s="3"/>
      <c r="J141" s="3"/>
      <c r="K141" s="3"/>
      <c r="L141" s="3"/>
      <c r="M141" s="3"/>
      <c r="N141" s="3"/>
      <c r="O141" s="3"/>
    </row>
    <row r="142" spans="2:15" ht="15.75">
      <c r="B142" s="4" t="s">
        <v>12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/>
      <c r="I142" s="3"/>
      <c r="J142" s="3"/>
      <c r="K142" s="3"/>
      <c r="L142" s="3"/>
      <c r="M142" s="3"/>
      <c r="N142" s="3"/>
      <c r="O142" s="3"/>
    </row>
    <row r="143" spans="2:15" ht="18.75" customHeight="1">
      <c r="B143" s="4" t="s">
        <v>15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/>
      <c r="I143" s="3"/>
      <c r="J143" s="3"/>
      <c r="K143" s="3"/>
      <c r="L143" s="3"/>
      <c r="M143" s="3"/>
      <c r="N143" s="3"/>
      <c r="O143" s="3"/>
    </row>
    <row r="144" spans="2:15" ht="18.75" customHeight="1">
      <c r="B144" s="4" t="s">
        <v>16</v>
      </c>
      <c r="C144" s="3">
        <f>SUM(C140:C143)</f>
        <v>37.9</v>
      </c>
      <c r="D144" s="3">
        <v>13.8</v>
      </c>
      <c r="E144" s="3">
        <f>SUM(E140:E143)</f>
        <v>5</v>
      </c>
      <c r="F144" s="3">
        <f>SUM(F140:F143)</f>
        <v>10</v>
      </c>
      <c r="G144" s="3">
        <f>SUM(G140:G143)</f>
        <v>9.1</v>
      </c>
      <c r="H144" s="3"/>
      <c r="I144" s="3"/>
      <c r="J144" s="3"/>
      <c r="K144" s="3"/>
      <c r="L144" s="3"/>
      <c r="M144" s="3"/>
      <c r="N144" s="3"/>
      <c r="O144" s="3"/>
    </row>
    <row r="145" spans="2:15" ht="63" customHeight="1">
      <c r="B145" s="30" t="s">
        <v>73</v>
      </c>
      <c r="C145" s="31"/>
      <c r="D145" s="31"/>
      <c r="E145" s="31"/>
      <c r="F145" s="31"/>
      <c r="G145" s="32"/>
      <c r="H145" s="4" t="s">
        <v>69</v>
      </c>
      <c r="I145" s="3" t="s">
        <v>19</v>
      </c>
      <c r="J145" s="3">
        <v>1</v>
      </c>
      <c r="K145" s="3">
        <v>2</v>
      </c>
      <c r="L145" s="3">
        <v>1</v>
      </c>
      <c r="M145" s="3">
        <v>2</v>
      </c>
      <c r="N145" s="3">
        <v>2</v>
      </c>
      <c r="O145" s="3" t="s">
        <v>87</v>
      </c>
    </row>
    <row r="146" spans="2:15" ht="16.5" customHeight="1">
      <c r="B146" s="4" t="s">
        <v>10</v>
      </c>
      <c r="C146" s="3">
        <f>D146+E146+F146+G146</f>
        <v>120</v>
      </c>
      <c r="D146" s="3">
        <v>20</v>
      </c>
      <c r="E146" s="3">
        <v>20</v>
      </c>
      <c r="F146" s="3">
        <v>40</v>
      </c>
      <c r="G146" s="3">
        <v>40</v>
      </c>
      <c r="H146" s="3"/>
      <c r="I146" s="3"/>
      <c r="J146" s="3"/>
      <c r="K146" s="3"/>
      <c r="L146" s="3"/>
      <c r="M146" s="3"/>
      <c r="N146" s="3"/>
      <c r="O146" s="3"/>
    </row>
    <row r="147" spans="2:15" ht="18" customHeight="1">
      <c r="B147" s="4" t="s">
        <v>11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/>
      <c r="I147" s="3"/>
      <c r="J147" s="3"/>
      <c r="K147" s="3"/>
      <c r="L147" s="3"/>
      <c r="M147" s="3"/>
      <c r="N147" s="3"/>
      <c r="O147" s="3"/>
    </row>
    <row r="148" spans="2:15" ht="14.25" customHeight="1">
      <c r="B148" s="4" t="s">
        <v>12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/>
      <c r="I148" s="3"/>
      <c r="J148" s="3"/>
      <c r="K148" s="3"/>
      <c r="L148" s="3"/>
      <c r="M148" s="3"/>
      <c r="N148" s="3"/>
      <c r="O148" s="3"/>
    </row>
    <row r="149" spans="2:15" ht="18.75" customHeight="1">
      <c r="B149" s="4" t="s">
        <v>15</v>
      </c>
      <c r="C149" s="3">
        <v>0</v>
      </c>
      <c r="D149" s="3"/>
      <c r="E149" s="3">
        <v>0</v>
      </c>
      <c r="F149" s="3">
        <v>0</v>
      </c>
      <c r="G149" s="3">
        <v>0</v>
      </c>
      <c r="H149" s="3"/>
      <c r="I149" s="3"/>
      <c r="J149" s="3"/>
      <c r="K149" s="3"/>
      <c r="L149" s="3"/>
      <c r="M149" s="3"/>
      <c r="N149" s="3"/>
      <c r="O149" s="3"/>
    </row>
    <row r="150" spans="2:15" ht="16.5" customHeight="1">
      <c r="B150" s="4" t="s">
        <v>17</v>
      </c>
      <c r="C150" s="6">
        <f>SUM(C146:C149)</f>
        <v>120</v>
      </c>
      <c r="D150" s="6">
        <v>20</v>
      </c>
      <c r="E150" s="6">
        <f>SUM(E146:E149)</f>
        <v>20</v>
      </c>
      <c r="F150" s="6">
        <f>SUM(F146:F149)</f>
        <v>40</v>
      </c>
      <c r="G150" s="6">
        <f>SUM(G146:G149)</f>
        <v>40</v>
      </c>
      <c r="H150" s="3"/>
      <c r="I150" s="3"/>
      <c r="J150" s="3"/>
      <c r="K150" s="3"/>
      <c r="L150" s="3"/>
      <c r="M150" s="3"/>
      <c r="N150" s="3"/>
      <c r="O150" s="3"/>
    </row>
    <row r="151" spans="2:15" ht="60.75" customHeight="1">
      <c r="B151" s="33" t="s">
        <v>77</v>
      </c>
      <c r="C151" s="33"/>
      <c r="D151" s="33"/>
      <c r="E151" s="33"/>
      <c r="F151" s="33"/>
      <c r="G151" s="33"/>
      <c r="H151" s="4" t="s">
        <v>72</v>
      </c>
      <c r="I151" s="3" t="s">
        <v>38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 t="s">
        <v>87</v>
      </c>
    </row>
    <row r="152" spans="2:15" ht="15.75" customHeight="1">
      <c r="B152" s="4" t="s">
        <v>10</v>
      </c>
      <c r="C152" s="3">
        <f>D152+E152+F152+G152</f>
        <v>40</v>
      </c>
      <c r="D152" s="3">
        <v>40</v>
      </c>
      <c r="E152" s="3">
        <v>0</v>
      </c>
      <c r="F152" s="3">
        <v>0</v>
      </c>
      <c r="G152" s="3">
        <v>0</v>
      </c>
      <c r="H152" s="3"/>
      <c r="I152" s="3"/>
      <c r="J152" s="3"/>
      <c r="K152" s="3"/>
      <c r="L152" s="3"/>
      <c r="M152" s="3"/>
      <c r="N152" s="3"/>
      <c r="O152" s="3"/>
    </row>
    <row r="153" spans="2:15" ht="12" customHeight="1">
      <c r="B153" s="4" t="s">
        <v>11</v>
      </c>
      <c r="C153" s="3">
        <f>E153+F153+G153</f>
        <v>0</v>
      </c>
      <c r="D153" s="3">
        <v>0</v>
      </c>
      <c r="E153" s="3">
        <v>0</v>
      </c>
      <c r="F153" s="3">
        <v>0</v>
      </c>
      <c r="G153" s="3">
        <v>0</v>
      </c>
      <c r="H153" s="3"/>
      <c r="I153" s="3"/>
      <c r="J153" s="3"/>
      <c r="K153" s="3"/>
      <c r="L153" s="3"/>
      <c r="M153" s="3"/>
      <c r="N153" s="3"/>
      <c r="O153" s="3"/>
    </row>
    <row r="154" spans="2:15" ht="12.75" customHeight="1">
      <c r="B154" s="4" t="s">
        <v>12</v>
      </c>
      <c r="C154" s="3">
        <f>E154+F154+G154</f>
        <v>0</v>
      </c>
      <c r="D154" s="3">
        <v>0</v>
      </c>
      <c r="E154" s="3">
        <v>0</v>
      </c>
      <c r="F154" s="3">
        <v>0</v>
      </c>
      <c r="G154" s="3">
        <v>0</v>
      </c>
      <c r="H154" s="3"/>
      <c r="I154" s="3"/>
      <c r="J154" s="3"/>
      <c r="K154" s="3"/>
      <c r="L154" s="3"/>
      <c r="M154" s="3"/>
      <c r="N154" s="3"/>
      <c r="O154" s="3"/>
    </row>
    <row r="155" spans="2:15" ht="13.5" customHeight="1">
      <c r="B155" s="4" t="s">
        <v>15</v>
      </c>
      <c r="C155" s="3">
        <f>E155+F155+G155</f>
        <v>0</v>
      </c>
      <c r="D155" s="3">
        <v>0</v>
      </c>
      <c r="E155" s="3">
        <v>0</v>
      </c>
      <c r="F155" s="3">
        <v>0</v>
      </c>
      <c r="G155" s="3">
        <v>0</v>
      </c>
      <c r="H155" s="3"/>
      <c r="I155" s="3"/>
      <c r="J155" s="3"/>
      <c r="K155" s="3"/>
      <c r="L155" s="3"/>
      <c r="M155" s="3"/>
      <c r="N155" s="3"/>
      <c r="O155" s="3"/>
    </row>
    <row r="156" spans="2:15" ht="15.75">
      <c r="B156" s="4" t="s">
        <v>20</v>
      </c>
      <c r="C156" s="3">
        <f>SUM(C152:C155)</f>
        <v>40</v>
      </c>
      <c r="D156" s="3">
        <v>40</v>
      </c>
      <c r="E156" s="3">
        <f>SUM(E152:E155)</f>
        <v>0</v>
      </c>
      <c r="F156" s="3">
        <f>SUM(F152:F155)</f>
        <v>0</v>
      </c>
      <c r="G156" s="3">
        <f>SUM(G152:G155)</f>
        <v>0</v>
      </c>
      <c r="H156" s="3"/>
      <c r="I156" s="3"/>
      <c r="J156" s="3"/>
      <c r="K156" s="3"/>
      <c r="L156" s="3"/>
      <c r="M156" s="3"/>
      <c r="N156" s="3"/>
      <c r="O156" s="3"/>
    </row>
    <row r="157" spans="2:15" s="7" customFormat="1" ht="16.5" customHeight="1">
      <c r="B157" s="5" t="s">
        <v>21</v>
      </c>
      <c r="C157" s="6">
        <f>C144+C150+C156</f>
        <v>197.9</v>
      </c>
      <c r="D157" s="6">
        <f>D144+D150+D156</f>
        <v>73.8</v>
      </c>
      <c r="E157" s="6">
        <f>E144+E150+E156</f>
        <v>25</v>
      </c>
      <c r="F157" s="6">
        <f>F144+F150+F156</f>
        <v>50</v>
      </c>
      <c r="G157" s="6">
        <f>G144+G150+G156</f>
        <v>49.1</v>
      </c>
      <c r="H157" s="6"/>
      <c r="I157" s="6"/>
      <c r="J157" s="6"/>
      <c r="K157" s="6"/>
      <c r="L157" s="6"/>
      <c r="M157" s="6"/>
      <c r="N157" s="6"/>
      <c r="O157" s="6"/>
    </row>
    <row r="158" spans="2:15" ht="15.75">
      <c r="B158" s="34" t="s">
        <v>56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"/>
    </row>
    <row r="159" spans="2:15" ht="63">
      <c r="B159" s="33" t="s">
        <v>78</v>
      </c>
      <c r="C159" s="33"/>
      <c r="D159" s="33"/>
      <c r="E159" s="33"/>
      <c r="F159" s="33"/>
      <c r="G159" s="33"/>
      <c r="H159" s="4" t="s">
        <v>68</v>
      </c>
      <c r="I159" s="3" t="s">
        <v>19</v>
      </c>
      <c r="J159" s="3">
        <v>0</v>
      </c>
      <c r="K159" s="3">
        <v>1</v>
      </c>
      <c r="L159" s="3">
        <v>1</v>
      </c>
      <c r="M159" s="3">
        <v>1</v>
      </c>
      <c r="N159" s="3">
        <v>1</v>
      </c>
      <c r="O159" s="3" t="s">
        <v>87</v>
      </c>
    </row>
    <row r="160" spans="2:15" ht="15.75">
      <c r="B160" s="4" t="s">
        <v>10</v>
      </c>
      <c r="C160" s="3">
        <f>D160+E160+F160+G160</f>
        <v>32.5</v>
      </c>
      <c r="D160" s="3">
        <v>7.5</v>
      </c>
      <c r="E160" s="3">
        <v>5</v>
      </c>
      <c r="F160" s="3">
        <v>10</v>
      </c>
      <c r="G160" s="3">
        <v>10</v>
      </c>
      <c r="H160" s="3"/>
      <c r="I160" s="3"/>
      <c r="J160" s="3"/>
      <c r="K160" s="3"/>
      <c r="L160" s="3"/>
      <c r="M160" s="3"/>
      <c r="N160" s="3"/>
      <c r="O160" s="3"/>
    </row>
    <row r="161" spans="2:15" ht="15.75">
      <c r="B161" s="4" t="s">
        <v>11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/>
      <c r="I161" s="3"/>
      <c r="J161" s="3"/>
      <c r="K161" s="3"/>
      <c r="L161" s="3"/>
      <c r="M161" s="3"/>
      <c r="N161" s="3"/>
      <c r="O161" s="3"/>
    </row>
    <row r="162" spans="2:15" ht="15.75">
      <c r="B162" s="4" t="s">
        <v>12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/>
      <c r="I162" s="3"/>
      <c r="J162" s="3"/>
      <c r="K162" s="3"/>
      <c r="L162" s="3"/>
      <c r="M162" s="3"/>
      <c r="N162" s="3"/>
      <c r="O162" s="3"/>
    </row>
    <row r="163" spans="2:15" ht="15.75">
      <c r="B163" s="4" t="s">
        <v>15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/>
      <c r="I163" s="3"/>
      <c r="J163" s="3"/>
      <c r="K163" s="3"/>
      <c r="L163" s="3"/>
      <c r="M163" s="3"/>
      <c r="N163" s="3"/>
      <c r="O163" s="3"/>
    </row>
    <row r="164" spans="2:15" ht="15.75">
      <c r="B164" s="4" t="s">
        <v>17</v>
      </c>
      <c r="C164" s="3">
        <f>SUM(C160:C163)</f>
        <v>32.5</v>
      </c>
      <c r="D164" s="3">
        <v>7.5</v>
      </c>
      <c r="E164" s="3">
        <f>SUM(E160:E163)</f>
        <v>5</v>
      </c>
      <c r="F164" s="3">
        <f>SUM(F160:F163)</f>
        <v>10</v>
      </c>
      <c r="G164" s="3">
        <f>SUM(G160:G163)</f>
        <v>10</v>
      </c>
      <c r="H164" s="3"/>
      <c r="I164" s="3"/>
      <c r="J164" s="3"/>
      <c r="K164" s="3"/>
      <c r="L164" s="3"/>
      <c r="M164" s="3"/>
      <c r="N164" s="3"/>
      <c r="O164" s="3"/>
    </row>
    <row r="165" spans="2:15" s="7" customFormat="1" ht="15.75">
      <c r="B165" s="5" t="s">
        <v>22</v>
      </c>
      <c r="C165" s="6">
        <f>C164</f>
        <v>32.5</v>
      </c>
      <c r="D165" s="6">
        <v>7.5</v>
      </c>
      <c r="E165" s="6">
        <f>E164</f>
        <v>5</v>
      </c>
      <c r="F165" s="6">
        <f>F164</f>
        <v>10</v>
      </c>
      <c r="G165" s="6">
        <f>G164</f>
        <v>10</v>
      </c>
      <c r="H165" s="6"/>
      <c r="I165" s="6"/>
      <c r="J165" s="6"/>
      <c r="K165" s="6"/>
      <c r="L165" s="6"/>
      <c r="M165" s="6"/>
      <c r="N165" s="6"/>
      <c r="O165" s="6"/>
    </row>
    <row r="166" spans="2:15" ht="15.75">
      <c r="B166" s="12" t="s">
        <v>26</v>
      </c>
      <c r="C166" s="8">
        <f>C137+C157+C165</f>
        <v>306.7</v>
      </c>
      <c r="D166" s="8">
        <f>D137+D157+D165</f>
        <v>114.6</v>
      </c>
      <c r="E166" s="8">
        <f aca="true" t="shared" si="0" ref="E166:G167">E137+E157+E165</f>
        <v>46.5</v>
      </c>
      <c r="F166" s="8">
        <f t="shared" si="0"/>
        <v>76.5</v>
      </c>
      <c r="G166" s="8">
        <f t="shared" si="0"/>
        <v>69.1</v>
      </c>
      <c r="H166" s="9"/>
      <c r="I166" s="9"/>
      <c r="J166" s="9"/>
      <c r="K166" s="9"/>
      <c r="L166" s="9"/>
      <c r="M166" s="9"/>
      <c r="N166" s="9"/>
      <c r="O166" s="9"/>
    </row>
    <row r="167" spans="2:15" ht="15.75">
      <c r="B167" s="10" t="s">
        <v>10</v>
      </c>
      <c r="C167" s="8">
        <f>C126+C132+C140+C146+C152+C160</f>
        <v>306.7</v>
      </c>
      <c r="D167" s="8">
        <f>D166</f>
        <v>114.6</v>
      </c>
      <c r="E167" s="8">
        <f t="shared" si="0"/>
        <v>46.5</v>
      </c>
      <c r="F167" s="8">
        <f t="shared" si="0"/>
        <v>76.5</v>
      </c>
      <c r="G167" s="8">
        <f t="shared" si="0"/>
        <v>69.1</v>
      </c>
      <c r="H167" s="11"/>
      <c r="I167" s="11"/>
      <c r="J167" s="11"/>
      <c r="K167" s="11"/>
      <c r="L167" s="11"/>
      <c r="M167" s="11"/>
      <c r="N167" s="11"/>
      <c r="O167" s="11"/>
    </row>
    <row r="168" spans="2:15" ht="15.75">
      <c r="B168" s="10" t="s">
        <v>11</v>
      </c>
      <c r="C168" s="11">
        <v>0</v>
      </c>
      <c r="D168" s="11"/>
      <c r="E168" s="11">
        <v>0</v>
      </c>
      <c r="F168" s="11">
        <v>0</v>
      </c>
      <c r="G168" s="11">
        <v>0</v>
      </c>
      <c r="H168" s="11"/>
      <c r="I168" s="11"/>
      <c r="J168" s="11"/>
      <c r="K168" s="11"/>
      <c r="L168" s="11"/>
      <c r="M168" s="11"/>
      <c r="N168" s="11"/>
      <c r="O168" s="11"/>
    </row>
    <row r="169" spans="2:15" ht="15.75">
      <c r="B169" s="10" t="s">
        <v>12</v>
      </c>
      <c r="C169" s="11">
        <v>0</v>
      </c>
      <c r="D169" s="11"/>
      <c r="E169" s="11">
        <v>0</v>
      </c>
      <c r="F169" s="11">
        <v>0</v>
      </c>
      <c r="G169" s="11">
        <v>0</v>
      </c>
      <c r="H169" s="11"/>
      <c r="I169" s="11"/>
      <c r="J169" s="11"/>
      <c r="K169" s="11"/>
      <c r="L169" s="11"/>
      <c r="M169" s="11"/>
      <c r="N169" s="11"/>
      <c r="O169" s="11"/>
    </row>
    <row r="170" spans="2:15" ht="15.75">
      <c r="B170" s="10" t="s">
        <v>15</v>
      </c>
      <c r="C170" s="11">
        <v>0</v>
      </c>
      <c r="D170" s="11"/>
      <c r="E170" s="11">
        <v>0</v>
      </c>
      <c r="F170" s="11">
        <v>0</v>
      </c>
      <c r="G170" s="11">
        <v>0</v>
      </c>
      <c r="H170" s="11"/>
      <c r="I170" s="11"/>
      <c r="J170" s="11"/>
      <c r="K170" s="11"/>
      <c r="L170" s="11"/>
      <c r="M170" s="11"/>
      <c r="N170" s="11"/>
      <c r="O170" s="11"/>
    </row>
    <row r="171" spans="2:15" ht="15.75">
      <c r="B171" s="13" t="s">
        <v>27</v>
      </c>
      <c r="C171" s="14">
        <f>C172+C173+C174+C175</f>
        <v>13918.700000000003</v>
      </c>
      <c r="D171" s="14">
        <f>D118+D166</f>
        <v>3765.2999999999997</v>
      </c>
      <c r="E171" s="14">
        <f>E172+E173+E174+E175</f>
        <v>3554.2000000000003</v>
      </c>
      <c r="F171" s="14">
        <f>F172+F173+F174+F175</f>
        <v>3303.3</v>
      </c>
      <c r="G171" s="14">
        <f>G172+G173+G174+G175</f>
        <v>3295.9</v>
      </c>
      <c r="H171" s="15"/>
      <c r="I171" s="15"/>
      <c r="J171" s="15"/>
      <c r="K171" s="15"/>
      <c r="L171" s="15"/>
      <c r="M171" s="15"/>
      <c r="N171" s="15"/>
      <c r="O171" s="15"/>
    </row>
    <row r="172" spans="2:15" ht="15.75">
      <c r="B172" s="16" t="s">
        <v>10</v>
      </c>
      <c r="C172" s="17">
        <f>C119+C167</f>
        <v>13861.900000000001</v>
      </c>
      <c r="D172" s="17">
        <f>D119+D167</f>
        <v>3741.7999999999997</v>
      </c>
      <c r="E172" s="17">
        <f>E119+E167</f>
        <v>3522.5</v>
      </c>
      <c r="F172" s="17">
        <f>F119+F167</f>
        <v>3302.5</v>
      </c>
      <c r="G172" s="17">
        <f>G119+G167</f>
        <v>3295.1</v>
      </c>
      <c r="H172" s="17"/>
      <c r="I172" s="17"/>
      <c r="J172" s="17"/>
      <c r="K172" s="17"/>
      <c r="L172" s="17"/>
      <c r="M172" s="17"/>
      <c r="N172" s="17"/>
      <c r="O172" s="17"/>
    </row>
    <row r="173" spans="2:15" ht="15.75">
      <c r="B173" s="16" t="s">
        <v>11</v>
      </c>
      <c r="C173" s="17">
        <f>D173+E173</f>
        <v>53.599999999999994</v>
      </c>
      <c r="D173" s="17">
        <v>22.7</v>
      </c>
      <c r="E173" s="17">
        <v>30.9</v>
      </c>
      <c r="F173" s="17">
        <v>0</v>
      </c>
      <c r="G173" s="17">
        <v>0</v>
      </c>
      <c r="H173" s="17"/>
      <c r="I173" s="17"/>
      <c r="J173" s="17"/>
      <c r="K173" s="17"/>
      <c r="L173" s="17"/>
      <c r="M173" s="17"/>
      <c r="N173" s="17"/>
      <c r="O173" s="17"/>
    </row>
    <row r="174" spans="2:15" ht="15.75">
      <c r="B174" s="16" t="s">
        <v>12</v>
      </c>
      <c r="C174" s="17">
        <f>C121+C169</f>
        <v>3.2</v>
      </c>
      <c r="D174" s="17">
        <v>0.8</v>
      </c>
      <c r="E174" s="17">
        <f>E121+E169</f>
        <v>0.8</v>
      </c>
      <c r="F174" s="17">
        <f>F121+F169</f>
        <v>0.8</v>
      </c>
      <c r="G174" s="17">
        <f>G121+G169</f>
        <v>0.8</v>
      </c>
      <c r="H174" s="17"/>
      <c r="I174" s="17"/>
      <c r="J174" s="17"/>
      <c r="K174" s="17"/>
      <c r="L174" s="17"/>
      <c r="M174" s="17"/>
      <c r="N174" s="17"/>
      <c r="O174" s="17"/>
    </row>
    <row r="175" spans="2:15" ht="15.75">
      <c r="B175" s="16" t="s">
        <v>15</v>
      </c>
      <c r="C175" s="17">
        <v>0</v>
      </c>
      <c r="D175" s="17"/>
      <c r="E175" s="17">
        <v>0</v>
      </c>
      <c r="F175" s="17">
        <v>0</v>
      </c>
      <c r="G175" s="17">
        <v>0</v>
      </c>
      <c r="H175" s="17"/>
      <c r="I175" s="17"/>
      <c r="J175" s="17"/>
      <c r="K175" s="17"/>
      <c r="L175" s="17"/>
      <c r="M175" s="17"/>
      <c r="N175" s="17"/>
      <c r="O175" s="17"/>
    </row>
  </sheetData>
  <sheetProtection/>
  <mergeCells count="49">
    <mergeCell ref="L2:O2"/>
    <mergeCell ref="L3:O3"/>
    <mergeCell ref="D11:G11"/>
    <mergeCell ref="K11:N11"/>
    <mergeCell ref="J5:O5"/>
    <mergeCell ref="J6:O6"/>
    <mergeCell ref="H10:N10"/>
    <mergeCell ref="O10:O12"/>
    <mergeCell ref="H11:H12"/>
    <mergeCell ref="I11:I12"/>
    <mergeCell ref="B8:O8"/>
    <mergeCell ref="B9:O9"/>
    <mergeCell ref="B30:G30"/>
    <mergeCell ref="B44:N44"/>
    <mergeCell ref="C11:C12"/>
    <mergeCell ref="B36:N36"/>
    <mergeCell ref="B37:G37"/>
    <mergeCell ref="B29:N29"/>
    <mergeCell ref="B14:N14"/>
    <mergeCell ref="B15:N15"/>
    <mergeCell ref="B16:G16"/>
    <mergeCell ref="B22:G22"/>
    <mergeCell ref="B10:B12"/>
    <mergeCell ref="C10:G10"/>
    <mergeCell ref="B125:G125"/>
    <mergeCell ref="B52:N52"/>
    <mergeCell ref="B53:G53"/>
    <mergeCell ref="B59:G59"/>
    <mergeCell ref="J11:J12"/>
    <mergeCell ref="B131:G131"/>
    <mergeCell ref="B72:N72"/>
    <mergeCell ref="B79:G79"/>
    <mergeCell ref="B85:G85"/>
    <mergeCell ref="B45:G45"/>
    <mergeCell ref="B123:N123"/>
    <mergeCell ref="B124:N124"/>
    <mergeCell ref="B98:N98"/>
    <mergeCell ref="B99:G99"/>
    <mergeCell ref="B111:G111"/>
    <mergeCell ref="B145:G145"/>
    <mergeCell ref="B65:G65"/>
    <mergeCell ref="B159:G159"/>
    <mergeCell ref="B158:N158"/>
    <mergeCell ref="B151:G151"/>
    <mergeCell ref="B73:G73"/>
    <mergeCell ref="B91:G91"/>
    <mergeCell ref="B105:G105"/>
    <mergeCell ref="B138:N138"/>
    <mergeCell ref="B139:G1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4" zoomScaleNormal="74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2018-11-14T09:41:23Z</cp:lastPrinted>
  <dcterms:created xsi:type="dcterms:W3CDTF">2015-11-06T05:52:37Z</dcterms:created>
  <dcterms:modified xsi:type="dcterms:W3CDTF">2019-08-16T09:23:36Z</dcterms:modified>
  <cp:category/>
  <cp:version/>
  <cp:contentType/>
  <cp:contentStatus/>
</cp:coreProperties>
</file>