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<sst xmlns="http://schemas.openxmlformats.org/spreadsheetml/2006/main" count="41" uniqueCount="33">
  <si>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</si>
  <si>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</si>
  <si>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</si>
  <si>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</si>
  <si>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</si>
  <si>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</si>
  <si>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</si>
  <si>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</si>
  <si>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</si>
  <si>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</si>
  <si>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</si>
  <si>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</si>
  <si>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</si>
  <si>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</si>
  <si>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</si>
  <si>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</si>
  <si>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</si>
  <si>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</si>
  <si>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</si>
  <si>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</si>
  <si>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</si>
  <si>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</si>
  <si>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</si>
  <si>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</si>
  <si>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</si>
  <si>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</si>
  <si>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</si>
  <si>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</si>
  <si>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</si>
  <si>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</si>
  <si>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</si>
  <si>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10.04.2019г.</t>
  </si>
  <si>
    <t>На 09.04.2019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</si>
</sst>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I42" sqref="I42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20.68027210884354</v>
      </c>
      <c r="D9" s="96">
        <f>I9/N9</f>
        <v>23.87074829931973</v>
      </c>
      <c r="E9" s="99">
        <f>(D9-C9)</f>
        <v>3.19047619047619</v>
      </c>
      <c r="F9" s="94"/>
      <c r="G9" s="16"/>
      <c r="H9" s="116">
        <v>3040</v>
      </c>
      <c r="I9" s="116">
        <v>3509</v>
      </c>
      <c r="J9" s="106">
        <f>(I9-H9)</f>
        <v>469</v>
      </c>
      <c r="K9" s="108">
        <v>3254</v>
      </c>
      <c r="L9" s="20">
        <f>(K9/I9)*100</f>
        <v>92.73297235679681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9.570552147239264</v>
      </c>
      <c r="D10" s="96">
        <f aca="true" t="shared" si="1" ref="D10:D42">(I10/N10)</f>
        <v>13.702127659574469</v>
      </c>
      <c r="E10" s="31">
        <f aca="true" t="shared" si="2" ref="E10:E42">(D10-C10)</f>
        <v>4.131575512335205</v>
      </c>
      <c r="F10" s="10"/>
      <c r="G10" s="17"/>
      <c r="H10" s="103">
        <v>1560</v>
      </c>
      <c r="I10" s="103">
        <v>1932</v>
      </c>
      <c r="J10" s="103">
        <f>I10-H10</f>
        <v>372</v>
      </c>
      <c r="K10" s="103">
        <v>1750</v>
      </c>
      <c r="L10" s="112">
        <f aca="true" t="shared" si="3" ref="L10:L41">(K10/I10)*100</f>
        <v>90.57971014492753</v>
      </c>
      <c r="M10" s="102">
        <v>163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104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13.845090909090908</v>
      </c>
      <c r="D12" s="96">
        <f t="shared" si="1"/>
        <v>10.741142443962401</v>
      </c>
      <c r="E12" s="99">
        <f t="shared" si="2"/>
        <v>-3.103948465128507</v>
      </c>
      <c r="F12" s="10"/>
      <c r="G12" s="17"/>
      <c r="H12" s="105">
        <v>19037</v>
      </c>
      <c r="I12" s="105">
        <v>14855</v>
      </c>
      <c r="J12" s="107">
        <f t="shared" si="4"/>
        <v>-4182</v>
      </c>
      <c r="K12" s="109">
        <v>14070</v>
      </c>
      <c r="L12" s="113">
        <f t="shared" si="3"/>
        <v>94.71558397845843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19.121813031161473</v>
      </c>
      <c r="D13" s="121">
        <f t="shared" si="1"/>
        <v>15.19704433497537</v>
      </c>
      <c r="E13" s="101">
        <f t="shared" si="2"/>
        <v>-3.924768696186103</v>
      </c>
      <c r="F13" s="122"/>
      <c r="G13" s="18"/>
      <c r="H13" s="128">
        <v>6750</v>
      </c>
      <c r="I13" s="128">
        <v>6170</v>
      </c>
      <c r="J13" s="126">
        <f t="shared" si="4"/>
        <v>-580</v>
      </c>
      <c r="K13" s="126">
        <v>5770</v>
      </c>
      <c r="L13" s="20">
        <f t="shared" si="3"/>
        <v>93.51701782820098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14.368131868131869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138">
        <v>5230</v>
      </c>
      <c r="I14" s="139">
        <v>0</v>
      </c>
      <c r="J14" s="140">
        <f t="shared" si="4"/>
        <v>-5230</v>
      </c>
      <c r="K14" s="141">
        <v>0</v>
      </c>
      <c r="L14" s="142" t="e">
        <f t="shared" si="3"/>
        <v>#DIV/0!</v>
      </c>
      <c r="M14" s="143">
        <v>364</v>
      </c>
      <c r="N14" s="102">
        <v>0</v>
      </c>
    </row>
    <row r="15" spans="1:14" ht="19.5" customHeight="1" thickBot="1">
      <c r="A15" s="124" t="s">
        <v>30</v>
      </c>
      <c r="B15" s="127"/>
      <c r="C15" s="144" t="e">
        <f>H15/M15</f>
        <v>#DIV/0!</v>
      </c>
      <c r="D15" s="145">
        <f t="shared" si="1"/>
        <v>12.26027397260274</v>
      </c>
      <c r="E15" s="146" t="e">
        <f t="shared" si="2"/>
        <v>#DIV/0!</v>
      </c>
      <c r="F15" s="147"/>
      <c r="G15" s="147"/>
      <c r="H15" s="140">
        <v>0</v>
      </c>
      <c r="I15" s="139">
        <v>4475</v>
      </c>
      <c r="J15" s="140">
        <f t="shared" si="4"/>
        <v>4475</v>
      </c>
      <c r="K15" s="141">
        <v>4097</v>
      </c>
      <c r="L15" s="142">
        <f t="shared" si="3"/>
        <v>91.55307262569833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18.333333333333332</v>
      </c>
      <c r="D16" s="123">
        <f t="shared" si="1"/>
        <v>19.708333333333332</v>
      </c>
      <c r="E16" s="129">
        <f t="shared" si="2"/>
        <v>1.375</v>
      </c>
      <c r="F16" s="130"/>
      <c r="G16" s="131"/>
      <c r="H16" s="89">
        <v>8800</v>
      </c>
      <c r="I16" s="125">
        <v>9460</v>
      </c>
      <c r="J16" s="133">
        <f t="shared" si="4"/>
        <v>660</v>
      </c>
      <c r="K16" s="110">
        <v>9260</v>
      </c>
      <c r="L16" s="134">
        <f t="shared" si="3"/>
        <v>97.88583509513742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20.284261501210654</v>
      </c>
      <c r="D17" s="98">
        <f t="shared" si="1"/>
        <v>22.611526616805982</v>
      </c>
      <c r="E17" s="129">
        <f t="shared" si="2"/>
        <v>2.3272651155953277</v>
      </c>
      <c r="F17" s="130"/>
      <c r="G17" s="131"/>
      <c r="H17" s="117">
        <v>41887</v>
      </c>
      <c r="I17" s="117">
        <v>51396</v>
      </c>
      <c r="J17" s="2">
        <f t="shared" si="4"/>
        <v>9509</v>
      </c>
      <c r="K17" s="110">
        <v>50393</v>
      </c>
      <c r="L17" s="26">
        <f t="shared" si="3"/>
        <v>98.04848626352245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17.445724681625226</v>
      </c>
      <c r="D42" s="82">
        <f t="shared" si="1"/>
        <v>17.67025986525505</v>
      </c>
      <c r="E42" s="73">
        <f t="shared" si="2"/>
        <v>0.2245351836298255</v>
      </c>
      <c r="F42" s="72"/>
      <c r="G42" s="68"/>
      <c r="H42" s="74">
        <f>SUM(H9:H41)</f>
        <v>86304</v>
      </c>
      <c r="I42" s="74">
        <f>SUM(I9:I41)</f>
        <v>91797</v>
      </c>
      <c r="J42" s="74">
        <f t="shared" si="4"/>
        <v>5493</v>
      </c>
      <c r="K42" s="74">
        <f>SUM(K9:K41)</f>
        <v>88594</v>
      </c>
      <c r="L42" s="73">
        <f>(K42/I42)*100</f>
        <v>96.51077921936447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17.58</v>
      </c>
      <c r="E43" s="77"/>
      <c r="F43" s="78"/>
      <c r="G43" s="78"/>
      <c r="H43" s="79"/>
      <c r="I43" s="79">
        <v>91329</v>
      </c>
      <c r="J43" s="79"/>
      <c r="K43" s="79">
        <v>88053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2019-04-10T04:32:06Z</cp:lastPrinted>
  <dcterms:created xsi:type="dcterms:W3CDTF">2010-10-07T06:08:39Z</dcterms:created>
  <dcterms:modified xsi:type="dcterms:W3CDTF">2019-04-10T08:17:26Z</dcterms:modified>
  <cp:category/>
  <cp:version/>
  <cp:contentType/>
  <cp:contentStatus/>
</cp:coreProperties>
</file>