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3090" windowHeight="1275" activeTab="0"/>
  </bookViews>
  <sheets>
    <sheet name="Лист1" sheetId="1" r:id="rId1"/>
  </sheets>
  <definedNames>
    <definedName name="_xlnm.Print_Titles" localSheetId="0">'Лист1'!$16:$19</definedName>
    <definedName name="_xlnm.Print_Area" localSheetId="0">'Лист1'!$A$1:$U$258</definedName>
  </definedNames>
  <calcPr fullCalcOnLoad="1"/>
</workbook>
</file>

<file path=xl/sharedStrings.xml><?xml version="1.0" encoding="utf-8"?>
<sst xmlns="http://schemas.openxmlformats.org/spreadsheetml/2006/main" count="565" uniqueCount="135">
  <si>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</si>
  <si>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</si>
  <si>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</si>
  <si>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</si>
  <si>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</si>
  <si>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</si>
  <si>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</si>
  <si>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</si>
  <si>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>2017 год</t>
  </si>
  <si>
    <t>2018 год</t>
  </si>
  <si>
    <t>всего</t>
  </si>
  <si>
    <t>Краевой бюджет</t>
  </si>
  <si>
    <t>Наименование программы, подпрограммы, основного мероприятия, мероприятия, уровень бюджета</t>
  </si>
  <si>
    <t>Объем финансирования (тыс. руб.)</t>
  </si>
  <si>
    <t>2015 год</t>
  </si>
  <si>
    <t>Целевые показатели муниципальной программы</t>
  </si>
  <si>
    <t>Наименование показателя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</si>
  <si>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</si>
  <si>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</si>
  <si>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Муниципальная программа "Управление муниципальными финансами и муниципальным долгом муниципального образования "Верещагинский муниципальный район""</t>
  </si>
  <si>
    <t>Бюджет поселения</t>
  </si>
  <si>
    <t>Подпрограмма 1 "Обеспечение сбалансированности и стабильности бюджета района"</t>
  </si>
  <si>
    <t>Управление финансов администрации Верещагинского муниципального района Пермского края</t>
  </si>
  <si>
    <t>Основное мероприятие 1.1. Повышение эффективности планирования бюджетных ассигнований с учетом внешних и внутренних факторов влияния на бюджет района</t>
  </si>
  <si>
    <t>Мероприятие 1.1.1. Проведение ежеквартального анализа исполнения расходов бюджета района</t>
  </si>
  <si>
    <t>X</t>
  </si>
  <si>
    <t>Мероприятие 1.1.2. Мониторинг привлечения и своевременного освоения средств, поступивших в бюджет района из федерального и краевого бюджетов</t>
  </si>
  <si>
    <t>Основное мероприятие 1.2. Обеспечение эффективного управления муниципальным долгом Верещагинского района</t>
  </si>
  <si>
    <t>Мероприятие 1.2.1. Поддержание оптимального и экономически обоснованного объема и структуры муниципального долга Верещагинского района</t>
  </si>
  <si>
    <t>тыс. руб.</t>
  </si>
  <si>
    <t>0,0</t>
  </si>
  <si>
    <t>0</t>
  </si>
  <si>
    <t>0,2</t>
  </si>
  <si>
    <t>Мероприятие 1.2.2. Соблюдение установленных бюджетным законодательством РФ ограничений по объему муниципального долга и расходам на его обслуживание</t>
  </si>
  <si>
    <t>Показатель 1.2.2. Соответствие объема муниципального долга и расходов на его обслуживание ограничениям, установленным бюджетным законодательством РФ</t>
  </si>
  <si>
    <t>Да-1/ нет-0</t>
  </si>
  <si>
    <t>1</t>
  </si>
  <si>
    <t>Основное мероприятие 1.3. Совершенствование муниципальной налоговой политики и мобилизация доходного потенциала Верещагинского района</t>
  </si>
  <si>
    <t>Мероприятие 1.3.1. Повышение качества налогового администрирования</t>
  </si>
  <si>
    <t>Показатель 1.3.1. Прирост поступлений налоговых и неналоговых доходов бюджета района к году, предшествующему отчетному (в сопоставимых условиях) за минусом доходов от продажи материальных и нематериальных активов</t>
  </si>
  <si>
    <t>7,6</t>
  </si>
  <si>
    <t>&gt;5,0</t>
  </si>
  <si>
    <t>Мероприятие 1.3.2. Осуществление контроля за выполнением прогноза налоговых и неналоговых доходов бюджета района</t>
  </si>
  <si>
    <t>Показатель 1.3.2. Количество подготовленных аналитических документов по исполнению доходов бюджета района</t>
  </si>
  <si>
    <t>12</t>
  </si>
  <si>
    <t>Мероприятие 1.3.3. Увеличение уровня собираемости налоговых платежей, зачисляемых в бюджет района</t>
  </si>
  <si>
    <t>Показатель 1.3.3. Отношение суммы недоимки по налоговым платежам, зачисляемым в бюджет района, к объему налоговых платежей</t>
  </si>
  <si>
    <t>3,9</t>
  </si>
  <si>
    <t>&lt;3,5</t>
  </si>
  <si>
    <t>Мероприятие 1.3.4. Осуществление мониторинга задолженности муниципальных учреждений Верещагинского района по налоговым платежам в бюджеты всех уровней</t>
  </si>
  <si>
    <t>Показатель 1.2.1. Объем задолженности по долговым обязательствам Верещагинского муниципального района, не выплаченной в отчетном году в установленные сроки</t>
  </si>
  <si>
    <t>Подпрограмма 2 "Повышение качества организации бюджетного процесса и эффективности использования средств бюджета района"</t>
  </si>
  <si>
    <t>Основное мероприятие 2.1. Формирование эффективной системы финансового администрирования и бюджетирования, ориентированного на результат</t>
  </si>
  <si>
    <t>Мероприятие 2.1.1. Организация планирования и исполнения бюджета района</t>
  </si>
  <si>
    <t>Показатель 2.1.1. Отсутствие нарушений требований бюджетного законодательства (по результатам оценки Министерства финансов Пермского края)</t>
  </si>
  <si>
    <t>Да/ нет</t>
  </si>
  <si>
    <t>нет</t>
  </si>
  <si>
    <t>Мероприятие 2.1.2. Планирование расходов бюджета района в рамках программно-целевого метода</t>
  </si>
  <si>
    <t>73,0</t>
  </si>
  <si>
    <t>&gt;=80,0</t>
  </si>
  <si>
    <t>&gt;=90,0</t>
  </si>
  <si>
    <t>&gt;=95,0</t>
  </si>
  <si>
    <t>100,0</t>
  </si>
  <si>
    <t>дн</t>
  </si>
  <si>
    <t>шт</t>
  </si>
  <si>
    <t>Показатель 2.1.2. Доля расходов, осуществляемых в рамках программно-целевого метода, в общем объеме расходов бюджета района</t>
  </si>
  <si>
    <t>&lt;=15</t>
  </si>
  <si>
    <t>да</t>
  </si>
  <si>
    <t>Подпрограмма 3 "Эффективная система межбюджетных отношений в Верещагинском муниципальном районе"</t>
  </si>
  <si>
    <t>Основное мероприятие 3.1. Создание условий для обеспечения финансовой устойчивости бюджетов поселений Верещагинского района</t>
  </si>
  <si>
    <t>Мероприятие 3.1.1. Предоставление дотаций на выравнивание бюджетной обеспеченности из районного фонда финансовой поддержки поселений</t>
  </si>
  <si>
    <t>Показатель 3.1.1. Количество поселений, в отношении которых принято решение о предоставлении дотаций на сбалансированность местных бюджетов</t>
  </si>
  <si>
    <t>ед</t>
  </si>
  <si>
    <t>6</t>
  </si>
  <si>
    <t>&lt;=6</t>
  </si>
  <si>
    <t>Показатель 1.3.4. Доля муниципальных учреждений, имеющих задолженность по налоговым платежам в бюджеты всех уровней, в их общем количестве</t>
  </si>
  <si>
    <t>Мероприятие 3.1.2. Проведение регулярного оперативного мониторинга финансовой ситуации в поселениях Верещагинского района</t>
  </si>
  <si>
    <t>Показатель 3.1.2. Количество сформированных в отчетном году результатов оперативного мониторинга финансовой ситуации в поселениях</t>
  </si>
  <si>
    <t>4</t>
  </si>
  <si>
    <t>Мероприятие 3.1.3. Осуществление контроля за соблюдением нормативов затрат на содержание органов местного самоуправления поселений Верещагинского района</t>
  </si>
  <si>
    <t>Показатель 3.1.3. Количество муниципальных образований Верещагинского района, в отношении которых установлено превышение расходов на содержание ОМС</t>
  </si>
  <si>
    <t>Показатель 3.1.4. Количество поселений, в отношении которых принято решение о предоставлении иных межбюджетных трансфертов на компенсацию выпадающих доходов</t>
  </si>
  <si>
    <t>Мероприятие 3.1.4. Предоставление финансовой помощи в виде иных межбюджетных трансфертов на компенсацию выпадающих доходов бюджетов сельских поселений, входящих в состав Верещагинского муниципального района, от продажи и аренды земельных участков, государственная собственность на которые не разграничена</t>
  </si>
  <si>
    <t>Основное мероприятие 3.2. Эффективное использование системы межбюджетных отношений как инструмента стимулирования развития поселений Верещагинского района</t>
  </si>
  <si>
    <t>Мероприятие 3.2.1. Реализация комплекса мероприятий обучения и методического сопровождения работы финансовых органов поселений  Верещагинского района</t>
  </si>
  <si>
    <t>Показатель 3.2.1. Количество проведенных совещаний по организации бюджетного процесса</t>
  </si>
  <si>
    <t>2</t>
  </si>
  <si>
    <t>Мероприятие 3.2.2. Осуществление методического сопровождения по переходу поселений Верещагинского района на формирование местных бюджетов на основе муниципальных программ</t>
  </si>
  <si>
    <t>Показатель 3.2.2. Количество бюджетов поселений, утвержденных на основе муниципальных программ</t>
  </si>
  <si>
    <t>7</t>
  </si>
  <si>
    <t>Подпрограмма 4 "Обеспечение реализации муниципальной программы"</t>
  </si>
  <si>
    <t>Основное мероприятие 4.1. 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 в Верещагинском муниципальном районе</t>
  </si>
  <si>
    <t>Показатель 4.1.1. Уровень выполнения значений целевых показателей Программы</t>
  </si>
  <si>
    <t>Мероприятие 4.1.1. Содержание органов местного самоуправления за счет средств местного бюджета</t>
  </si>
  <si>
    <t>Мероприятие 4.1.2. 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</si>
  <si>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Мероприятие 4.1.3. Казначейское исполнение бюджета поселения</t>
  </si>
  <si>
    <t>Основное мероприятие 4.2. Совершенствование программных, информационно-технических ресурсов и телекоммуникационной инфраструктуры, обеспечивающей бюджетный процесс</t>
  </si>
  <si>
    <t>Приложение</t>
  </si>
  <si>
    <t>к постановлению администрации</t>
  </si>
  <si>
    <t>Верещагинского муниципального района</t>
  </si>
  <si>
    <t>к муниципальной программе</t>
  </si>
  <si>
    <t>муниципального образования</t>
  </si>
  <si>
    <t>и муниципальным долгом</t>
  </si>
  <si>
    <t>"Управление муниципальными финансами</t>
  </si>
  <si>
    <t>&lt;=0,2</t>
  </si>
  <si>
    <t>Показатель 1.1.1. Уровень исполнения плановых показателей по расходам бюджета района по итогам года</t>
  </si>
  <si>
    <t>Показатель 1.1.2. Отношение объема фактически полученных средств краевого и федерального бюджетов от объема утвержденных средств</t>
  </si>
  <si>
    <t>96,9</t>
  </si>
  <si>
    <t>Мероприятие 2.1.3. Осуществление контроля за соблюдением нормативов при планировании и формировании расходов на содержание органов местного самоуправления Верещагинского района</t>
  </si>
  <si>
    <t>Мероприятие 2.1.4. Кассовое обслуживание исполнения бюджета Верещагинского района</t>
  </si>
  <si>
    <t>Мероприятие 2.1.5. Качественная и своевременная подготовка годовой бюджетной отчетности об исполнении бюджета района</t>
  </si>
  <si>
    <t>Основное мероприятие 2.2. Повышение открытости, прозрачности и доступности информации о муниципальных финансах</t>
  </si>
  <si>
    <t>Мероприятие 2.2.1. Размещение информации об исполнении бюджета района на сайте администрации Верещагинского района</t>
  </si>
  <si>
    <t>Мероприятие 2.2.2. Размещение информации, характеризующей бюджетную систему Верещагинского района, и иной установленной законодательством информации на сайте администрации Верещагинского района</t>
  </si>
  <si>
    <t>15</t>
  </si>
  <si>
    <t>Показатель 4.1.2. Уровень исполнения бюджетных ассигнований, предусмотренных  на обслуживание лицевых счетов</t>
  </si>
  <si>
    <t>Показатель 4.1.3. Уровень исполнения бюджетных ассигновани, предусмотренных  по осуществлению отдельных полномочий</t>
  </si>
  <si>
    <t>Показатель 2.1.3. Доля муниципальных образований Верещагинского района, в отношении которых установлено превышение расходов на содержание ОМС по отношению к установленным нормативам  за отчетный год</t>
  </si>
  <si>
    <t>Показатель 2.1.4. Доля получателей бюджетных средств, лицевые счета которых обслуживаются отделом казначейского исполнения и контроля управления финансов</t>
  </si>
  <si>
    <t>Показатель 2.1.5. Отклонение фактической даты подготовки годовой отчетности об исполнении бюджета района от сроков, установленных Министерством финансов Пермского края</t>
  </si>
  <si>
    <t>Показатель 2.2.1. Средний срок размещения актуальной информации на сайте с момента ее принятия (разработки)</t>
  </si>
  <si>
    <t>Показатель 2.2.2. Наличие опубликованной на официальном сайте Верещагинского района установленной законодательством информации в доступной для граждан форме</t>
  </si>
  <si>
    <t>Мероприятие 3.1.5. Предоставление иных межбюджетных трансфертов бюджетам поселений на оказание финансовой помощи</t>
  </si>
  <si>
    <t>2019 год</t>
  </si>
  <si>
    <t>Мероприятие 4.2.1. Сопровождение, поддержка и развитие программного обеспечения объектов ИТ-инфраструктуры, автоматизации бюджетных процессов</t>
  </si>
  <si>
    <t>Показатель 4.2.1. Бесперебойная работа технических средств, задействованных в автоматизированном процессе</t>
  </si>
  <si>
    <t>2020 год</t>
  </si>
  <si>
    <t>Приложение 2</t>
  </si>
  <si>
    <t>"Верещагинский муниципальный район"</t>
  </si>
  <si>
    <t>"Управление муниципальными финансами и муниципальным долгом муниципального образования "Верещагинский муниципальный район"</t>
  </si>
  <si>
    <t>2021 год</t>
  </si>
  <si>
    <t>Мероприятие 3.1.6. Предоставление иных межбюджетных трансфертов в форме дотации на сбалансированность бюджетов поселений</t>
  </si>
  <si>
    <t>Показатель 3.1.6. Количество поселений, в отношении которых принято решение о предоставлении иных межбюджетных трансфертов в форме дотаций на сбалансированность бюджетов</t>
  </si>
  <si>
    <t>Показатель 3.1.5. Количество поселений, в отношении которых принято решение о предоставлении иных межбюджетных трансфертов на оказание финансовой помощи</t>
  </si>
  <si>
    <t>от  29.12.2018 № 1035-п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</si>
</sst>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3" fontId="48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24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9"/>
  <sheetViews>
    <sheetView tabSelected="1" view="pageBreakPreview" zoomScale="115" zoomScaleSheetLayoutView="115" zoomScalePageLayoutView="0" workbookViewId="0" topLeftCell="C1">
      <selection activeCell="D4" sqref="D4"/>
    </sheetView>
  </sheetViews>
  <sheetFormatPr defaultColWidth="9.140625" defaultRowHeight="15"/>
  <cols>
    <col min="1" max="1" width="40.7109375" style="14" customWidth="1"/>
    <col min="2" max="2" width="16.28125" style="15" hidden="1" customWidth="1"/>
    <col min="3" max="10" width="12.28125" style="16" customWidth="1"/>
    <col min="11" max="11" width="18.57421875" style="18" customWidth="1"/>
    <col min="12" max="12" width="6.8515625" style="15" customWidth="1"/>
    <col min="13" max="13" width="16.8515625" style="15" customWidth="1"/>
    <col min="14" max="20" width="9.421875" style="15" customWidth="1"/>
    <col min="21" max="16384" width="9.140625" style="4" customWidth="1"/>
  </cols>
  <sheetData>
    <row r="1" spans="1:20" s="11" customFormat="1" ht="18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9"/>
      <c r="L1" s="10"/>
      <c r="N1" s="20"/>
      <c r="P1" s="21" t="s">
        <v>127</v>
      </c>
      <c r="Q1" s="21"/>
      <c r="R1" s="21"/>
      <c r="S1" s="21"/>
      <c r="T1" s="21"/>
    </row>
    <row r="2" spans="1:20" s="11" customFormat="1" ht="18.7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9"/>
      <c r="L2" s="10"/>
      <c r="N2" s="20"/>
      <c r="P2" s="21" t="s">
        <v>98</v>
      </c>
      <c r="Q2" s="21"/>
      <c r="R2" s="21"/>
      <c r="S2" s="21"/>
      <c r="T2" s="21"/>
    </row>
    <row r="3" spans="1:20" s="11" customFormat="1" ht="18.75" customHeight="1">
      <c r="A3" s="7"/>
      <c r="B3" s="7"/>
      <c r="C3" s="8"/>
      <c r="D3" s="8"/>
      <c r="E3" s="8"/>
      <c r="F3" s="8"/>
      <c r="G3" s="8"/>
      <c r="H3" s="8"/>
      <c r="I3" s="8"/>
      <c r="J3" s="8"/>
      <c r="K3" s="9"/>
      <c r="L3" s="10"/>
      <c r="N3" s="20"/>
      <c r="P3" s="21" t="s">
        <v>99</v>
      </c>
      <c r="Q3" s="21"/>
      <c r="R3" s="21"/>
      <c r="S3" s="21"/>
      <c r="T3" s="21"/>
    </row>
    <row r="4" spans="1:20" s="11" customFormat="1" ht="18.7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9"/>
      <c r="L4" s="10"/>
      <c r="N4" s="20"/>
      <c r="P4" s="21" t="s">
        <v>134</v>
      </c>
      <c r="Q4" s="21"/>
      <c r="R4" s="21"/>
      <c r="S4" s="21"/>
      <c r="T4" s="21"/>
    </row>
    <row r="5" spans="1:20" s="11" customFormat="1" ht="18.75">
      <c r="A5" s="7"/>
      <c r="B5" s="7"/>
      <c r="C5" s="8"/>
      <c r="D5" s="8"/>
      <c r="E5" s="8"/>
      <c r="F5" s="8"/>
      <c r="G5" s="8"/>
      <c r="H5" s="8"/>
      <c r="I5" s="8"/>
      <c r="J5" s="8"/>
      <c r="K5" s="9"/>
      <c r="L5" s="10"/>
      <c r="M5" s="21"/>
      <c r="N5" s="21"/>
      <c r="O5" s="21"/>
      <c r="P5" s="21"/>
      <c r="Q5" s="21"/>
      <c r="R5" s="19"/>
      <c r="S5" s="19"/>
      <c r="T5" s="19"/>
    </row>
    <row r="6" spans="1:20" s="11" customFormat="1" ht="21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9"/>
      <c r="L6" s="10"/>
      <c r="N6" s="20"/>
      <c r="O6" s="20"/>
      <c r="P6" s="21" t="s">
        <v>97</v>
      </c>
      <c r="Q6" s="21"/>
      <c r="R6" s="21"/>
      <c r="S6" s="21"/>
      <c r="T6" s="21"/>
    </row>
    <row r="7" spans="1:20" s="11" customFormat="1" ht="18.7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9"/>
      <c r="L7" s="10"/>
      <c r="N7" s="20"/>
      <c r="O7" s="20"/>
      <c r="P7" s="21" t="s">
        <v>100</v>
      </c>
      <c r="Q7" s="21"/>
      <c r="R7" s="21"/>
      <c r="S7" s="21"/>
      <c r="T7" s="21"/>
    </row>
    <row r="8" spans="1:20" s="11" customFormat="1" ht="18.75" customHeight="1">
      <c r="A8" s="7"/>
      <c r="B8" s="7"/>
      <c r="C8" s="8"/>
      <c r="D8" s="8"/>
      <c r="E8" s="8"/>
      <c r="F8" s="8"/>
      <c r="G8" s="8"/>
      <c r="H8" s="8"/>
      <c r="I8" s="8"/>
      <c r="J8" s="8"/>
      <c r="K8" s="9"/>
      <c r="L8" s="10"/>
      <c r="N8" s="20"/>
      <c r="O8" s="20"/>
      <c r="P8" s="21" t="s">
        <v>103</v>
      </c>
      <c r="Q8" s="21"/>
      <c r="R8" s="21"/>
      <c r="S8" s="21"/>
      <c r="T8" s="21"/>
    </row>
    <row r="9" spans="1:20" s="11" customFormat="1" ht="18.75" customHeight="1">
      <c r="A9" s="7"/>
      <c r="B9" s="7"/>
      <c r="C9" s="8"/>
      <c r="D9" s="8"/>
      <c r="E9" s="8"/>
      <c r="F9" s="8"/>
      <c r="G9" s="8"/>
      <c r="H9" s="8"/>
      <c r="I9" s="8"/>
      <c r="J9" s="8"/>
      <c r="K9" s="9"/>
      <c r="L9" s="10"/>
      <c r="N9" s="20"/>
      <c r="O9" s="20"/>
      <c r="P9" s="21" t="s">
        <v>102</v>
      </c>
      <c r="Q9" s="21"/>
      <c r="R9" s="21"/>
      <c r="S9" s="21"/>
      <c r="T9" s="21"/>
    </row>
    <row r="10" spans="1:20" s="11" customFormat="1" ht="18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9"/>
      <c r="L10" s="10"/>
      <c r="N10" s="20"/>
      <c r="O10" s="20"/>
      <c r="P10" s="21" t="s">
        <v>101</v>
      </c>
      <c r="Q10" s="21"/>
      <c r="R10" s="21"/>
      <c r="S10" s="21"/>
      <c r="T10" s="21"/>
    </row>
    <row r="11" spans="1:20" s="11" customFormat="1" ht="18.75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9"/>
      <c r="L11" s="10"/>
      <c r="N11" s="20"/>
      <c r="O11" s="20"/>
      <c r="P11" s="21" t="s">
        <v>128</v>
      </c>
      <c r="Q11" s="21"/>
      <c r="R11" s="21"/>
      <c r="S11" s="21"/>
      <c r="T11" s="21"/>
    </row>
    <row r="12" spans="1:20" s="11" customFormat="1" ht="18.75">
      <c r="A12" s="7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21"/>
      <c r="N12" s="21"/>
      <c r="O12" s="21"/>
      <c r="P12" s="21"/>
      <c r="Q12" s="21"/>
      <c r="R12" s="19"/>
      <c r="S12" s="19"/>
      <c r="T12" s="19"/>
    </row>
    <row r="13" spans="1:20" ht="15.75">
      <c r="A13" s="31" t="s">
        <v>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18"/>
      <c r="S13" s="18"/>
      <c r="T13" s="18"/>
    </row>
    <row r="14" spans="1:20" ht="15.75">
      <c r="A14" s="31" t="s">
        <v>129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18"/>
      <c r="S14" s="18"/>
      <c r="T14" s="18"/>
    </row>
    <row r="16" spans="1:20" s="12" customFormat="1" ht="15" customHeight="1">
      <c r="A16" s="30" t="s">
        <v>12</v>
      </c>
      <c r="B16" s="30" t="s">
        <v>3</v>
      </c>
      <c r="C16" s="23" t="s">
        <v>13</v>
      </c>
      <c r="D16" s="24"/>
      <c r="E16" s="24"/>
      <c r="F16" s="24"/>
      <c r="G16" s="24"/>
      <c r="H16" s="24"/>
      <c r="I16" s="24"/>
      <c r="J16" s="25"/>
      <c r="K16" s="23" t="s">
        <v>15</v>
      </c>
      <c r="L16" s="24"/>
      <c r="M16" s="24"/>
      <c r="N16" s="24"/>
      <c r="O16" s="24"/>
      <c r="P16" s="24"/>
      <c r="Q16" s="24"/>
      <c r="R16" s="24"/>
      <c r="S16" s="24"/>
      <c r="T16" s="25"/>
    </row>
    <row r="17" spans="1:20" s="12" customFormat="1" ht="15" customHeight="1">
      <c r="A17" s="30"/>
      <c r="B17" s="30"/>
      <c r="C17" s="30" t="s">
        <v>10</v>
      </c>
      <c r="D17" s="17"/>
      <c r="E17" s="30" t="s">
        <v>1</v>
      </c>
      <c r="F17" s="30"/>
      <c r="G17" s="30"/>
      <c r="H17" s="30"/>
      <c r="I17" s="17"/>
      <c r="J17" s="17"/>
      <c r="K17" s="30" t="s">
        <v>16</v>
      </c>
      <c r="L17" s="30" t="s">
        <v>2</v>
      </c>
      <c r="M17" s="30" t="s">
        <v>17</v>
      </c>
      <c r="N17" s="23" t="s">
        <v>18</v>
      </c>
      <c r="O17" s="24"/>
      <c r="P17" s="24"/>
      <c r="Q17" s="24"/>
      <c r="R17" s="24"/>
      <c r="S17" s="24"/>
      <c r="T17" s="25"/>
    </row>
    <row r="18" spans="1:20" s="12" customFormat="1" ht="75.75" customHeight="1">
      <c r="A18" s="30"/>
      <c r="B18" s="30"/>
      <c r="C18" s="30"/>
      <c r="D18" s="17" t="s">
        <v>14</v>
      </c>
      <c r="E18" s="17" t="s">
        <v>0</v>
      </c>
      <c r="F18" s="17" t="s">
        <v>8</v>
      </c>
      <c r="G18" s="17" t="s">
        <v>9</v>
      </c>
      <c r="H18" s="17" t="s">
        <v>123</v>
      </c>
      <c r="I18" s="17" t="s">
        <v>126</v>
      </c>
      <c r="J18" s="17" t="s">
        <v>130</v>
      </c>
      <c r="K18" s="30"/>
      <c r="L18" s="30"/>
      <c r="M18" s="30"/>
      <c r="N18" s="17" t="s">
        <v>14</v>
      </c>
      <c r="O18" s="17" t="s">
        <v>0</v>
      </c>
      <c r="P18" s="17" t="s">
        <v>8</v>
      </c>
      <c r="Q18" s="17" t="s">
        <v>9</v>
      </c>
      <c r="R18" s="17" t="s">
        <v>123</v>
      </c>
      <c r="S18" s="17" t="s">
        <v>126</v>
      </c>
      <c r="T18" s="17" t="s">
        <v>130</v>
      </c>
    </row>
    <row r="19" spans="1:20" s="12" customFormat="1" ht="15">
      <c r="A19" s="17">
        <v>1</v>
      </c>
      <c r="B19" s="17">
        <v>2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7">
        <v>7</v>
      </c>
      <c r="I19" s="17">
        <v>8</v>
      </c>
      <c r="J19" s="17">
        <v>9</v>
      </c>
      <c r="K19" s="17">
        <v>10</v>
      </c>
      <c r="L19" s="17">
        <v>11</v>
      </c>
      <c r="M19" s="17">
        <v>12</v>
      </c>
      <c r="N19" s="17">
        <v>13</v>
      </c>
      <c r="O19" s="17">
        <v>14</v>
      </c>
      <c r="P19" s="17">
        <v>15</v>
      </c>
      <c r="Q19" s="17">
        <v>16</v>
      </c>
      <c r="R19" s="17">
        <v>17</v>
      </c>
      <c r="S19" s="17">
        <v>18</v>
      </c>
      <c r="T19" s="17">
        <v>19</v>
      </c>
    </row>
    <row r="20" spans="1:20" ht="94.5">
      <c r="A20" s="3" t="s">
        <v>19</v>
      </c>
      <c r="B20" s="26" t="s">
        <v>25</v>
      </c>
      <c r="C20" s="1">
        <f aca="true" t="shared" si="0" ref="C20:I20">SUM(C21:C24)</f>
        <v>328810.70000000007</v>
      </c>
      <c r="D20" s="1">
        <f t="shared" si="0"/>
        <v>43915.7</v>
      </c>
      <c r="E20" s="1">
        <f t="shared" si="0"/>
        <v>45126.30000000001</v>
      </c>
      <c r="F20" s="1">
        <f t="shared" si="0"/>
        <v>46333.9</v>
      </c>
      <c r="G20" s="1">
        <f t="shared" si="0"/>
        <v>50976.3</v>
      </c>
      <c r="H20" s="1">
        <f t="shared" si="0"/>
        <v>46399.5</v>
      </c>
      <c r="I20" s="1">
        <f t="shared" si="0"/>
        <v>48029.5</v>
      </c>
      <c r="J20" s="1">
        <f>SUM(J21:J24)</f>
        <v>48029.5</v>
      </c>
      <c r="K20" s="29" t="s">
        <v>25</v>
      </c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5.75">
      <c r="A21" s="3" t="s">
        <v>6</v>
      </c>
      <c r="B21" s="26"/>
      <c r="C21" s="1">
        <f>SUM(D21:I21)</f>
        <v>0</v>
      </c>
      <c r="D21" s="1">
        <f aca="true" t="shared" si="1" ref="D21:J24">D26+D91+D166+D221</f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29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5.75">
      <c r="A22" s="3" t="s">
        <v>11</v>
      </c>
      <c r="B22" s="26"/>
      <c r="C22" s="1">
        <f>SUM(D22:J22)</f>
        <v>419.40000000000003</v>
      </c>
      <c r="D22" s="1">
        <f t="shared" si="1"/>
        <v>14.9</v>
      </c>
      <c r="E22" s="1">
        <f t="shared" si="1"/>
        <v>14.8</v>
      </c>
      <c r="F22" s="1">
        <f t="shared" si="1"/>
        <v>76.5</v>
      </c>
      <c r="G22" s="1">
        <f t="shared" si="1"/>
        <v>78.3</v>
      </c>
      <c r="H22" s="1">
        <f t="shared" si="1"/>
        <v>78.3</v>
      </c>
      <c r="I22" s="1">
        <f t="shared" si="1"/>
        <v>78.3</v>
      </c>
      <c r="J22" s="1">
        <f t="shared" si="1"/>
        <v>78.3</v>
      </c>
      <c r="K22" s="29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5.75">
      <c r="A23" s="3" t="s">
        <v>5</v>
      </c>
      <c r="B23" s="26"/>
      <c r="C23" s="1">
        <f aca="true" t="shared" si="2" ref="C23:C86">SUM(D23:J23)</f>
        <v>327832.9</v>
      </c>
      <c r="D23" s="1">
        <f t="shared" si="1"/>
        <v>43737.799999999996</v>
      </c>
      <c r="E23" s="1">
        <f t="shared" si="1"/>
        <v>44979.700000000004</v>
      </c>
      <c r="F23" s="1">
        <f t="shared" si="1"/>
        <v>46125.6</v>
      </c>
      <c r="G23" s="1">
        <f t="shared" si="1"/>
        <v>50766.2</v>
      </c>
      <c r="H23" s="1">
        <f t="shared" si="1"/>
        <v>46321.2</v>
      </c>
      <c r="I23" s="1">
        <f t="shared" si="1"/>
        <v>47951.2</v>
      </c>
      <c r="J23" s="1">
        <f t="shared" si="1"/>
        <v>47951.2</v>
      </c>
      <c r="K23" s="29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5.75">
      <c r="A24" s="3" t="s">
        <v>20</v>
      </c>
      <c r="B24" s="26"/>
      <c r="C24" s="1">
        <f t="shared" si="2"/>
        <v>558.4000000000001</v>
      </c>
      <c r="D24" s="1">
        <f t="shared" si="1"/>
        <v>163</v>
      </c>
      <c r="E24" s="1">
        <f t="shared" si="1"/>
        <v>131.8</v>
      </c>
      <c r="F24" s="1">
        <f t="shared" si="1"/>
        <v>131.8</v>
      </c>
      <c r="G24" s="1">
        <f t="shared" si="1"/>
        <v>131.8</v>
      </c>
      <c r="H24" s="1">
        <f t="shared" si="1"/>
        <v>0</v>
      </c>
      <c r="I24" s="1">
        <f t="shared" si="1"/>
        <v>0</v>
      </c>
      <c r="J24" s="1">
        <f t="shared" si="1"/>
        <v>0</v>
      </c>
      <c r="K24" s="29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47.25">
      <c r="A25" s="3" t="s">
        <v>21</v>
      </c>
      <c r="B25" s="26" t="s">
        <v>25</v>
      </c>
      <c r="C25" s="1">
        <f>SUM(D25:I25)</f>
        <v>0</v>
      </c>
      <c r="D25" s="1">
        <f aca="true" t="shared" si="3" ref="D25:I25">SUM(D26:D29)</f>
        <v>0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>SUM(J26:J29)</f>
        <v>0</v>
      </c>
      <c r="K25" s="29" t="s">
        <v>25</v>
      </c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5.75">
      <c r="A26" s="3" t="s">
        <v>6</v>
      </c>
      <c r="B26" s="26"/>
      <c r="C26" s="1">
        <f t="shared" si="2"/>
        <v>0</v>
      </c>
      <c r="D26" s="1">
        <f aca="true" t="shared" si="4" ref="D26:H29">D31+D46+D66</f>
        <v>0</v>
      </c>
      <c r="E26" s="1">
        <f t="shared" si="4"/>
        <v>0</v>
      </c>
      <c r="F26" s="1">
        <f t="shared" si="4"/>
        <v>0</v>
      </c>
      <c r="G26" s="1">
        <f t="shared" si="4"/>
        <v>0</v>
      </c>
      <c r="H26" s="1">
        <f t="shared" si="4"/>
        <v>0</v>
      </c>
      <c r="I26" s="1">
        <f aca="true" t="shared" si="5" ref="I26:J29">I31+I46+I66</f>
        <v>0</v>
      </c>
      <c r="J26" s="1">
        <f t="shared" si="5"/>
        <v>0</v>
      </c>
      <c r="K26" s="29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5.75">
      <c r="A27" s="3" t="s">
        <v>11</v>
      </c>
      <c r="B27" s="26"/>
      <c r="C27" s="1">
        <f t="shared" si="2"/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5"/>
        <v>0</v>
      </c>
      <c r="J27" s="1">
        <f t="shared" si="5"/>
        <v>0</v>
      </c>
      <c r="K27" s="29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5.75">
      <c r="A28" s="3" t="s">
        <v>5</v>
      </c>
      <c r="B28" s="26"/>
      <c r="C28" s="1">
        <f t="shared" si="2"/>
        <v>0</v>
      </c>
      <c r="D28" s="1">
        <f t="shared" si="4"/>
        <v>0</v>
      </c>
      <c r="E28" s="1">
        <f t="shared" si="4"/>
        <v>0</v>
      </c>
      <c r="F28" s="1">
        <f t="shared" si="4"/>
        <v>0</v>
      </c>
      <c r="G28" s="1">
        <f t="shared" si="4"/>
        <v>0</v>
      </c>
      <c r="H28" s="1">
        <f t="shared" si="4"/>
        <v>0</v>
      </c>
      <c r="I28" s="1">
        <f t="shared" si="5"/>
        <v>0</v>
      </c>
      <c r="J28" s="1">
        <f t="shared" si="5"/>
        <v>0</v>
      </c>
      <c r="K28" s="29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5.75">
      <c r="A29" s="3" t="s">
        <v>20</v>
      </c>
      <c r="B29" s="26"/>
      <c r="C29" s="1">
        <f t="shared" si="2"/>
        <v>0</v>
      </c>
      <c r="D29" s="1">
        <f t="shared" si="4"/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5"/>
        <v>0</v>
      </c>
      <c r="J29" s="1">
        <f t="shared" si="5"/>
        <v>0</v>
      </c>
      <c r="K29" s="29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94.5">
      <c r="A30" s="3" t="s">
        <v>23</v>
      </c>
      <c r="B30" s="26" t="s">
        <v>25</v>
      </c>
      <c r="C30" s="1">
        <f t="shared" si="2"/>
        <v>0</v>
      </c>
      <c r="D30" s="1">
        <f aca="true" t="shared" si="6" ref="D30:I30">SUM(D31:D34)</f>
        <v>0</v>
      </c>
      <c r="E30" s="1">
        <f t="shared" si="6"/>
        <v>0</v>
      </c>
      <c r="F30" s="1">
        <f t="shared" si="6"/>
        <v>0</v>
      </c>
      <c r="G30" s="1">
        <f t="shared" si="6"/>
        <v>0</v>
      </c>
      <c r="H30" s="1">
        <f t="shared" si="6"/>
        <v>0</v>
      </c>
      <c r="I30" s="1">
        <f t="shared" si="6"/>
        <v>0</v>
      </c>
      <c r="J30" s="1">
        <f>SUM(J31:J34)</f>
        <v>0</v>
      </c>
      <c r="K30" s="29" t="s">
        <v>25</v>
      </c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5.75">
      <c r="A31" s="3" t="s">
        <v>6</v>
      </c>
      <c r="B31" s="26"/>
      <c r="C31" s="1">
        <f t="shared" si="2"/>
        <v>0</v>
      </c>
      <c r="D31" s="1">
        <f aca="true" t="shared" si="7" ref="D31:I34">D36+D41</f>
        <v>0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1">
        <f t="shared" si="7"/>
        <v>0</v>
      </c>
      <c r="J31" s="1">
        <f>J36+J41</f>
        <v>0</v>
      </c>
      <c r="K31" s="29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.75">
      <c r="A32" s="3" t="s">
        <v>11</v>
      </c>
      <c r="B32" s="26"/>
      <c r="C32" s="1">
        <f t="shared" si="2"/>
        <v>0</v>
      </c>
      <c r="D32" s="1">
        <f t="shared" si="7"/>
        <v>0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1">
        <f t="shared" si="7"/>
        <v>0</v>
      </c>
      <c r="J32" s="1">
        <f>J37+J42</f>
        <v>0</v>
      </c>
      <c r="K32" s="29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5.75">
      <c r="A33" s="3" t="s">
        <v>5</v>
      </c>
      <c r="B33" s="26"/>
      <c r="C33" s="1">
        <f t="shared" si="2"/>
        <v>0</v>
      </c>
      <c r="D33" s="1">
        <f t="shared" si="7"/>
        <v>0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>J38+J43</f>
        <v>0</v>
      </c>
      <c r="K33" s="29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5.75">
      <c r="A34" s="3" t="s">
        <v>20</v>
      </c>
      <c r="B34" s="26"/>
      <c r="C34" s="1">
        <f t="shared" si="2"/>
        <v>0</v>
      </c>
      <c r="D34" s="1">
        <f t="shared" si="7"/>
        <v>0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1">
        <f t="shared" si="7"/>
        <v>0</v>
      </c>
      <c r="J34" s="1">
        <f>J39+J44</f>
        <v>0</v>
      </c>
      <c r="K34" s="29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47.25">
      <c r="A35" s="3" t="s">
        <v>24</v>
      </c>
      <c r="B35" s="26" t="s">
        <v>22</v>
      </c>
      <c r="C35" s="1">
        <f t="shared" si="2"/>
        <v>0</v>
      </c>
      <c r="D35" s="1">
        <f aca="true" t="shared" si="8" ref="D35:I35">SUM(D36:D39)</f>
        <v>0</v>
      </c>
      <c r="E35" s="1">
        <f t="shared" si="8"/>
        <v>0</v>
      </c>
      <c r="F35" s="1">
        <f t="shared" si="8"/>
        <v>0</v>
      </c>
      <c r="G35" s="1">
        <f t="shared" si="8"/>
        <v>0</v>
      </c>
      <c r="H35" s="1">
        <f t="shared" si="8"/>
        <v>0</v>
      </c>
      <c r="I35" s="1">
        <f t="shared" si="8"/>
        <v>0</v>
      </c>
      <c r="J35" s="1">
        <f>SUM(J36:J39)</f>
        <v>0</v>
      </c>
      <c r="K35" s="27" t="s">
        <v>105</v>
      </c>
      <c r="L35" s="22" t="s">
        <v>7</v>
      </c>
      <c r="M35" s="22">
        <v>94.6</v>
      </c>
      <c r="N35" s="22" t="s">
        <v>61</v>
      </c>
      <c r="O35" s="22" t="s">
        <v>61</v>
      </c>
      <c r="P35" s="22" t="s">
        <v>61</v>
      </c>
      <c r="Q35" s="22" t="s">
        <v>61</v>
      </c>
      <c r="R35" s="22" t="s">
        <v>61</v>
      </c>
      <c r="S35" s="22" t="s">
        <v>61</v>
      </c>
      <c r="T35" s="22" t="s">
        <v>61</v>
      </c>
    </row>
    <row r="36" spans="1:20" ht="15.75" customHeight="1">
      <c r="A36" s="3" t="s">
        <v>6</v>
      </c>
      <c r="B36" s="26"/>
      <c r="C36" s="1">
        <f t="shared" si="2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27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5.75">
      <c r="A37" s="3" t="s">
        <v>11</v>
      </c>
      <c r="B37" s="26"/>
      <c r="C37" s="1">
        <f t="shared" si="2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27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.75">
      <c r="A38" s="3" t="s">
        <v>5</v>
      </c>
      <c r="B38" s="26"/>
      <c r="C38" s="1">
        <f t="shared" si="2"/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27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5.75">
      <c r="A39" s="3" t="s">
        <v>20</v>
      </c>
      <c r="B39" s="26"/>
      <c r="C39" s="1">
        <f t="shared" si="2"/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27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78.75">
      <c r="A40" s="3" t="s">
        <v>26</v>
      </c>
      <c r="B40" s="26" t="s">
        <v>22</v>
      </c>
      <c r="C40" s="1">
        <f t="shared" si="2"/>
        <v>0</v>
      </c>
      <c r="D40" s="1">
        <f aca="true" t="shared" si="9" ref="D40:I40">SUM(D41:D44)</f>
        <v>0</v>
      </c>
      <c r="E40" s="1">
        <f t="shared" si="9"/>
        <v>0</v>
      </c>
      <c r="F40" s="1">
        <f t="shared" si="9"/>
        <v>0</v>
      </c>
      <c r="G40" s="1">
        <f t="shared" si="9"/>
        <v>0</v>
      </c>
      <c r="H40" s="1">
        <f t="shared" si="9"/>
        <v>0</v>
      </c>
      <c r="I40" s="1">
        <f t="shared" si="9"/>
        <v>0</v>
      </c>
      <c r="J40" s="1">
        <f>SUM(J41:J44)</f>
        <v>0</v>
      </c>
      <c r="K40" s="27" t="s">
        <v>106</v>
      </c>
      <c r="L40" s="22" t="s">
        <v>7</v>
      </c>
      <c r="M40" s="22" t="s">
        <v>107</v>
      </c>
      <c r="N40" s="22" t="s">
        <v>61</v>
      </c>
      <c r="O40" s="22" t="s">
        <v>61</v>
      </c>
      <c r="P40" s="22" t="s">
        <v>61</v>
      </c>
      <c r="Q40" s="22" t="s">
        <v>61</v>
      </c>
      <c r="R40" s="22" t="s">
        <v>61</v>
      </c>
      <c r="S40" s="22" t="s">
        <v>61</v>
      </c>
      <c r="T40" s="22" t="s">
        <v>61</v>
      </c>
    </row>
    <row r="41" spans="1:20" ht="15.75" customHeight="1">
      <c r="A41" s="3" t="s">
        <v>6</v>
      </c>
      <c r="B41" s="26"/>
      <c r="C41" s="1">
        <f t="shared" si="2"/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27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.75">
      <c r="A42" s="3" t="s">
        <v>11</v>
      </c>
      <c r="B42" s="26"/>
      <c r="C42" s="1">
        <f t="shared" si="2"/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27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5.75">
      <c r="A43" s="3" t="s">
        <v>5</v>
      </c>
      <c r="B43" s="26"/>
      <c r="C43" s="1">
        <f t="shared" si="2"/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27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5.75">
      <c r="A44" s="3" t="s">
        <v>20</v>
      </c>
      <c r="B44" s="26"/>
      <c r="C44" s="1">
        <f t="shared" si="2"/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27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63">
      <c r="A45" s="3" t="s">
        <v>27</v>
      </c>
      <c r="B45" s="26" t="s">
        <v>25</v>
      </c>
      <c r="C45" s="1">
        <f t="shared" si="2"/>
        <v>0</v>
      </c>
      <c r="D45" s="1">
        <f aca="true" t="shared" si="10" ref="D45:I45">SUM(D46:D49)</f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>SUM(J46:J49)</f>
        <v>0</v>
      </c>
      <c r="K45" s="29" t="s">
        <v>25</v>
      </c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5.75">
      <c r="A46" s="3" t="s">
        <v>6</v>
      </c>
      <c r="B46" s="26"/>
      <c r="C46" s="1">
        <f t="shared" si="2"/>
        <v>0</v>
      </c>
      <c r="D46" s="1">
        <f aca="true" t="shared" si="11" ref="D46:I49">D51+D56+D61</f>
        <v>0</v>
      </c>
      <c r="E46" s="1">
        <f t="shared" si="11"/>
        <v>0</v>
      </c>
      <c r="F46" s="1">
        <f t="shared" si="11"/>
        <v>0</v>
      </c>
      <c r="G46" s="1">
        <f t="shared" si="11"/>
        <v>0</v>
      </c>
      <c r="H46" s="1">
        <f t="shared" si="11"/>
        <v>0</v>
      </c>
      <c r="I46" s="1">
        <f t="shared" si="11"/>
        <v>0</v>
      </c>
      <c r="J46" s="1">
        <f>J51+J56+J61</f>
        <v>0</v>
      </c>
      <c r="K46" s="29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5.75">
      <c r="A47" s="3" t="s">
        <v>11</v>
      </c>
      <c r="B47" s="26"/>
      <c r="C47" s="1">
        <f t="shared" si="2"/>
        <v>0</v>
      </c>
      <c r="D47" s="1">
        <f t="shared" si="11"/>
        <v>0</v>
      </c>
      <c r="E47" s="1">
        <f t="shared" si="11"/>
        <v>0</v>
      </c>
      <c r="F47" s="1">
        <f t="shared" si="11"/>
        <v>0</v>
      </c>
      <c r="G47" s="1">
        <f t="shared" si="11"/>
        <v>0</v>
      </c>
      <c r="H47" s="1">
        <f t="shared" si="11"/>
        <v>0</v>
      </c>
      <c r="I47" s="1">
        <f t="shared" si="11"/>
        <v>0</v>
      </c>
      <c r="J47" s="1">
        <f>J52+J57+J62</f>
        <v>0</v>
      </c>
      <c r="K47" s="29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5.75">
      <c r="A48" s="3" t="s">
        <v>5</v>
      </c>
      <c r="B48" s="26"/>
      <c r="C48" s="1">
        <f t="shared" si="2"/>
        <v>0</v>
      </c>
      <c r="D48" s="1">
        <f t="shared" si="11"/>
        <v>0</v>
      </c>
      <c r="E48" s="1">
        <f t="shared" si="11"/>
        <v>0</v>
      </c>
      <c r="F48" s="1">
        <f t="shared" si="11"/>
        <v>0</v>
      </c>
      <c r="G48" s="1">
        <f t="shared" si="11"/>
        <v>0</v>
      </c>
      <c r="H48" s="1">
        <f t="shared" si="11"/>
        <v>0</v>
      </c>
      <c r="I48" s="1">
        <f t="shared" si="11"/>
        <v>0</v>
      </c>
      <c r="J48" s="1">
        <f>J53+J58+J63</f>
        <v>0</v>
      </c>
      <c r="K48" s="29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>
      <c r="A49" s="3" t="s">
        <v>20</v>
      </c>
      <c r="B49" s="26"/>
      <c r="C49" s="1">
        <f t="shared" si="2"/>
        <v>0</v>
      </c>
      <c r="D49" s="1">
        <f t="shared" si="11"/>
        <v>0</v>
      </c>
      <c r="E49" s="1">
        <f t="shared" si="11"/>
        <v>0</v>
      </c>
      <c r="F49" s="1">
        <f t="shared" si="11"/>
        <v>0</v>
      </c>
      <c r="G49" s="1">
        <f t="shared" si="11"/>
        <v>0</v>
      </c>
      <c r="H49" s="1">
        <f t="shared" si="11"/>
        <v>0</v>
      </c>
      <c r="I49" s="1">
        <f t="shared" si="11"/>
        <v>0</v>
      </c>
      <c r="J49" s="1">
        <f>J54+J59+J64</f>
        <v>0</v>
      </c>
      <c r="K49" s="29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78.75">
      <c r="A50" s="3" t="s">
        <v>28</v>
      </c>
      <c r="B50" s="26" t="s">
        <v>22</v>
      </c>
      <c r="C50" s="1">
        <f t="shared" si="2"/>
        <v>0</v>
      </c>
      <c r="D50" s="1">
        <f aca="true" t="shared" si="12" ref="D50:I50">SUM(D51:D54)</f>
        <v>0</v>
      </c>
      <c r="E50" s="1">
        <f t="shared" si="12"/>
        <v>0</v>
      </c>
      <c r="F50" s="1">
        <f t="shared" si="12"/>
        <v>0</v>
      </c>
      <c r="G50" s="1">
        <f t="shared" si="12"/>
        <v>0</v>
      </c>
      <c r="H50" s="1">
        <f t="shared" si="12"/>
        <v>0</v>
      </c>
      <c r="I50" s="1">
        <f t="shared" si="12"/>
        <v>0</v>
      </c>
      <c r="J50" s="1">
        <f>SUM(J51:J54)</f>
        <v>0</v>
      </c>
      <c r="K50" s="27" t="s">
        <v>50</v>
      </c>
      <c r="L50" s="22" t="s">
        <v>29</v>
      </c>
      <c r="M50" s="22" t="s">
        <v>30</v>
      </c>
      <c r="N50" s="22" t="s">
        <v>30</v>
      </c>
      <c r="O50" s="22" t="s">
        <v>30</v>
      </c>
      <c r="P50" s="22" t="s">
        <v>30</v>
      </c>
      <c r="Q50" s="22" t="s">
        <v>30</v>
      </c>
      <c r="R50" s="22" t="s">
        <v>30</v>
      </c>
      <c r="S50" s="22" t="s">
        <v>30</v>
      </c>
      <c r="T50" s="22" t="s">
        <v>30</v>
      </c>
    </row>
    <row r="51" spans="1:20" ht="15.75" customHeight="1">
      <c r="A51" s="3" t="s">
        <v>6</v>
      </c>
      <c r="B51" s="26"/>
      <c r="C51" s="1">
        <f t="shared" si="2"/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27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>
      <c r="A52" s="3" t="s">
        <v>11</v>
      </c>
      <c r="B52" s="26"/>
      <c r="C52" s="1">
        <f t="shared" si="2"/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27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>
      <c r="A53" s="3" t="s">
        <v>5</v>
      </c>
      <c r="B53" s="26"/>
      <c r="C53" s="1">
        <f t="shared" si="2"/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27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5.75">
      <c r="A54" s="3" t="s">
        <v>20</v>
      </c>
      <c r="B54" s="26"/>
      <c r="C54" s="1">
        <f t="shared" si="2"/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27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78.75">
      <c r="A55" s="3" t="s">
        <v>33</v>
      </c>
      <c r="B55" s="26" t="s">
        <v>22</v>
      </c>
      <c r="C55" s="1">
        <f t="shared" si="2"/>
        <v>0</v>
      </c>
      <c r="D55" s="1">
        <f aca="true" t="shared" si="13" ref="D55:I55">SUM(D56:D59)</f>
        <v>0</v>
      </c>
      <c r="E55" s="1">
        <f t="shared" si="13"/>
        <v>0</v>
      </c>
      <c r="F55" s="1">
        <f t="shared" si="13"/>
        <v>0</v>
      </c>
      <c r="G55" s="1">
        <f t="shared" si="13"/>
        <v>0</v>
      </c>
      <c r="H55" s="1">
        <f t="shared" si="13"/>
        <v>0</v>
      </c>
      <c r="I55" s="1">
        <f t="shared" si="13"/>
        <v>0</v>
      </c>
      <c r="J55" s="1">
        <f>SUM(J56:J59)</f>
        <v>0</v>
      </c>
      <c r="K55" s="27" t="s">
        <v>34</v>
      </c>
      <c r="L55" s="28" t="s">
        <v>35</v>
      </c>
      <c r="M55" s="22" t="s">
        <v>36</v>
      </c>
      <c r="N55" s="22" t="s">
        <v>36</v>
      </c>
      <c r="O55" s="22" t="s">
        <v>36</v>
      </c>
      <c r="P55" s="22" t="s">
        <v>36</v>
      </c>
      <c r="Q55" s="22" t="s">
        <v>36</v>
      </c>
      <c r="R55" s="22" t="s">
        <v>36</v>
      </c>
      <c r="S55" s="22" t="s">
        <v>36</v>
      </c>
      <c r="T55" s="22" t="s">
        <v>36</v>
      </c>
    </row>
    <row r="56" spans="1:20" ht="15.75" customHeight="1">
      <c r="A56" s="3" t="s">
        <v>6</v>
      </c>
      <c r="B56" s="26"/>
      <c r="C56" s="1">
        <f t="shared" si="2"/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27"/>
      <c r="L56" s="28"/>
      <c r="M56" s="22"/>
      <c r="N56" s="22"/>
      <c r="O56" s="22"/>
      <c r="P56" s="22"/>
      <c r="Q56" s="22"/>
      <c r="R56" s="22"/>
      <c r="S56" s="22"/>
      <c r="T56" s="22"/>
    </row>
    <row r="57" spans="1:20" ht="15.75">
      <c r="A57" s="3" t="s">
        <v>11</v>
      </c>
      <c r="B57" s="26"/>
      <c r="C57" s="1">
        <f t="shared" si="2"/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27"/>
      <c r="L57" s="28"/>
      <c r="M57" s="22"/>
      <c r="N57" s="22"/>
      <c r="O57" s="22"/>
      <c r="P57" s="22"/>
      <c r="Q57" s="22"/>
      <c r="R57" s="22"/>
      <c r="S57" s="22"/>
      <c r="T57" s="22"/>
    </row>
    <row r="58" spans="1:20" ht="15.75">
      <c r="A58" s="3" t="s">
        <v>5</v>
      </c>
      <c r="B58" s="26"/>
      <c r="C58" s="1">
        <f t="shared" si="2"/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27"/>
      <c r="L58" s="28"/>
      <c r="M58" s="22"/>
      <c r="N58" s="22"/>
      <c r="O58" s="22"/>
      <c r="P58" s="22"/>
      <c r="Q58" s="22"/>
      <c r="R58" s="22"/>
      <c r="S58" s="22"/>
      <c r="T58" s="22"/>
    </row>
    <row r="59" spans="1:20" ht="15.75">
      <c r="A59" s="3" t="s">
        <v>20</v>
      </c>
      <c r="B59" s="26"/>
      <c r="C59" s="1">
        <f t="shared" si="2"/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27"/>
      <c r="L59" s="28"/>
      <c r="M59" s="22"/>
      <c r="N59" s="22"/>
      <c r="O59" s="22"/>
      <c r="P59" s="22"/>
      <c r="Q59" s="22"/>
      <c r="R59" s="22"/>
      <c r="S59" s="22"/>
      <c r="T59" s="22"/>
    </row>
    <row r="60" spans="1:20" ht="15.75" customHeight="1" hidden="1">
      <c r="A60" s="3"/>
      <c r="B60" s="26"/>
      <c r="C60" s="1">
        <f t="shared" si="2"/>
        <v>0</v>
      </c>
      <c r="D60" s="1"/>
      <c r="E60" s="1"/>
      <c r="F60" s="1"/>
      <c r="G60" s="1"/>
      <c r="H60" s="1"/>
      <c r="I60" s="1"/>
      <c r="J60" s="1"/>
      <c r="K60" s="27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5.75" customHeight="1" hidden="1">
      <c r="A61" s="3"/>
      <c r="B61" s="26"/>
      <c r="C61" s="1">
        <f t="shared" si="2"/>
        <v>0</v>
      </c>
      <c r="D61" s="1"/>
      <c r="E61" s="1"/>
      <c r="F61" s="1"/>
      <c r="G61" s="1"/>
      <c r="H61" s="1"/>
      <c r="I61" s="1"/>
      <c r="J61" s="1"/>
      <c r="K61" s="27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5.75" customHeight="1" hidden="1">
      <c r="A62" s="3"/>
      <c r="B62" s="26"/>
      <c r="C62" s="1">
        <f t="shared" si="2"/>
        <v>0</v>
      </c>
      <c r="D62" s="1"/>
      <c r="E62" s="1"/>
      <c r="F62" s="1"/>
      <c r="G62" s="1"/>
      <c r="H62" s="1"/>
      <c r="I62" s="1"/>
      <c r="J62" s="1"/>
      <c r="K62" s="27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5.75" customHeight="1" hidden="1">
      <c r="A63" s="3"/>
      <c r="B63" s="26"/>
      <c r="C63" s="1">
        <f t="shared" si="2"/>
        <v>0</v>
      </c>
      <c r="D63" s="1"/>
      <c r="E63" s="1"/>
      <c r="F63" s="1"/>
      <c r="G63" s="1"/>
      <c r="H63" s="1"/>
      <c r="I63" s="1"/>
      <c r="J63" s="1"/>
      <c r="K63" s="27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5.75" customHeight="1" hidden="1">
      <c r="A64" s="3"/>
      <c r="B64" s="26"/>
      <c r="C64" s="1">
        <f t="shared" si="2"/>
        <v>0</v>
      </c>
      <c r="D64" s="1"/>
      <c r="E64" s="1"/>
      <c r="F64" s="1"/>
      <c r="G64" s="1"/>
      <c r="H64" s="1"/>
      <c r="I64" s="1"/>
      <c r="J64" s="1"/>
      <c r="K64" s="27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78.75">
      <c r="A65" s="3" t="s">
        <v>37</v>
      </c>
      <c r="B65" s="26" t="s">
        <v>25</v>
      </c>
      <c r="C65" s="1">
        <f t="shared" si="2"/>
        <v>0</v>
      </c>
      <c r="D65" s="1">
        <f aca="true" t="shared" si="14" ref="D65:I65">SUM(D66:D69)</f>
        <v>0</v>
      </c>
      <c r="E65" s="1">
        <f t="shared" si="14"/>
        <v>0</v>
      </c>
      <c r="F65" s="1">
        <f t="shared" si="14"/>
        <v>0</v>
      </c>
      <c r="G65" s="1">
        <f t="shared" si="14"/>
        <v>0</v>
      </c>
      <c r="H65" s="1">
        <f t="shared" si="14"/>
        <v>0</v>
      </c>
      <c r="I65" s="1">
        <f t="shared" si="14"/>
        <v>0</v>
      </c>
      <c r="J65" s="1">
        <f>SUM(J66:J69)</f>
        <v>0</v>
      </c>
      <c r="K65" s="29" t="s">
        <v>25</v>
      </c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5.75">
      <c r="A66" s="3" t="s">
        <v>6</v>
      </c>
      <c r="B66" s="26"/>
      <c r="C66" s="1">
        <f t="shared" si="2"/>
        <v>0</v>
      </c>
      <c r="D66" s="1">
        <f aca="true" t="shared" si="15" ref="D66:I69">D71+D76+D81+D86</f>
        <v>0</v>
      </c>
      <c r="E66" s="1">
        <f t="shared" si="15"/>
        <v>0</v>
      </c>
      <c r="F66" s="1">
        <f t="shared" si="15"/>
        <v>0</v>
      </c>
      <c r="G66" s="1">
        <f t="shared" si="15"/>
        <v>0</v>
      </c>
      <c r="H66" s="1">
        <f t="shared" si="15"/>
        <v>0</v>
      </c>
      <c r="I66" s="1">
        <f t="shared" si="15"/>
        <v>0</v>
      </c>
      <c r="J66" s="1">
        <f>J71+J76+J81+J86</f>
        <v>0</v>
      </c>
      <c r="K66" s="29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5.75">
      <c r="A67" s="3" t="s">
        <v>11</v>
      </c>
      <c r="B67" s="26"/>
      <c r="C67" s="1">
        <f t="shared" si="2"/>
        <v>0</v>
      </c>
      <c r="D67" s="1">
        <f t="shared" si="15"/>
        <v>0</v>
      </c>
      <c r="E67" s="1">
        <f t="shared" si="15"/>
        <v>0</v>
      </c>
      <c r="F67" s="1">
        <f t="shared" si="15"/>
        <v>0</v>
      </c>
      <c r="G67" s="1">
        <f t="shared" si="15"/>
        <v>0</v>
      </c>
      <c r="H67" s="1">
        <f t="shared" si="15"/>
        <v>0</v>
      </c>
      <c r="I67" s="1">
        <f t="shared" si="15"/>
        <v>0</v>
      </c>
      <c r="J67" s="1">
        <f>J72+J77+J82+J87</f>
        <v>0</v>
      </c>
      <c r="K67" s="29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5.75">
      <c r="A68" s="3" t="s">
        <v>5</v>
      </c>
      <c r="B68" s="26"/>
      <c r="C68" s="1">
        <f t="shared" si="2"/>
        <v>0</v>
      </c>
      <c r="D68" s="1">
        <f t="shared" si="15"/>
        <v>0</v>
      </c>
      <c r="E68" s="1">
        <f t="shared" si="15"/>
        <v>0</v>
      </c>
      <c r="F68" s="1">
        <f t="shared" si="15"/>
        <v>0</v>
      </c>
      <c r="G68" s="1">
        <f t="shared" si="15"/>
        <v>0</v>
      </c>
      <c r="H68" s="1">
        <f t="shared" si="15"/>
        <v>0</v>
      </c>
      <c r="I68" s="1">
        <f t="shared" si="15"/>
        <v>0</v>
      </c>
      <c r="J68" s="1">
        <f>J73+J78+J83+J88</f>
        <v>0</v>
      </c>
      <c r="K68" s="29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5.75">
      <c r="A69" s="3" t="s">
        <v>20</v>
      </c>
      <c r="B69" s="26"/>
      <c r="C69" s="1">
        <f t="shared" si="2"/>
        <v>0</v>
      </c>
      <c r="D69" s="1">
        <f t="shared" si="15"/>
        <v>0</v>
      </c>
      <c r="E69" s="1">
        <f t="shared" si="15"/>
        <v>0</v>
      </c>
      <c r="F69" s="1">
        <f t="shared" si="15"/>
        <v>0</v>
      </c>
      <c r="G69" s="1">
        <f t="shared" si="15"/>
        <v>0</v>
      </c>
      <c r="H69" s="1">
        <f t="shared" si="15"/>
        <v>0</v>
      </c>
      <c r="I69" s="1">
        <f t="shared" si="15"/>
        <v>0</v>
      </c>
      <c r="J69" s="1">
        <f>J74+J79+J84+J89</f>
        <v>0</v>
      </c>
      <c r="K69" s="29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47.25">
      <c r="A70" s="3" t="s">
        <v>38</v>
      </c>
      <c r="B70" s="26" t="s">
        <v>22</v>
      </c>
      <c r="C70" s="1">
        <f t="shared" si="2"/>
        <v>0</v>
      </c>
      <c r="D70" s="1">
        <f aca="true" t="shared" si="16" ref="D70:I70">SUM(D71:D74)</f>
        <v>0</v>
      </c>
      <c r="E70" s="1">
        <f t="shared" si="16"/>
        <v>0</v>
      </c>
      <c r="F70" s="1">
        <f t="shared" si="16"/>
        <v>0</v>
      </c>
      <c r="G70" s="1">
        <f t="shared" si="16"/>
        <v>0</v>
      </c>
      <c r="H70" s="1">
        <f t="shared" si="16"/>
        <v>0</v>
      </c>
      <c r="I70" s="1">
        <f t="shared" si="16"/>
        <v>0</v>
      </c>
      <c r="J70" s="1">
        <f>SUM(J71:J74)</f>
        <v>0</v>
      </c>
      <c r="K70" s="27" t="s">
        <v>39</v>
      </c>
      <c r="L70" s="22" t="s">
        <v>7</v>
      </c>
      <c r="M70" s="22" t="s">
        <v>40</v>
      </c>
      <c r="N70" s="22" t="s">
        <v>41</v>
      </c>
      <c r="O70" s="22" t="s">
        <v>41</v>
      </c>
      <c r="P70" s="22" t="s">
        <v>41</v>
      </c>
      <c r="Q70" s="22" t="s">
        <v>41</v>
      </c>
      <c r="R70" s="22" t="s">
        <v>41</v>
      </c>
      <c r="S70" s="22" t="s">
        <v>41</v>
      </c>
      <c r="T70" s="22" t="s">
        <v>41</v>
      </c>
    </row>
    <row r="71" spans="1:20" ht="15.75" customHeight="1">
      <c r="A71" s="3" t="s">
        <v>6</v>
      </c>
      <c r="B71" s="26"/>
      <c r="C71" s="1">
        <f t="shared" si="2"/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27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5.75">
      <c r="A72" s="3" t="s">
        <v>11</v>
      </c>
      <c r="B72" s="26"/>
      <c r="C72" s="1">
        <f t="shared" si="2"/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27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5.75">
      <c r="A73" s="3" t="s">
        <v>5</v>
      </c>
      <c r="B73" s="26"/>
      <c r="C73" s="1">
        <f t="shared" si="2"/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27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5.75">
      <c r="A74" s="3" t="s">
        <v>20</v>
      </c>
      <c r="B74" s="26"/>
      <c r="C74" s="1">
        <f t="shared" si="2"/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27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63">
      <c r="A75" s="3" t="s">
        <v>42</v>
      </c>
      <c r="B75" s="26" t="s">
        <v>22</v>
      </c>
      <c r="C75" s="1">
        <f t="shared" si="2"/>
        <v>0</v>
      </c>
      <c r="D75" s="1">
        <f aca="true" t="shared" si="17" ref="D75:I75">SUM(D76:D79)</f>
        <v>0</v>
      </c>
      <c r="E75" s="1">
        <f t="shared" si="17"/>
        <v>0</v>
      </c>
      <c r="F75" s="1">
        <f t="shared" si="17"/>
        <v>0</v>
      </c>
      <c r="G75" s="1">
        <f t="shared" si="17"/>
        <v>0</v>
      </c>
      <c r="H75" s="1">
        <f t="shared" si="17"/>
        <v>0</v>
      </c>
      <c r="I75" s="1">
        <f t="shared" si="17"/>
        <v>0</v>
      </c>
      <c r="J75" s="1">
        <f>SUM(J76:J79)</f>
        <v>0</v>
      </c>
      <c r="K75" s="27" t="s">
        <v>43</v>
      </c>
      <c r="L75" s="22" t="s">
        <v>64</v>
      </c>
      <c r="M75" s="22" t="s">
        <v>44</v>
      </c>
      <c r="N75" s="22" t="s">
        <v>44</v>
      </c>
      <c r="O75" s="22" t="s">
        <v>44</v>
      </c>
      <c r="P75" s="22" t="s">
        <v>44</v>
      </c>
      <c r="Q75" s="22" t="s">
        <v>44</v>
      </c>
      <c r="R75" s="22" t="s">
        <v>44</v>
      </c>
      <c r="S75" s="22" t="s">
        <v>44</v>
      </c>
      <c r="T75" s="22" t="s">
        <v>44</v>
      </c>
    </row>
    <row r="76" spans="1:20" ht="15.75" customHeight="1">
      <c r="A76" s="3" t="s">
        <v>6</v>
      </c>
      <c r="B76" s="26"/>
      <c r="C76" s="1">
        <f t="shared" si="2"/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27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5.75">
      <c r="A77" s="3" t="s">
        <v>11</v>
      </c>
      <c r="B77" s="26"/>
      <c r="C77" s="1">
        <f t="shared" si="2"/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27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5.75">
      <c r="A78" s="3" t="s">
        <v>5</v>
      </c>
      <c r="B78" s="26"/>
      <c r="C78" s="1">
        <f t="shared" si="2"/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27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5.75">
      <c r="A79" s="3" t="s">
        <v>20</v>
      </c>
      <c r="B79" s="26"/>
      <c r="C79" s="1">
        <f t="shared" si="2"/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27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47.25">
      <c r="A80" s="3" t="s">
        <v>45</v>
      </c>
      <c r="B80" s="26" t="s">
        <v>22</v>
      </c>
      <c r="C80" s="1">
        <f t="shared" si="2"/>
        <v>0</v>
      </c>
      <c r="D80" s="1">
        <f aca="true" t="shared" si="18" ref="D80:I80">SUM(D81:D84)</f>
        <v>0</v>
      </c>
      <c r="E80" s="1">
        <f t="shared" si="18"/>
        <v>0</v>
      </c>
      <c r="F80" s="1">
        <f t="shared" si="18"/>
        <v>0</v>
      </c>
      <c r="G80" s="1">
        <f t="shared" si="18"/>
        <v>0</v>
      </c>
      <c r="H80" s="1">
        <f t="shared" si="18"/>
        <v>0</v>
      </c>
      <c r="I80" s="1">
        <f t="shared" si="18"/>
        <v>0</v>
      </c>
      <c r="J80" s="1">
        <f>SUM(J81:J84)</f>
        <v>0</v>
      </c>
      <c r="K80" s="27" t="s">
        <v>46</v>
      </c>
      <c r="L80" s="22" t="s">
        <v>7</v>
      </c>
      <c r="M80" s="22" t="s">
        <v>47</v>
      </c>
      <c r="N80" s="22" t="s">
        <v>48</v>
      </c>
      <c r="O80" s="22" t="s">
        <v>48</v>
      </c>
      <c r="P80" s="22" t="s">
        <v>48</v>
      </c>
      <c r="Q80" s="22" t="s">
        <v>48</v>
      </c>
      <c r="R80" s="22" t="s">
        <v>48</v>
      </c>
      <c r="S80" s="22" t="s">
        <v>48</v>
      </c>
      <c r="T80" s="22" t="s">
        <v>48</v>
      </c>
    </row>
    <row r="81" spans="1:20" ht="15.75" customHeight="1">
      <c r="A81" s="3" t="s">
        <v>6</v>
      </c>
      <c r="B81" s="26"/>
      <c r="C81" s="1">
        <f t="shared" si="2"/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27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5.75">
      <c r="A82" s="3" t="s">
        <v>11</v>
      </c>
      <c r="B82" s="26"/>
      <c r="C82" s="1">
        <f t="shared" si="2"/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27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5.75">
      <c r="A83" s="3" t="s">
        <v>5</v>
      </c>
      <c r="B83" s="26"/>
      <c r="C83" s="1">
        <f t="shared" si="2"/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27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5.75">
      <c r="A84" s="3" t="s">
        <v>20</v>
      </c>
      <c r="B84" s="26"/>
      <c r="C84" s="1">
        <f t="shared" si="2"/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27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78.75">
      <c r="A85" s="3" t="s">
        <v>49</v>
      </c>
      <c r="B85" s="26" t="s">
        <v>22</v>
      </c>
      <c r="C85" s="1">
        <f t="shared" si="2"/>
        <v>0</v>
      </c>
      <c r="D85" s="1">
        <f aca="true" t="shared" si="19" ref="D85:I85">SUM(D86:D89)</f>
        <v>0</v>
      </c>
      <c r="E85" s="1">
        <f t="shared" si="19"/>
        <v>0</v>
      </c>
      <c r="F85" s="1">
        <f t="shared" si="19"/>
        <v>0</v>
      </c>
      <c r="G85" s="1">
        <f t="shared" si="19"/>
        <v>0</v>
      </c>
      <c r="H85" s="1">
        <f t="shared" si="19"/>
        <v>0</v>
      </c>
      <c r="I85" s="1">
        <f t="shared" si="19"/>
        <v>0</v>
      </c>
      <c r="J85" s="1">
        <f>SUM(J86:J89)</f>
        <v>0</v>
      </c>
      <c r="K85" s="27" t="s">
        <v>75</v>
      </c>
      <c r="L85" s="22" t="s">
        <v>7</v>
      </c>
      <c r="M85" s="22" t="s">
        <v>32</v>
      </c>
      <c r="N85" s="22" t="s">
        <v>104</v>
      </c>
      <c r="O85" s="22" t="s">
        <v>104</v>
      </c>
      <c r="P85" s="22" t="s">
        <v>104</v>
      </c>
      <c r="Q85" s="22" t="s">
        <v>104</v>
      </c>
      <c r="R85" s="22" t="s">
        <v>104</v>
      </c>
      <c r="S85" s="22" t="s">
        <v>104</v>
      </c>
      <c r="T85" s="22" t="s">
        <v>104</v>
      </c>
    </row>
    <row r="86" spans="1:20" ht="15.75" customHeight="1">
      <c r="A86" s="3" t="s">
        <v>6</v>
      </c>
      <c r="B86" s="26"/>
      <c r="C86" s="1">
        <f t="shared" si="2"/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27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5.75">
      <c r="A87" s="3" t="s">
        <v>11</v>
      </c>
      <c r="B87" s="26"/>
      <c r="C87" s="1">
        <f aca="true" t="shared" si="20" ref="C87:C150">SUM(D87:J87)</f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27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5.75">
      <c r="A88" s="3" t="s">
        <v>5</v>
      </c>
      <c r="B88" s="26"/>
      <c r="C88" s="1">
        <f t="shared" si="20"/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27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5.75">
      <c r="A89" s="3" t="s">
        <v>20</v>
      </c>
      <c r="B89" s="26"/>
      <c r="C89" s="1">
        <f t="shared" si="20"/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27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63">
      <c r="A90" s="3" t="s">
        <v>51</v>
      </c>
      <c r="B90" s="26" t="s">
        <v>25</v>
      </c>
      <c r="C90" s="1">
        <f t="shared" si="20"/>
        <v>0</v>
      </c>
      <c r="D90" s="1">
        <f aca="true" t="shared" si="21" ref="D90:I90">SUM(D91:D94)</f>
        <v>0</v>
      </c>
      <c r="E90" s="1">
        <f t="shared" si="21"/>
        <v>0</v>
      </c>
      <c r="F90" s="1">
        <f t="shared" si="21"/>
        <v>0</v>
      </c>
      <c r="G90" s="1">
        <f t="shared" si="21"/>
        <v>0</v>
      </c>
      <c r="H90" s="1">
        <f t="shared" si="21"/>
        <v>0</v>
      </c>
      <c r="I90" s="1">
        <f t="shared" si="21"/>
        <v>0</v>
      </c>
      <c r="J90" s="1">
        <f>SUM(J91:J94)</f>
        <v>0</v>
      </c>
      <c r="K90" s="29" t="s">
        <v>25</v>
      </c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5.75">
      <c r="A91" s="3" t="s">
        <v>6</v>
      </c>
      <c r="B91" s="26"/>
      <c r="C91" s="1">
        <f t="shared" si="20"/>
        <v>0</v>
      </c>
      <c r="D91" s="1">
        <f aca="true" t="shared" si="22" ref="D91:I94">D96+D136+D151</f>
        <v>0</v>
      </c>
      <c r="E91" s="1">
        <f t="shared" si="22"/>
        <v>0</v>
      </c>
      <c r="F91" s="1">
        <f t="shared" si="22"/>
        <v>0</v>
      </c>
      <c r="G91" s="1">
        <f t="shared" si="22"/>
        <v>0</v>
      </c>
      <c r="H91" s="1">
        <f t="shared" si="22"/>
        <v>0</v>
      </c>
      <c r="I91" s="1">
        <f t="shared" si="22"/>
        <v>0</v>
      </c>
      <c r="J91" s="1">
        <f>J96+J136+J151</f>
        <v>0</v>
      </c>
      <c r="K91" s="29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5.75">
      <c r="A92" s="3" t="s">
        <v>11</v>
      </c>
      <c r="B92" s="26"/>
      <c r="C92" s="1">
        <f t="shared" si="20"/>
        <v>0</v>
      </c>
      <c r="D92" s="1">
        <f t="shared" si="22"/>
        <v>0</v>
      </c>
      <c r="E92" s="1">
        <f t="shared" si="22"/>
        <v>0</v>
      </c>
      <c r="F92" s="1">
        <f t="shared" si="22"/>
        <v>0</v>
      </c>
      <c r="G92" s="1">
        <f t="shared" si="22"/>
        <v>0</v>
      </c>
      <c r="H92" s="1">
        <f t="shared" si="22"/>
        <v>0</v>
      </c>
      <c r="I92" s="1">
        <f t="shared" si="22"/>
        <v>0</v>
      </c>
      <c r="J92" s="1">
        <f>J97+J137+J152</f>
        <v>0</v>
      </c>
      <c r="K92" s="29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5.75">
      <c r="A93" s="3" t="s">
        <v>5</v>
      </c>
      <c r="B93" s="26"/>
      <c r="C93" s="1">
        <f t="shared" si="20"/>
        <v>0</v>
      </c>
      <c r="D93" s="1">
        <f t="shared" si="22"/>
        <v>0</v>
      </c>
      <c r="E93" s="1">
        <f t="shared" si="22"/>
        <v>0</v>
      </c>
      <c r="F93" s="1">
        <f t="shared" si="22"/>
        <v>0</v>
      </c>
      <c r="G93" s="1">
        <f t="shared" si="22"/>
        <v>0</v>
      </c>
      <c r="H93" s="1">
        <f t="shared" si="22"/>
        <v>0</v>
      </c>
      <c r="I93" s="1">
        <f t="shared" si="22"/>
        <v>0</v>
      </c>
      <c r="J93" s="1">
        <f>J98+J138+J153</f>
        <v>0</v>
      </c>
      <c r="K93" s="29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5.75">
      <c r="A94" s="3" t="s">
        <v>20</v>
      </c>
      <c r="B94" s="26"/>
      <c r="C94" s="1">
        <f t="shared" si="20"/>
        <v>0</v>
      </c>
      <c r="D94" s="1">
        <f t="shared" si="22"/>
        <v>0</v>
      </c>
      <c r="E94" s="1">
        <f t="shared" si="22"/>
        <v>0</v>
      </c>
      <c r="F94" s="1">
        <f t="shared" si="22"/>
        <v>0</v>
      </c>
      <c r="G94" s="1">
        <f t="shared" si="22"/>
        <v>0</v>
      </c>
      <c r="H94" s="1">
        <f t="shared" si="22"/>
        <v>0</v>
      </c>
      <c r="I94" s="1">
        <f t="shared" si="22"/>
        <v>0</v>
      </c>
      <c r="J94" s="1">
        <f>J99+J139+J154</f>
        <v>0</v>
      </c>
      <c r="K94" s="29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78.75">
      <c r="A95" s="3" t="s">
        <v>52</v>
      </c>
      <c r="B95" s="26" t="s">
        <v>25</v>
      </c>
      <c r="C95" s="1">
        <f t="shared" si="20"/>
        <v>0</v>
      </c>
      <c r="D95" s="1">
        <f aca="true" t="shared" si="23" ref="D95:I95">SUM(D96:D99)</f>
        <v>0</v>
      </c>
      <c r="E95" s="1">
        <f t="shared" si="23"/>
        <v>0</v>
      </c>
      <c r="F95" s="1">
        <f t="shared" si="23"/>
        <v>0</v>
      </c>
      <c r="G95" s="1">
        <f t="shared" si="23"/>
        <v>0</v>
      </c>
      <c r="H95" s="1">
        <f t="shared" si="23"/>
        <v>0</v>
      </c>
      <c r="I95" s="1">
        <f t="shared" si="23"/>
        <v>0</v>
      </c>
      <c r="J95" s="1">
        <f>SUM(J96:J99)</f>
        <v>0</v>
      </c>
      <c r="K95" s="29" t="s">
        <v>25</v>
      </c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5.75">
      <c r="A96" s="3" t="s">
        <v>6</v>
      </c>
      <c r="B96" s="26"/>
      <c r="C96" s="1">
        <f t="shared" si="20"/>
        <v>0</v>
      </c>
      <c r="D96" s="1">
        <f aca="true" t="shared" si="24" ref="D96:I99">D101+D106+D111+D116+D121+D126+D131</f>
        <v>0</v>
      </c>
      <c r="E96" s="1">
        <f t="shared" si="24"/>
        <v>0</v>
      </c>
      <c r="F96" s="1">
        <f t="shared" si="24"/>
        <v>0</v>
      </c>
      <c r="G96" s="1">
        <f t="shared" si="24"/>
        <v>0</v>
      </c>
      <c r="H96" s="1">
        <f t="shared" si="24"/>
        <v>0</v>
      </c>
      <c r="I96" s="1">
        <f t="shared" si="24"/>
        <v>0</v>
      </c>
      <c r="J96" s="1">
        <f>J101+J106+J111+J116+J121+J126+J131</f>
        <v>0</v>
      </c>
      <c r="K96" s="29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5.75">
      <c r="A97" s="3" t="s">
        <v>11</v>
      </c>
      <c r="B97" s="26"/>
      <c r="C97" s="1">
        <f t="shared" si="20"/>
        <v>0</v>
      </c>
      <c r="D97" s="1">
        <f t="shared" si="24"/>
        <v>0</v>
      </c>
      <c r="E97" s="1">
        <f t="shared" si="24"/>
        <v>0</v>
      </c>
      <c r="F97" s="1">
        <f t="shared" si="24"/>
        <v>0</v>
      </c>
      <c r="G97" s="1">
        <f t="shared" si="24"/>
        <v>0</v>
      </c>
      <c r="H97" s="1">
        <f t="shared" si="24"/>
        <v>0</v>
      </c>
      <c r="I97" s="1">
        <f t="shared" si="24"/>
        <v>0</v>
      </c>
      <c r="J97" s="1">
        <f>J102+J107+J112+J117+J122+J127+J132</f>
        <v>0</v>
      </c>
      <c r="K97" s="29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5.75">
      <c r="A98" s="3" t="s">
        <v>5</v>
      </c>
      <c r="B98" s="26"/>
      <c r="C98" s="1">
        <f t="shared" si="20"/>
        <v>0</v>
      </c>
      <c r="D98" s="1">
        <f t="shared" si="24"/>
        <v>0</v>
      </c>
      <c r="E98" s="1">
        <f t="shared" si="24"/>
        <v>0</v>
      </c>
      <c r="F98" s="1">
        <f t="shared" si="24"/>
        <v>0</v>
      </c>
      <c r="G98" s="1">
        <f t="shared" si="24"/>
        <v>0</v>
      </c>
      <c r="H98" s="1">
        <f t="shared" si="24"/>
        <v>0</v>
      </c>
      <c r="I98" s="1">
        <f t="shared" si="24"/>
        <v>0</v>
      </c>
      <c r="J98" s="1">
        <f>J103+J108+J113+J118+J123+J128+J133</f>
        <v>0</v>
      </c>
      <c r="K98" s="29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5.75">
      <c r="A99" s="3" t="s">
        <v>20</v>
      </c>
      <c r="B99" s="26"/>
      <c r="C99" s="1">
        <f t="shared" si="20"/>
        <v>0</v>
      </c>
      <c r="D99" s="1">
        <f t="shared" si="24"/>
        <v>0</v>
      </c>
      <c r="E99" s="1">
        <f t="shared" si="24"/>
        <v>0</v>
      </c>
      <c r="F99" s="1">
        <f t="shared" si="24"/>
        <v>0</v>
      </c>
      <c r="G99" s="1">
        <f t="shared" si="24"/>
        <v>0</v>
      </c>
      <c r="H99" s="1">
        <f t="shared" si="24"/>
        <v>0</v>
      </c>
      <c r="I99" s="1">
        <f t="shared" si="24"/>
        <v>0</v>
      </c>
      <c r="J99" s="1">
        <f>J104+J109+J114+J119+J124+J129+J134</f>
        <v>0</v>
      </c>
      <c r="K99" s="29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47.25">
      <c r="A100" s="3" t="s">
        <v>53</v>
      </c>
      <c r="B100" s="26" t="s">
        <v>22</v>
      </c>
      <c r="C100" s="1">
        <f t="shared" si="20"/>
        <v>0</v>
      </c>
      <c r="D100" s="1">
        <f aca="true" t="shared" si="25" ref="D100:I100">SUM(D101:D104)</f>
        <v>0</v>
      </c>
      <c r="E100" s="1">
        <f t="shared" si="25"/>
        <v>0</v>
      </c>
      <c r="F100" s="1">
        <f t="shared" si="25"/>
        <v>0</v>
      </c>
      <c r="G100" s="1">
        <f t="shared" si="25"/>
        <v>0</v>
      </c>
      <c r="H100" s="1">
        <f t="shared" si="25"/>
        <v>0</v>
      </c>
      <c r="I100" s="1">
        <f t="shared" si="25"/>
        <v>0</v>
      </c>
      <c r="J100" s="1">
        <f>SUM(J101:J104)</f>
        <v>0</v>
      </c>
      <c r="K100" s="27" t="s">
        <v>54</v>
      </c>
      <c r="L100" s="22" t="s">
        <v>55</v>
      </c>
      <c r="M100" s="22" t="s">
        <v>56</v>
      </c>
      <c r="N100" s="22" t="s">
        <v>56</v>
      </c>
      <c r="O100" s="22" t="s">
        <v>56</v>
      </c>
      <c r="P100" s="22" t="s">
        <v>56</v>
      </c>
      <c r="Q100" s="22" t="s">
        <v>56</v>
      </c>
      <c r="R100" s="22" t="s">
        <v>56</v>
      </c>
      <c r="S100" s="22" t="s">
        <v>56</v>
      </c>
      <c r="T100" s="22" t="s">
        <v>56</v>
      </c>
    </row>
    <row r="101" spans="1:20" ht="15.75" customHeight="1">
      <c r="A101" s="3" t="s">
        <v>6</v>
      </c>
      <c r="B101" s="26"/>
      <c r="C101" s="1">
        <f t="shared" si="20"/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27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ht="15.75">
      <c r="A102" s="3" t="s">
        <v>11</v>
      </c>
      <c r="B102" s="26"/>
      <c r="C102" s="1">
        <f t="shared" si="20"/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27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ht="15.75">
      <c r="A103" s="3" t="s">
        <v>5</v>
      </c>
      <c r="B103" s="26"/>
      <c r="C103" s="1">
        <f t="shared" si="20"/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27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ht="15.75">
      <c r="A104" s="3" t="s">
        <v>20</v>
      </c>
      <c r="B104" s="26"/>
      <c r="C104" s="1">
        <f t="shared" si="20"/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27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ht="47.25">
      <c r="A105" s="3" t="s">
        <v>57</v>
      </c>
      <c r="B105" s="26" t="s">
        <v>22</v>
      </c>
      <c r="C105" s="1">
        <f t="shared" si="20"/>
        <v>0</v>
      </c>
      <c r="D105" s="1">
        <f aca="true" t="shared" si="26" ref="D105:I105">SUM(D106:D109)</f>
        <v>0</v>
      </c>
      <c r="E105" s="1">
        <f t="shared" si="26"/>
        <v>0</v>
      </c>
      <c r="F105" s="1">
        <f t="shared" si="26"/>
        <v>0</v>
      </c>
      <c r="G105" s="1">
        <f t="shared" si="26"/>
        <v>0</v>
      </c>
      <c r="H105" s="1">
        <f t="shared" si="26"/>
        <v>0</v>
      </c>
      <c r="I105" s="1">
        <f t="shared" si="26"/>
        <v>0</v>
      </c>
      <c r="J105" s="1">
        <f>SUM(J106:J109)</f>
        <v>0</v>
      </c>
      <c r="K105" s="27" t="s">
        <v>65</v>
      </c>
      <c r="L105" s="22" t="s">
        <v>7</v>
      </c>
      <c r="M105" s="22" t="s">
        <v>58</v>
      </c>
      <c r="N105" s="22" t="s">
        <v>59</v>
      </c>
      <c r="O105" s="22" t="s">
        <v>60</v>
      </c>
      <c r="P105" s="22" t="s">
        <v>60</v>
      </c>
      <c r="Q105" s="22" t="s">
        <v>60</v>
      </c>
      <c r="R105" s="22" t="s">
        <v>60</v>
      </c>
      <c r="S105" s="22" t="s">
        <v>60</v>
      </c>
      <c r="T105" s="22" t="s">
        <v>60</v>
      </c>
    </row>
    <row r="106" spans="1:20" ht="15.75" customHeight="1">
      <c r="A106" s="3" t="s">
        <v>6</v>
      </c>
      <c r="B106" s="26"/>
      <c r="C106" s="1">
        <f t="shared" si="20"/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27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20" ht="15.75">
      <c r="A107" s="3" t="s">
        <v>11</v>
      </c>
      <c r="B107" s="26"/>
      <c r="C107" s="1">
        <f t="shared" si="20"/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27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1:20" ht="15.75">
      <c r="A108" s="3" t="s">
        <v>5</v>
      </c>
      <c r="B108" s="26"/>
      <c r="C108" s="1">
        <f t="shared" si="20"/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27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 ht="15.75">
      <c r="A109" s="3" t="s">
        <v>20</v>
      </c>
      <c r="B109" s="26"/>
      <c r="C109" s="1">
        <f t="shared" si="20"/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27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 ht="15.75" customHeight="1" hidden="1">
      <c r="A110" s="3"/>
      <c r="B110" s="26"/>
      <c r="C110" s="1">
        <f t="shared" si="20"/>
        <v>0</v>
      </c>
      <c r="D110" s="1"/>
      <c r="E110" s="1"/>
      <c r="F110" s="1"/>
      <c r="G110" s="1"/>
      <c r="H110" s="1"/>
      <c r="I110" s="1"/>
      <c r="J110" s="1"/>
      <c r="K110" s="27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 ht="15.75" customHeight="1" hidden="1">
      <c r="A111" s="3"/>
      <c r="B111" s="26"/>
      <c r="C111" s="1">
        <f t="shared" si="20"/>
        <v>0</v>
      </c>
      <c r="D111" s="1"/>
      <c r="E111" s="1"/>
      <c r="F111" s="1"/>
      <c r="G111" s="1"/>
      <c r="H111" s="1"/>
      <c r="I111" s="1"/>
      <c r="J111" s="1"/>
      <c r="K111" s="27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ht="15.75" customHeight="1" hidden="1">
      <c r="A112" s="3"/>
      <c r="B112" s="26"/>
      <c r="C112" s="1">
        <f t="shared" si="20"/>
        <v>0</v>
      </c>
      <c r="D112" s="1"/>
      <c r="E112" s="1"/>
      <c r="F112" s="1"/>
      <c r="G112" s="1"/>
      <c r="H112" s="1"/>
      <c r="I112" s="1"/>
      <c r="J112" s="1"/>
      <c r="K112" s="27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1:20" ht="15.75" customHeight="1" hidden="1">
      <c r="A113" s="3"/>
      <c r="B113" s="26"/>
      <c r="C113" s="1">
        <f t="shared" si="20"/>
        <v>0</v>
      </c>
      <c r="D113" s="1"/>
      <c r="E113" s="1"/>
      <c r="F113" s="1"/>
      <c r="G113" s="1"/>
      <c r="H113" s="1"/>
      <c r="I113" s="1"/>
      <c r="J113" s="1"/>
      <c r="K113" s="27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1:20" ht="15.75" customHeight="1" hidden="1">
      <c r="A114" s="3"/>
      <c r="B114" s="26"/>
      <c r="C114" s="1">
        <f t="shared" si="20"/>
        <v>0</v>
      </c>
      <c r="D114" s="1"/>
      <c r="E114" s="1"/>
      <c r="F114" s="1"/>
      <c r="G114" s="1"/>
      <c r="H114" s="1"/>
      <c r="I114" s="1"/>
      <c r="J114" s="1"/>
      <c r="K114" s="27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0" ht="94.5">
      <c r="A115" s="3" t="s">
        <v>108</v>
      </c>
      <c r="B115" s="26" t="s">
        <v>22</v>
      </c>
      <c r="C115" s="1">
        <f t="shared" si="20"/>
        <v>0</v>
      </c>
      <c r="D115" s="1">
        <f aca="true" t="shared" si="27" ref="D115:I115">SUM(D116:D119)</f>
        <v>0</v>
      </c>
      <c r="E115" s="1">
        <f t="shared" si="27"/>
        <v>0</v>
      </c>
      <c r="F115" s="1">
        <f t="shared" si="27"/>
        <v>0</v>
      </c>
      <c r="G115" s="1">
        <f t="shared" si="27"/>
        <v>0</v>
      </c>
      <c r="H115" s="1">
        <f t="shared" si="27"/>
        <v>0</v>
      </c>
      <c r="I115" s="1">
        <f t="shared" si="27"/>
        <v>0</v>
      </c>
      <c r="J115" s="1">
        <f>SUM(J116:J119)</f>
        <v>0</v>
      </c>
      <c r="K115" s="27" t="s">
        <v>117</v>
      </c>
      <c r="L115" s="22" t="s">
        <v>7</v>
      </c>
      <c r="M115" s="22" t="s">
        <v>30</v>
      </c>
      <c r="N115" s="22" t="s">
        <v>30</v>
      </c>
      <c r="O115" s="22" t="s">
        <v>30</v>
      </c>
      <c r="P115" s="22" t="s">
        <v>30</v>
      </c>
      <c r="Q115" s="22" t="s">
        <v>30</v>
      </c>
      <c r="R115" s="22" t="s">
        <v>30</v>
      </c>
      <c r="S115" s="22" t="s">
        <v>30</v>
      </c>
      <c r="T115" s="22" t="s">
        <v>30</v>
      </c>
    </row>
    <row r="116" spans="1:20" ht="15.75" customHeight="1">
      <c r="A116" s="3" t="s">
        <v>6</v>
      </c>
      <c r="B116" s="26"/>
      <c r="C116" s="1">
        <f t="shared" si="20"/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27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1:20" ht="15.75">
      <c r="A117" s="3" t="s">
        <v>11</v>
      </c>
      <c r="B117" s="26"/>
      <c r="C117" s="1">
        <f t="shared" si="20"/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27"/>
      <c r="L117" s="22"/>
      <c r="M117" s="22"/>
      <c r="N117" s="22"/>
      <c r="O117" s="22"/>
      <c r="P117" s="22"/>
      <c r="Q117" s="22"/>
      <c r="R117" s="22"/>
      <c r="S117" s="22"/>
      <c r="T117" s="22"/>
    </row>
    <row r="118" spans="1:20" ht="15.75">
      <c r="A118" s="3" t="s">
        <v>5</v>
      </c>
      <c r="B118" s="26"/>
      <c r="C118" s="1">
        <f t="shared" si="20"/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27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1:20" ht="15.75">
      <c r="A119" s="3" t="s">
        <v>20</v>
      </c>
      <c r="B119" s="26"/>
      <c r="C119" s="1">
        <f t="shared" si="20"/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27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1:20" ht="15.75" customHeight="1" hidden="1">
      <c r="A120" s="3"/>
      <c r="B120" s="26"/>
      <c r="C120" s="1">
        <f t="shared" si="20"/>
        <v>0</v>
      </c>
      <c r="D120" s="1"/>
      <c r="E120" s="1"/>
      <c r="F120" s="1"/>
      <c r="G120" s="1"/>
      <c r="H120" s="1"/>
      <c r="I120" s="1"/>
      <c r="J120" s="1"/>
      <c r="K120" s="27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1:20" ht="15.75" customHeight="1" hidden="1">
      <c r="A121" s="3"/>
      <c r="B121" s="26"/>
      <c r="C121" s="1">
        <f t="shared" si="20"/>
        <v>0</v>
      </c>
      <c r="D121" s="1"/>
      <c r="E121" s="1"/>
      <c r="F121" s="1"/>
      <c r="G121" s="1"/>
      <c r="H121" s="1"/>
      <c r="I121" s="1"/>
      <c r="J121" s="1"/>
      <c r="K121" s="27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1:20" ht="15.75" customHeight="1" hidden="1">
      <c r="A122" s="3"/>
      <c r="B122" s="26"/>
      <c r="C122" s="1">
        <f t="shared" si="20"/>
        <v>0</v>
      </c>
      <c r="D122" s="1"/>
      <c r="E122" s="1"/>
      <c r="F122" s="1"/>
      <c r="G122" s="1"/>
      <c r="H122" s="1"/>
      <c r="I122" s="1"/>
      <c r="J122" s="1"/>
      <c r="K122" s="27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1:20" ht="15.75" customHeight="1" hidden="1">
      <c r="A123" s="3"/>
      <c r="B123" s="26"/>
      <c r="C123" s="1">
        <f t="shared" si="20"/>
        <v>0</v>
      </c>
      <c r="D123" s="1"/>
      <c r="E123" s="1"/>
      <c r="F123" s="1"/>
      <c r="G123" s="1"/>
      <c r="H123" s="1"/>
      <c r="I123" s="1"/>
      <c r="J123" s="1"/>
      <c r="K123" s="27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1:20" ht="15.75" customHeight="1" hidden="1">
      <c r="A124" s="3"/>
      <c r="B124" s="26"/>
      <c r="C124" s="1">
        <f t="shared" si="20"/>
        <v>0</v>
      </c>
      <c r="D124" s="1"/>
      <c r="E124" s="1"/>
      <c r="F124" s="1"/>
      <c r="G124" s="1"/>
      <c r="H124" s="1"/>
      <c r="I124" s="1"/>
      <c r="J124" s="1"/>
      <c r="K124" s="27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1:20" ht="47.25">
      <c r="A125" s="3" t="s">
        <v>109</v>
      </c>
      <c r="B125" s="26" t="s">
        <v>22</v>
      </c>
      <c r="C125" s="1">
        <f t="shared" si="20"/>
        <v>0</v>
      </c>
      <c r="D125" s="1">
        <f aca="true" t="shared" si="28" ref="D125:I125">SUM(D126:D129)</f>
        <v>0</v>
      </c>
      <c r="E125" s="1">
        <f t="shared" si="28"/>
        <v>0</v>
      </c>
      <c r="F125" s="1">
        <f t="shared" si="28"/>
        <v>0</v>
      </c>
      <c r="G125" s="1">
        <f t="shared" si="28"/>
        <v>0</v>
      </c>
      <c r="H125" s="1">
        <f t="shared" si="28"/>
        <v>0</v>
      </c>
      <c r="I125" s="1">
        <f t="shared" si="28"/>
        <v>0</v>
      </c>
      <c r="J125" s="1">
        <f>SUM(J126:J129)</f>
        <v>0</v>
      </c>
      <c r="K125" s="27" t="s">
        <v>118</v>
      </c>
      <c r="L125" s="22" t="s">
        <v>7</v>
      </c>
      <c r="M125" s="22" t="s">
        <v>62</v>
      </c>
      <c r="N125" s="22" t="s">
        <v>62</v>
      </c>
      <c r="O125" s="22" t="s">
        <v>62</v>
      </c>
      <c r="P125" s="22" t="s">
        <v>62</v>
      </c>
      <c r="Q125" s="22" t="s">
        <v>62</v>
      </c>
      <c r="R125" s="22" t="s">
        <v>62</v>
      </c>
      <c r="S125" s="22" t="s">
        <v>62</v>
      </c>
      <c r="T125" s="22" t="s">
        <v>62</v>
      </c>
    </row>
    <row r="126" spans="1:20" ht="15.75" customHeight="1">
      <c r="A126" s="3" t="s">
        <v>6</v>
      </c>
      <c r="B126" s="26"/>
      <c r="C126" s="1">
        <f t="shared" si="20"/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27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1:20" ht="15.75">
      <c r="A127" s="3" t="s">
        <v>11</v>
      </c>
      <c r="B127" s="26"/>
      <c r="C127" s="1">
        <f t="shared" si="20"/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27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 ht="15.75">
      <c r="A128" s="3" t="s">
        <v>5</v>
      </c>
      <c r="B128" s="26"/>
      <c r="C128" s="1">
        <f t="shared" si="20"/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27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 ht="15.75">
      <c r="A129" s="3" t="s">
        <v>20</v>
      </c>
      <c r="B129" s="26"/>
      <c r="C129" s="1">
        <f t="shared" si="20"/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27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1:20" ht="63">
      <c r="A130" s="3" t="s">
        <v>110</v>
      </c>
      <c r="B130" s="26" t="s">
        <v>22</v>
      </c>
      <c r="C130" s="1">
        <f t="shared" si="20"/>
        <v>0</v>
      </c>
      <c r="D130" s="1">
        <f aca="true" t="shared" si="29" ref="D130:I130">SUM(D131:D134)</f>
        <v>0</v>
      </c>
      <c r="E130" s="1">
        <f t="shared" si="29"/>
        <v>0</v>
      </c>
      <c r="F130" s="1">
        <f t="shared" si="29"/>
        <v>0</v>
      </c>
      <c r="G130" s="1">
        <f t="shared" si="29"/>
        <v>0</v>
      </c>
      <c r="H130" s="1">
        <f t="shared" si="29"/>
        <v>0</v>
      </c>
      <c r="I130" s="1">
        <f t="shared" si="29"/>
        <v>0</v>
      </c>
      <c r="J130" s="1">
        <f>SUM(J131:J134)</f>
        <v>0</v>
      </c>
      <c r="K130" s="27" t="s">
        <v>119</v>
      </c>
      <c r="L130" s="22" t="s">
        <v>63</v>
      </c>
      <c r="M130" s="22" t="s">
        <v>31</v>
      </c>
      <c r="N130" s="22" t="s">
        <v>31</v>
      </c>
      <c r="O130" s="22" t="s">
        <v>31</v>
      </c>
      <c r="P130" s="22" t="s">
        <v>31</v>
      </c>
      <c r="Q130" s="22" t="s">
        <v>31</v>
      </c>
      <c r="R130" s="22" t="s">
        <v>31</v>
      </c>
      <c r="S130" s="22" t="s">
        <v>31</v>
      </c>
      <c r="T130" s="22" t="s">
        <v>31</v>
      </c>
    </row>
    <row r="131" spans="1:20" ht="15.75" customHeight="1">
      <c r="A131" s="3" t="s">
        <v>6</v>
      </c>
      <c r="B131" s="26"/>
      <c r="C131" s="1">
        <f t="shared" si="20"/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27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1:20" ht="15.75">
      <c r="A132" s="3" t="s">
        <v>11</v>
      </c>
      <c r="B132" s="26"/>
      <c r="C132" s="1">
        <f t="shared" si="20"/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27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1:20" ht="15.75">
      <c r="A133" s="3" t="s">
        <v>5</v>
      </c>
      <c r="B133" s="26"/>
      <c r="C133" s="1">
        <f t="shared" si="20"/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27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1:20" ht="15.75">
      <c r="A134" s="3" t="s">
        <v>20</v>
      </c>
      <c r="B134" s="26"/>
      <c r="C134" s="1">
        <f t="shared" si="20"/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27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1:20" ht="15.75" customHeight="1" hidden="1">
      <c r="A135" s="3"/>
      <c r="B135" s="26"/>
      <c r="C135" s="1">
        <f t="shared" si="20"/>
        <v>0</v>
      </c>
      <c r="D135" s="1"/>
      <c r="E135" s="1"/>
      <c r="F135" s="1"/>
      <c r="G135" s="1"/>
      <c r="H135" s="1"/>
      <c r="I135" s="1"/>
      <c r="J135" s="1"/>
      <c r="K135" s="29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1:20" ht="15.75" customHeight="1" hidden="1">
      <c r="A136" s="3"/>
      <c r="B136" s="26"/>
      <c r="C136" s="1">
        <f t="shared" si="20"/>
        <v>0</v>
      </c>
      <c r="D136" s="1"/>
      <c r="E136" s="1"/>
      <c r="F136" s="1"/>
      <c r="G136" s="1"/>
      <c r="H136" s="1"/>
      <c r="I136" s="1"/>
      <c r="J136" s="1"/>
      <c r="K136" s="29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1:20" ht="15.75" customHeight="1" hidden="1">
      <c r="A137" s="3"/>
      <c r="B137" s="26"/>
      <c r="C137" s="1">
        <f t="shared" si="20"/>
        <v>0</v>
      </c>
      <c r="D137" s="1"/>
      <c r="E137" s="1"/>
      <c r="F137" s="1"/>
      <c r="G137" s="1"/>
      <c r="H137" s="1"/>
      <c r="I137" s="1"/>
      <c r="J137" s="1"/>
      <c r="K137" s="29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1:20" ht="15.75" customHeight="1" hidden="1">
      <c r="A138" s="3"/>
      <c r="B138" s="26"/>
      <c r="C138" s="1">
        <f t="shared" si="20"/>
        <v>0</v>
      </c>
      <c r="D138" s="1"/>
      <c r="E138" s="1"/>
      <c r="F138" s="1"/>
      <c r="G138" s="1"/>
      <c r="H138" s="1"/>
      <c r="I138" s="1"/>
      <c r="J138" s="1"/>
      <c r="K138" s="29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1:20" ht="15.75" customHeight="1" hidden="1">
      <c r="A139" s="3"/>
      <c r="B139" s="26"/>
      <c r="C139" s="1">
        <f t="shared" si="20"/>
        <v>0</v>
      </c>
      <c r="D139" s="1"/>
      <c r="E139" s="1"/>
      <c r="F139" s="1"/>
      <c r="G139" s="1"/>
      <c r="H139" s="1"/>
      <c r="I139" s="1"/>
      <c r="J139" s="1"/>
      <c r="K139" s="29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1:20" ht="15.75" customHeight="1" hidden="1">
      <c r="A140" s="3"/>
      <c r="B140" s="26"/>
      <c r="C140" s="1">
        <f t="shared" si="20"/>
        <v>0</v>
      </c>
      <c r="D140" s="1"/>
      <c r="E140" s="1"/>
      <c r="F140" s="1"/>
      <c r="G140" s="1"/>
      <c r="H140" s="1"/>
      <c r="I140" s="1"/>
      <c r="J140" s="1"/>
      <c r="K140" s="27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1:20" ht="15.75" customHeight="1" hidden="1">
      <c r="A141" s="3"/>
      <c r="B141" s="26"/>
      <c r="C141" s="1">
        <f t="shared" si="20"/>
        <v>0</v>
      </c>
      <c r="D141" s="1"/>
      <c r="E141" s="1"/>
      <c r="F141" s="1"/>
      <c r="G141" s="1"/>
      <c r="H141" s="1"/>
      <c r="I141" s="1"/>
      <c r="J141" s="1"/>
      <c r="K141" s="27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1:20" ht="15.75" customHeight="1" hidden="1">
      <c r="A142" s="3"/>
      <c r="B142" s="26"/>
      <c r="C142" s="1">
        <f t="shared" si="20"/>
        <v>0</v>
      </c>
      <c r="D142" s="1"/>
      <c r="E142" s="1"/>
      <c r="F142" s="1"/>
      <c r="G142" s="1"/>
      <c r="H142" s="1"/>
      <c r="I142" s="1"/>
      <c r="J142" s="1"/>
      <c r="K142" s="27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1:20" ht="15.75" customHeight="1" hidden="1">
      <c r="A143" s="3"/>
      <c r="B143" s="26"/>
      <c r="C143" s="1">
        <f t="shared" si="20"/>
        <v>0</v>
      </c>
      <c r="D143" s="1"/>
      <c r="E143" s="1"/>
      <c r="F143" s="1"/>
      <c r="G143" s="1"/>
      <c r="H143" s="1"/>
      <c r="I143" s="1"/>
      <c r="J143" s="1"/>
      <c r="K143" s="27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1:20" ht="15.75" customHeight="1" hidden="1">
      <c r="A144" s="3"/>
      <c r="B144" s="26"/>
      <c r="C144" s="1">
        <f t="shared" si="20"/>
        <v>0</v>
      </c>
      <c r="D144" s="1"/>
      <c r="E144" s="1"/>
      <c r="F144" s="1"/>
      <c r="G144" s="1"/>
      <c r="H144" s="1"/>
      <c r="I144" s="1"/>
      <c r="J144" s="1"/>
      <c r="K144" s="27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1:20" ht="15.75" customHeight="1" hidden="1">
      <c r="A145" s="3"/>
      <c r="B145" s="26"/>
      <c r="C145" s="1">
        <f t="shared" si="20"/>
        <v>0</v>
      </c>
      <c r="D145" s="1"/>
      <c r="E145" s="1"/>
      <c r="F145" s="1"/>
      <c r="G145" s="1"/>
      <c r="H145" s="1"/>
      <c r="I145" s="1"/>
      <c r="J145" s="1"/>
      <c r="K145" s="27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1:20" ht="15.75" customHeight="1" hidden="1">
      <c r="A146" s="3"/>
      <c r="B146" s="26"/>
      <c r="C146" s="1">
        <f t="shared" si="20"/>
        <v>0</v>
      </c>
      <c r="D146" s="1"/>
      <c r="E146" s="1"/>
      <c r="F146" s="1"/>
      <c r="G146" s="1"/>
      <c r="H146" s="1"/>
      <c r="I146" s="1"/>
      <c r="J146" s="1"/>
      <c r="K146" s="27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1:20" ht="15.75" customHeight="1" hidden="1">
      <c r="A147" s="3"/>
      <c r="B147" s="26"/>
      <c r="C147" s="1">
        <f t="shared" si="20"/>
        <v>0</v>
      </c>
      <c r="D147" s="1"/>
      <c r="E147" s="1"/>
      <c r="F147" s="1"/>
      <c r="G147" s="1"/>
      <c r="H147" s="1"/>
      <c r="I147" s="1"/>
      <c r="J147" s="1"/>
      <c r="K147" s="27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1:20" ht="15.75" customHeight="1" hidden="1">
      <c r="A148" s="3"/>
      <c r="B148" s="26"/>
      <c r="C148" s="1">
        <f t="shared" si="20"/>
        <v>0</v>
      </c>
      <c r="D148" s="1"/>
      <c r="E148" s="1"/>
      <c r="F148" s="1"/>
      <c r="G148" s="1"/>
      <c r="H148" s="1"/>
      <c r="I148" s="1"/>
      <c r="J148" s="1"/>
      <c r="K148" s="27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0" ht="15.75" customHeight="1" hidden="1">
      <c r="A149" s="3"/>
      <c r="B149" s="26"/>
      <c r="C149" s="1">
        <f t="shared" si="20"/>
        <v>0</v>
      </c>
      <c r="D149" s="1"/>
      <c r="E149" s="1"/>
      <c r="F149" s="1"/>
      <c r="G149" s="1"/>
      <c r="H149" s="1"/>
      <c r="I149" s="1"/>
      <c r="J149" s="1"/>
      <c r="K149" s="27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20" ht="63">
      <c r="A150" s="3" t="s">
        <v>111</v>
      </c>
      <c r="B150" s="26" t="s">
        <v>25</v>
      </c>
      <c r="C150" s="1">
        <f t="shared" si="20"/>
        <v>0</v>
      </c>
      <c r="D150" s="1">
        <f aca="true" t="shared" si="30" ref="D150:I150">SUM(D151:D154)</f>
        <v>0</v>
      </c>
      <c r="E150" s="1">
        <f t="shared" si="30"/>
        <v>0</v>
      </c>
      <c r="F150" s="1">
        <f t="shared" si="30"/>
        <v>0</v>
      </c>
      <c r="G150" s="1">
        <f t="shared" si="30"/>
        <v>0</v>
      </c>
      <c r="H150" s="1">
        <f t="shared" si="30"/>
        <v>0</v>
      </c>
      <c r="I150" s="1">
        <f t="shared" si="30"/>
        <v>0</v>
      </c>
      <c r="J150" s="1">
        <f>SUM(J151:J154)</f>
        <v>0</v>
      </c>
      <c r="K150" s="29" t="s">
        <v>25</v>
      </c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ht="15.75">
      <c r="A151" s="3" t="s">
        <v>6</v>
      </c>
      <c r="B151" s="26"/>
      <c r="C151" s="1">
        <f aca="true" t="shared" si="31" ref="C151:C219">SUM(D151:J151)</f>
        <v>0</v>
      </c>
      <c r="D151" s="1">
        <f aca="true" t="shared" si="32" ref="D151:I154">D156+D161</f>
        <v>0</v>
      </c>
      <c r="E151" s="1">
        <f t="shared" si="32"/>
        <v>0</v>
      </c>
      <c r="F151" s="1">
        <f t="shared" si="32"/>
        <v>0</v>
      </c>
      <c r="G151" s="1">
        <f t="shared" si="32"/>
        <v>0</v>
      </c>
      <c r="H151" s="1">
        <f t="shared" si="32"/>
        <v>0</v>
      </c>
      <c r="I151" s="1">
        <f t="shared" si="32"/>
        <v>0</v>
      </c>
      <c r="J151" s="1">
        <f>J156+J161</f>
        <v>0</v>
      </c>
      <c r="K151" s="29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1:20" ht="15.75">
      <c r="A152" s="3" t="s">
        <v>11</v>
      </c>
      <c r="B152" s="26"/>
      <c r="C152" s="1">
        <f t="shared" si="31"/>
        <v>0</v>
      </c>
      <c r="D152" s="1">
        <f t="shared" si="32"/>
        <v>0</v>
      </c>
      <c r="E152" s="1">
        <f t="shared" si="32"/>
        <v>0</v>
      </c>
      <c r="F152" s="1">
        <f t="shared" si="32"/>
        <v>0</v>
      </c>
      <c r="G152" s="1">
        <f t="shared" si="32"/>
        <v>0</v>
      </c>
      <c r="H152" s="1">
        <f t="shared" si="32"/>
        <v>0</v>
      </c>
      <c r="I152" s="1">
        <f t="shared" si="32"/>
        <v>0</v>
      </c>
      <c r="J152" s="1">
        <f>J157+J162</f>
        <v>0</v>
      </c>
      <c r="K152" s="29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1:20" ht="15.75">
      <c r="A153" s="3" t="s">
        <v>5</v>
      </c>
      <c r="B153" s="26"/>
      <c r="C153" s="1">
        <f t="shared" si="31"/>
        <v>0</v>
      </c>
      <c r="D153" s="1">
        <f t="shared" si="32"/>
        <v>0</v>
      </c>
      <c r="E153" s="1">
        <f t="shared" si="32"/>
        <v>0</v>
      </c>
      <c r="F153" s="1">
        <f t="shared" si="32"/>
        <v>0</v>
      </c>
      <c r="G153" s="1">
        <f t="shared" si="32"/>
        <v>0</v>
      </c>
      <c r="H153" s="1">
        <f t="shared" si="32"/>
        <v>0</v>
      </c>
      <c r="I153" s="1">
        <f t="shared" si="32"/>
        <v>0</v>
      </c>
      <c r="J153" s="1">
        <f>J158+J163</f>
        <v>0</v>
      </c>
      <c r="K153" s="29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1:20" ht="15.75">
      <c r="A154" s="3" t="s">
        <v>20</v>
      </c>
      <c r="B154" s="26"/>
      <c r="C154" s="1">
        <f t="shared" si="31"/>
        <v>0</v>
      </c>
      <c r="D154" s="1">
        <f t="shared" si="32"/>
        <v>0</v>
      </c>
      <c r="E154" s="1">
        <f t="shared" si="32"/>
        <v>0</v>
      </c>
      <c r="F154" s="1">
        <f t="shared" si="32"/>
        <v>0</v>
      </c>
      <c r="G154" s="1">
        <f t="shared" si="32"/>
        <v>0</v>
      </c>
      <c r="H154" s="1">
        <f t="shared" si="32"/>
        <v>0</v>
      </c>
      <c r="I154" s="1">
        <f t="shared" si="32"/>
        <v>0</v>
      </c>
      <c r="J154" s="1">
        <f>J159+J164</f>
        <v>0</v>
      </c>
      <c r="K154" s="29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1:20" ht="63">
      <c r="A155" s="3" t="s">
        <v>112</v>
      </c>
      <c r="B155" s="26" t="s">
        <v>22</v>
      </c>
      <c r="C155" s="1">
        <f t="shared" si="31"/>
        <v>0</v>
      </c>
      <c r="D155" s="1">
        <f aca="true" t="shared" si="33" ref="D155:I155">SUM(D156:D159)</f>
        <v>0</v>
      </c>
      <c r="E155" s="1">
        <f t="shared" si="33"/>
        <v>0</v>
      </c>
      <c r="F155" s="1">
        <f t="shared" si="33"/>
        <v>0</v>
      </c>
      <c r="G155" s="1">
        <f t="shared" si="33"/>
        <v>0</v>
      </c>
      <c r="H155" s="1">
        <f t="shared" si="33"/>
        <v>0</v>
      </c>
      <c r="I155" s="1">
        <f t="shared" si="33"/>
        <v>0</v>
      </c>
      <c r="J155" s="1">
        <f>SUM(J156:J159)</f>
        <v>0</v>
      </c>
      <c r="K155" s="27" t="s">
        <v>120</v>
      </c>
      <c r="L155" s="22" t="s">
        <v>63</v>
      </c>
      <c r="M155" s="22" t="s">
        <v>114</v>
      </c>
      <c r="N155" s="22" t="s">
        <v>66</v>
      </c>
      <c r="O155" s="22" t="s">
        <v>66</v>
      </c>
      <c r="P155" s="22" t="s">
        <v>66</v>
      </c>
      <c r="Q155" s="22" t="s">
        <v>66</v>
      </c>
      <c r="R155" s="22" t="s">
        <v>66</v>
      </c>
      <c r="S155" s="22" t="s">
        <v>66</v>
      </c>
      <c r="T155" s="22" t="s">
        <v>66</v>
      </c>
    </row>
    <row r="156" spans="1:20" ht="15.75" customHeight="1">
      <c r="A156" s="3" t="s">
        <v>6</v>
      </c>
      <c r="B156" s="26"/>
      <c r="C156" s="1">
        <f t="shared" si="31"/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27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1:20" ht="15.75">
      <c r="A157" s="3" t="s">
        <v>11</v>
      </c>
      <c r="B157" s="26"/>
      <c r="C157" s="1">
        <f t="shared" si="31"/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27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1:20" ht="15.75">
      <c r="A158" s="3" t="s">
        <v>5</v>
      </c>
      <c r="B158" s="26"/>
      <c r="C158" s="1">
        <f t="shared" si="31"/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27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ht="15.75">
      <c r="A159" s="3" t="s">
        <v>20</v>
      </c>
      <c r="B159" s="26"/>
      <c r="C159" s="1">
        <f t="shared" si="31"/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27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1:20" ht="110.25">
      <c r="A160" s="3" t="s">
        <v>113</v>
      </c>
      <c r="B160" s="26" t="s">
        <v>22</v>
      </c>
      <c r="C160" s="1">
        <f t="shared" si="31"/>
        <v>0</v>
      </c>
      <c r="D160" s="1">
        <f aca="true" t="shared" si="34" ref="D160:I160">SUM(D161:D164)</f>
        <v>0</v>
      </c>
      <c r="E160" s="1">
        <f t="shared" si="34"/>
        <v>0</v>
      </c>
      <c r="F160" s="1">
        <f t="shared" si="34"/>
        <v>0</v>
      </c>
      <c r="G160" s="1">
        <f t="shared" si="34"/>
        <v>0</v>
      </c>
      <c r="H160" s="1">
        <f t="shared" si="34"/>
        <v>0</v>
      </c>
      <c r="I160" s="1">
        <f t="shared" si="34"/>
        <v>0</v>
      </c>
      <c r="J160" s="1">
        <f>SUM(J161:J164)</f>
        <v>0</v>
      </c>
      <c r="K160" s="27" t="s">
        <v>121</v>
      </c>
      <c r="L160" s="22" t="s">
        <v>55</v>
      </c>
      <c r="M160" s="22" t="s">
        <v>56</v>
      </c>
      <c r="N160" s="22" t="s">
        <v>67</v>
      </c>
      <c r="O160" s="22" t="s">
        <v>67</v>
      </c>
      <c r="P160" s="22" t="s">
        <v>67</v>
      </c>
      <c r="Q160" s="22" t="s">
        <v>67</v>
      </c>
      <c r="R160" s="22" t="s">
        <v>67</v>
      </c>
      <c r="S160" s="22" t="s">
        <v>67</v>
      </c>
      <c r="T160" s="22" t="s">
        <v>67</v>
      </c>
    </row>
    <row r="161" spans="1:20" ht="15.75" customHeight="1">
      <c r="A161" s="3" t="s">
        <v>6</v>
      </c>
      <c r="B161" s="26"/>
      <c r="C161" s="1">
        <f t="shared" si="31"/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27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1:20" ht="15.75">
      <c r="A162" s="3" t="s">
        <v>11</v>
      </c>
      <c r="B162" s="26"/>
      <c r="C162" s="1">
        <f t="shared" si="31"/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27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ht="15.75">
      <c r="A163" s="3" t="s">
        <v>5</v>
      </c>
      <c r="B163" s="26"/>
      <c r="C163" s="1">
        <f t="shared" si="31"/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27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20" ht="15.75">
      <c r="A164" s="3" t="s">
        <v>20</v>
      </c>
      <c r="B164" s="26"/>
      <c r="C164" s="1">
        <f t="shared" si="31"/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27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1:20" ht="63">
      <c r="A165" s="3" t="s">
        <v>68</v>
      </c>
      <c r="B165" s="26" t="s">
        <v>25</v>
      </c>
      <c r="C165" s="1">
        <f t="shared" si="31"/>
        <v>254103</v>
      </c>
      <c r="D165" s="1">
        <f aca="true" t="shared" si="35" ref="D165:I165">SUM(D166:D169)</f>
        <v>33961.7</v>
      </c>
      <c r="E165" s="1">
        <f t="shared" si="35"/>
        <v>34452.8</v>
      </c>
      <c r="F165" s="1">
        <f t="shared" si="35"/>
        <v>35880</v>
      </c>
      <c r="G165" s="1">
        <f t="shared" si="35"/>
        <v>40432.5</v>
      </c>
      <c r="H165" s="1">
        <f t="shared" si="35"/>
        <v>35372</v>
      </c>
      <c r="I165" s="1">
        <f t="shared" si="35"/>
        <v>37002</v>
      </c>
      <c r="J165" s="1">
        <f>SUM(J166:J169)</f>
        <v>37002</v>
      </c>
      <c r="K165" s="29" t="s">
        <v>25</v>
      </c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ht="15.75">
      <c r="A166" s="3" t="s">
        <v>6</v>
      </c>
      <c r="B166" s="26"/>
      <c r="C166" s="1">
        <f t="shared" si="31"/>
        <v>0</v>
      </c>
      <c r="D166" s="1">
        <f aca="true" t="shared" si="36" ref="D166:J169">D171+D206</f>
        <v>0</v>
      </c>
      <c r="E166" s="1">
        <f t="shared" si="36"/>
        <v>0</v>
      </c>
      <c r="F166" s="1">
        <f t="shared" si="36"/>
        <v>0</v>
      </c>
      <c r="G166" s="1">
        <f t="shared" si="36"/>
        <v>0</v>
      </c>
      <c r="H166" s="1">
        <f t="shared" si="36"/>
        <v>0</v>
      </c>
      <c r="I166" s="1">
        <f t="shared" si="36"/>
        <v>0</v>
      </c>
      <c r="J166" s="1">
        <f t="shared" si="36"/>
        <v>0</v>
      </c>
      <c r="K166" s="29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1:20" ht="15.75">
      <c r="A167" s="3" t="s">
        <v>11</v>
      </c>
      <c r="B167" s="26"/>
      <c r="C167" s="1">
        <f t="shared" si="31"/>
        <v>0</v>
      </c>
      <c r="D167" s="1">
        <f t="shared" si="36"/>
        <v>0</v>
      </c>
      <c r="E167" s="1">
        <f t="shared" si="36"/>
        <v>0</v>
      </c>
      <c r="F167" s="1">
        <f t="shared" si="36"/>
        <v>0</v>
      </c>
      <c r="G167" s="1">
        <f t="shared" si="36"/>
        <v>0</v>
      </c>
      <c r="H167" s="1">
        <f t="shared" si="36"/>
        <v>0</v>
      </c>
      <c r="I167" s="1">
        <f t="shared" si="36"/>
        <v>0</v>
      </c>
      <c r="J167" s="1">
        <f t="shared" si="36"/>
        <v>0</v>
      </c>
      <c r="K167" s="29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1:20" ht="15.75">
      <c r="A168" s="3" t="s">
        <v>5</v>
      </c>
      <c r="B168" s="26"/>
      <c r="C168" s="1">
        <f t="shared" si="31"/>
        <v>254103</v>
      </c>
      <c r="D168" s="1">
        <f t="shared" si="36"/>
        <v>33961.7</v>
      </c>
      <c r="E168" s="1">
        <f t="shared" si="36"/>
        <v>34452.8</v>
      </c>
      <c r="F168" s="1">
        <f t="shared" si="36"/>
        <v>35880</v>
      </c>
      <c r="G168" s="1">
        <f t="shared" si="36"/>
        <v>40432.5</v>
      </c>
      <c r="H168" s="1">
        <f t="shared" si="36"/>
        <v>35372</v>
      </c>
      <c r="I168" s="1">
        <f t="shared" si="36"/>
        <v>37002</v>
      </c>
      <c r="J168" s="1">
        <f t="shared" si="36"/>
        <v>37002</v>
      </c>
      <c r="K168" s="29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1:20" ht="15.75">
      <c r="A169" s="3" t="s">
        <v>20</v>
      </c>
      <c r="B169" s="26"/>
      <c r="C169" s="1">
        <f t="shared" si="31"/>
        <v>0</v>
      </c>
      <c r="D169" s="1">
        <f t="shared" si="36"/>
        <v>0</v>
      </c>
      <c r="E169" s="1">
        <f t="shared" si="36"/>
        <v>0</v>
      </c>
      <c r="F169" s="1">
        <f t="shared" si="36"/>
        <v>0</v>
      </c>
      <c r="G169" s="1">
        <f t="shared" si="36"/>
        <v>0</v>
      </c>
      <c r="H169" s="1">
        <f t="shared" si="36"/>
        <v>0</v>
      </c>
      <c r="I169" s="1">
        <f t="shared" si="36"/>
        <v>0</v>
      </c>
      <c r="J169" s="1">
        <f t="shared" si="36"/>
        <v>0</v>
      </c>
      <c r="K169" s="29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1:20" ht="63">
      <c r="A170" s="3" t="s">
        <v>69</v>
      </c>
      <c r="B170" s="26" t="s">
        <v>25</v>
      </c>
      <c r="C170" s="1">
        <f t="shared" si="31"/>
        <v>254103</v>
      </c>
      <c r="D170" s="1">
        <f aca="true" t="shared" si="37" ref="D170:I170">SUM(D171:D174)</f>
        <v>33961.7</v>
      </c>
      <c r="E170" s="1">
        <f t="shared" si="37"/>
        <v>34452.8</v>
      </c>
      <c r="F170" s="1">
        <f t="shared" si="37"/>
        <v>35880</v>
      </c>
      <c r="G170" s="1">
        <f t="shared" si="37"/>
        <v>40432.5</v>
      </c>
      <c r="H170" s="1">
        <f t="shared" si="37"/>
        <v>35372</v>
      </c>
      <c r="I170" s="1">
        <f t="shared" si="37"/>
        <v>37002</v>
      </c>
      <c r="J170" s="1">
        <f>SUM(J171:J174)</f>
        <v>37002</v>
      </c>
      <c r="K170" s="29" t="s">
        <v>25</v>
      </c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1:20" ht="15.75">
      <c r="A171" s="3" t="s">
        <v>6</v>
      </c>
      <c r="B171" s="26"/>
      <c r="C171" s="1">
        <f t="shared" si="31"/>
        <v>0</v>
      </c>
      <c r="D171" s="1">
        <f aca="true" t="shared" si="38" ref="D171:I172">D176+D181+D186+D191</f>
        <v>0</v>
      </c>
      <c r="E171" s="1">
        <f t="shared" si="38"/>
        <v>0</v>
      </c>
      <c r="F171" s="1">
        <f t="shared" si="38"/>
        <v>0</v>
      </c>
      <c r="G171" s="1">
        <f t="shared" si="38"/>
        <v>0</v>
      </c>
      <c r="H171" s="1">
        <f t="shared" si="38"/>
        <v>0</v>
      </c>
      <c r="I171" s="1">
        <f t="shared" si="38"/>
        <v>0</v>
      </c>
      <c r="J171" s="1">
        <f>J176+J181+J186+J191</f>
        <v>0</v>
      </c>
      <c r="K171" s="29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1:20" ht="15.75">
      <c r="A172" s="3" t="s">
        <v>11</v>
      </c>
      <c r="B172" s="26"/>
      <c r="C172" s="1">
        <f t="shared" si="31"/>
        <v>0</v>
      </c>
      <c r="D172" s="1">
        <f t="shared" si="38"/>
        <v>0</v>
      </c>
      <c r="E172" s="1">
        <f t="shared" si="38"/>
        <v>0</v>
      </c>
      <c r="F172" s="1">
        <f t="shared" si="38"/>
        <v>0</v>
      </c>
      <c r="G172" s="1">
        <f t="shared" si="38"/>
        <v>0</v>
      </c>
      <c r="H172" s="1">
        <f t="shared" si="38"/>
        <v>0</v>
      </c>
      <c r="I172" s="1">
        <f t="shared" si="38"/>
        <v>0</v>
      </c>
      <c r="J172" s="1">
        <f>J177+J182+J187+J192</f>
        <v>0</v>
      </c>
      <c r="K172" s="29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1:20" ht="15.75">
      <c r="A173" s="3" t="s">
        <v>5</v>
      </c>
      <c r="B173" s="26"/>
      <c r="C173" s="1">
        <f t="shared" si="31"/>
        <v>254103</v>
      </c>
      <c r="D173" s="1">
        <f>D178+D183+D188+D193</f>
        <v>33961.7</v>
      </c>
      <c r="E173" s="1">
        <f>E178+E183+E188+E193+E198</f>
        <v>34452.8</v>
      </c>
      <c r="F173" s="1">
        <f>F178+F183+F188+F193+F198</f>
        <v>35880</v>
      </c>
      <c r="G173" s="1">
        <f>G178+G183+G188+G193+G198+G203</f>
        <v>40432.5</v>
      </c>
      <c r="H173" s="1">
        <f>H178+H183+H188+H193+H198+H203</f>
        <v>35372</v>
      </c>
      <c r="I173" s="1">
        <f>I178+I183+I188+I193+I198+I203</f>
        <v>37002</v>
      </c>
      <c r="J173" s="1">
        <f>J178+J183+J188+J193+J198+J203</f>
        <v>37002</v>
      </c>
      <c r="K173" s="29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1:20" ht="15.75">
      <c r="A174" s="3" t="s">
        <v>20</v>
      </c>
      <c r="B174" s="26"/>
      <c r="C174" s="1">
        <f t="shared" si="31"/>
        <v>0</v>
      </c>
      <c r="D174" s="1">
        <f>D179+D184+D189+D194</f>
        <v>0</v>
      </c>
      <c r="E174" s="1">
        <f aca="true" t="shared" si="39" ref="E174:J174">E179+E184+E189+E194</f>
        <v>0</v>
      </c>
      <c r="F174" s="1">
        <f t="shared" si="39"/>
        <v>0</v>
      </c>
      <c r="G174" s="1">
        <f t="shared" si="39"/>
        <v>0</v>
      </c>
      <c r="H174" s="1">
        <f t="shared" si="39"/>
        <v>0</v>
      </c>
      <c r="I174" s="1">
        <f t="shared" si="39"/>
        <v>0</v>
      </c>
      <c r="J174" s="1">
        <f t="shared" si="39"/>
        <v>0</v>
      </c>
      <c r="K174" s="29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1:20" s="6" customFormat="1" ht="63">
      <c r="A175" s="5" t="s">
        <v>70</v>
      </c>
      <c r="B175" s="32" t="s">
        <v>22</v>
      </c>
      <c r="C175" s="1">
        <f t="shared" si="31"/>
        <v>247963</v>
      </c>
      <c r="D175" s="2">
        <f aca="true" t="shared" si="40" ref="D175:I175">SUM(D176:D179)</f>
        <v>32904</v>
      </c>
      <c r="E175" s="2">
        <f t="shared" si="40"/>
        <v>31289</v>
      </c>
      <c r="F175" s="2">
        <f t="shared" si="40"/>
        <v>35880</v>
      </c>
      <c r="G175" s="2">
        <f t="shared" si="40"/>
        <v>38514</v>
      </c>
      <c r="H175" s="2">
        <f t="shared" si="40"/>
        <v>35372</v>
      </c>
      <c r="I175" s="2">
        <f t="shared" si="40"/>
        <v>37002</v>
      </c>
      <c r="J175" s="2">
        <f>SUM(J176:J179)</f>
        <v>37002</v>
      </c>
      <c r="K175" s="33" t="s">
        <v>71</v>
      </c>
      <c r="L175" s="28" t="s">
        <v>72</v>
      </c>
      <c r="M175" s="28" t="s">
        <v>73</v>
      </c>
      <c r="N175" s="28" t="s">
        <v>74</v>
      </c>
      <c r="O175" s="28" t="s">
        <v>74</v>
      </c>
      <c r="P175" s="28" t="s">
        <v>74</v>
      </c>
      <c r="Q175" s="28" t="s">
        <v>74</v>
      </c>
      <c r="R175" s="28" t="s">
        <v>74</v>
      </c>
      <c r="S175" s="28" t="s">
        <v>74</v>
      </c>
      <c r="T175" s="28" t="s">
        <v>74</v>
      </c>
    </row>
    <row r="176" spans="1:20" s="6" customFormat="1" ht="15.75" customHeight="1">
      <c r="A176" s="5" t="s">
        <v>6</v>
      </c>
      <c r="B176" s="32"/>
      <c r="C176" s="1">
        <f t="shared" si="31"/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33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s="6" customFormat="1" ht="15.75">
      <c r="A177" s="5" t="s">
        <v>11</v>
      </c>
      <c r="B177" s="32"/>
      <c r="C177" s="1">
        <f t="shared" si="31"/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33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 s="6" customFormat="1" ht="15.75">
      <c r="A178" s="5" t="s">
        <v>5</v>
      </c>
      <c r="B178" s="32"/>
      <c r="C178" s="1">
        <f t="shared" si="31"/>
        <v>247963</v>
      </c>
      <c r="D178" s="2">
        <v>32904</v>
      </c>
      <c r="E178" s="2">
        <v>31289</v>
      </c>
      <c r="F178" s="2">
        <v>35880</v>
      </c>
      <c r="G178" s="2">
        <v>38514</v>
      </c>
      <c r="H178" s="2">
        <v>35372</v>
      </c>
      <c r="I178" s="2">
        <v>37002</v>
      </c>
      <c r="J178" s="2">
        <v>37002</v>
      </c>
      <c r="K178" s="33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s="6" customFormat="1" ht="15.75">
      <c r="A179" s="5" t="s">
        <v>20</v>
      </c>
      <c r="B179" s="32"/>
      <c r="C179" s="1">
        <f t="shared" si="31"/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33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s="6" customFormat="1" ht="63">
      <c r="A180" s="5" t="s">
        <v>76</v>
      </c>
      <c r="B180" s="26" t="s">
        <v>22</v>
      </c>
      <c r="C180" s="1">
        <f t="shared" si="31"/>
        <v>0</v>
      </c>
      <c r="D180" s="2">
        <f aca="true" t="shared" si="41" ref="D180:I180">SUM(D181:D184)</f>
        <v>0</v>
      </c>
      <c r="E180" s="2">
        <f t="shared" si="41"/>
        <v>0</v>
      </c>
      <c r="F180" s="2">
        <f t="shared" si="41"/>
        <v>0</v>
      </c>
      <c r="G180" s="2">
        <f t="shared" si="41"/>
        <v>0</v>
      </c>
      <c r="H180" s="2">
        <f t="shared" si="41"/>
        <v>0</v>
      </c>
      <c r="I180" s="2">
        <f t="shared" si="41"/>
        <v>0</v>
      </c>
      <c r="J180" s="2">
        <f>SUM(J181:J184)</f>
        <v>0</v>
      </c>
      <c r="K180" s="27" t="s">
        <v>77</v>
      </c>
      <c r="L180" s="22" t="s">
        <v>64</v>
      </c>
      <c r="M180" s="22" t="s">
        <v>78</v>
      </c>
      <c r="N180" s="22" t="s">
        <v>78</v>
      </c>
      <c r="O180" s="22" t="s">
        <v>78</v>
      </c>
      <c r="P180" s="22" t="s">
        <v>78</v>
      </c>
      <c r="Q180" s="22" t="s">
        <v>78</v>
      </c>
      <c r="R180" s="22" t="s">
        <v>78</v>
      </c>
      <c r="S180" s="22" t="s">
        <v>78</v>
      </c>
      <c r="T180" s="22" t="s">
        <v>78</v>
      </c>
    </row>
    <row r="181" spans="1:20" ht="15.75" customHeight="1">
      <c r="A181" s="3" t="s">
        <v>6</v>
      </c>
      <c r="B181" s="26"/>
      <c r="C181" s="1">
        <f t="shared" si="31"/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27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1:20" ht="15.75">
      <c r="A182" s="3" t="s">
        <v>11</v>
      </c>
      <c r="B182" s="26"/>
      <c r="C182" s="1">
        <f t="shared" si="31"/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27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1:20" ht="15.75">
      <c r="A183" s="3" t="s">
        <v>5</v>
      </c>
      <c r="B183" s="26"/>
      <c r="C183" s="1">
        <f t="shared" si="31"/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27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1:20" ht="15.75">
      <c r="A184" s="3" t="s">
        <v>20</v>
      </c>
      <c r="B184" s="26"/>
      <c r="C184" s="1">
        <f t="shared" si="31"/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27"/>
      <c r="L184" s="22"/>
      <c r="M184" s="22"/>
      <c r="N184" s="22"/>
      <c r="O184" s="22"/>
      <c r="P184" s="22"/>
      <c r="Q184" s="22"/>
      <c r="R184" s="22"/>
      <c r="S184" s="22"/>
      <c r="T184" s="22"/>
    </row>
    <row r="185" spans="1:20" ht="78.75">
      <c r="A185" s="3" t="s">
        <v>79</v>
      </c>
      <c r="B185" s="26" t="s">
        <v>22</v>
      </c>
      <c r="C185" s="1">
        <f t="shared" si="31"/>
        <v>0</v>
      </c>
      <c r="D185" s="1">
        <f aca="true" t="shared" si="42" ref="D185:I185">SUM(D186:D189)</f>
        <v>0</v>
      </c>
      <c r="E185" s="1">
        <f t="shared" si="42"/>
        <v>0</v>
      </c>
      <c r="F185" s="1">
        <f t="shared" si="42"/>
        <v>0</v>
      </c>
      <c r="G185" s="1">
        <f t="shared" si="42"/>
        <v>0</v>
      </c>
      <c r="H185" s="1">
        <f t="shared" si="42"/>
        <v>0</v>
      </c>
      <c r="I185" s="1">
        <f t="shared" si="42"/>
        <v>0</v>
      </c>
      <c r="J185" s="1">
        <f>SUM(J186:J189)</f>
        <v>0</v>
      </c>
      <c r="K185" s="33" t="s">
        <v>80</v>
      </c>
      <c r="L185" s="28" t="s">
        <v>72</v>
      </c>
      <c r="M185" s="28" t="s">
        <v>31</v>
      </c>
      <c r="N185" s="28" t="s">
        <v>31</v>
      </c>
      <c r="O185" s="28" t="s">
        <v>31</v>
      </c>
      <c r="P185" s="28" t="s">
        <v>31</v>
      </c>
      <c r="Q185" s="28" t="s">
        <v>31</v>
      </c>
      <c r="R185" s="28" t="s">
        <v>31</v>
      </c>
      <c r="S185" s="28" t="s">
        <v>31</v>
      </c>
      <c r="T185" s="28" t="s">
        <v>31</v>
      </c>
    </row>
    <row r="186" spans="1:20" ht="15.75" customHeight="1">
      <c r="A186" s="3" t="s">
        <v>6</v>
      </c>
      <c r="B186" s="26"/>
      <c r="C186" s="1">
        <f t="shared" si="31"/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33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 ht="15.75">
      <c r="A187" s="3" t="s">
        <v>11</v>
      </c>
      <c r="B187" s="26"/>
      <c r="C187" s="1">
        <f t="shared" si="31"/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33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ht="15.75">
      <c r="A188" s="3" t="s">
        <v>5</v>
      </c>
      <c r="B188" s="26"/>
      <c r="C188" s="1">
        <f t="shared" si="31"/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33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 ht="15.75">
      <c r="A189" s="3" t="s">
        <v>20</v>
      </c>
      <c r="B189" s="26"/>
      <c r="C189" s="1">
        <f t="shared" si="31"/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33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 ht="157.5">
      <c r="A190" s="3" t="s">
        <v>82</v>
      </c>
      <c r="B190" s="26" t="s">
        <v>22</v>
      </c>
      <c r="C190" s="1">
        <f t="shared" si="31"/>
        <v>1057.7</v>
      </c>
      <c r="D190" s="1">
        <f aca="true" t="shared" si="43" ref="D190:I190">SUM(D191:D194)</f>
        <v>1057.7</v>
      </c>
      <c r="E190" s="1">
        <f t="shared" si="43"/>
        <v>0</v>
      </c>
      <c r="F190" s="1">
        <f t="shared" si="43"/>
        <v>0</v>
      </c>
      <c r="G190" s="1">
        <f t="shared" si="43"/>
        <v>0</v>
      </c>
      <c r="H190" s="1">
        <f t="shared" si="43"/>
        <v>0</v>
      </c>
      <c r="I190" s="1">
        <f t="shared" si="43"/>
        <v>0</v>
      </c>
      <c r="J190" s="1">
        <f>SUM(J191:J194)</f>
        <v>0</v>
      </c>
      <c r="K190" s="27" t="s">
        <v>81</v>
      </c>
      <c r="L190" s="22" t="s">
        <v>72</v>
      </c>
      <c r="M190" s="22" t="s">
        <v>31</v>
      </c>
      <c r="N190" s="22" t="s">
        <v>73</v>
      </c>
      <c r="O190" s="22" t="s">
        <v>31</v>
      </c>
      <c r="P190" s="22" t="s">
        <v>31</v>
      </c>
      <c r="Q190" s="22" t="s">
        <v>31</v>
      </c>
      <c r="R190" s="22" t="s">
        <v>31</v>
      </c>
      <c r="S190" s="22" t="s">
        <v>31</v>
      </c>
      <c r="T190" s="22" t="s">
        <v>31</v>
      </c>
    </row>
    <row r="191" spans="1:20" ht="15.75" customHeight="1">
      <c r="A191" s="3" t="s">
        <v>6</v>
      </c>
      <c r="B191" s="26"/>
      <c r="C191" s="1">
        <f t="shared" si="31"/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27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1:20" ht="15.75">
      <c r="A192" s="3" t="s">
        <v>11</v>
      </c>
      <c r="B192" s="26"/>
      <c r="C192" s="1">
        <f t="shared" si="31"/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27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1:20" ht="15.75">
      <c r="A193" s="3" t="s">
        <v>5</v>
      </c>
      <c r="B193" s="26"/>
      <c r="C193" s="1">
        <f t="shared" si="31"/>
        <v>1057.7</v>
      </c>
      <c r="D193" s="1">
        <v>1057.7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27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1:20" ht="15.75">
      <c r="A194" s="3" t="s">
        <v>20</v>
      </c>
      <c r="B194" s="26"/>
      <c r="C194" s="1">
        <f t="shared" si="31"/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27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1:20" ht="63">
      <c r="A195" s="3" t="s">
        <v>122</v>
      </c>
      <c r="B195" s="26" t="s">
        <v>22</v>
      </c>
      <c r="C195" s="1">
        <f t="shared" si="31"/>
        <v>3163.8</v>
      </c>
      <c r="D195" s="1">
        <f aca="true" t="shared" si="44" ref="D195:I195">SUM(D196:D199)</f>
        <v>0</v>
      </c>
      <c r="E195" s="1">
        <f t="shared" si="44"/>
        <v>3163.8</v>
      </c>
      <c r="F195" s="1">
        <f t="shared" si="44"/>
        <v>0</v>
      </c>
      <c r="G195" s="1">
        <f t="shared" si="44"/>
        <v>0</v>
      </c>
      <c r="H195" s="1">
        <f t="shared" si="44"/>
        <v>0</v>
      </c>
      <c r="I195" s="1">
        <f t="shared" si="44"/>
        <v>0</v>
      </c>
      <c r="J195" s="1">
        <f>SUM(J196:J199)</f>
        <v>0</v>
      </c>
      <c r="K195" s="27" t="s">
        <v>133</v>
      </c>
      <c r="L195" s="22" t="s">
        <v>72</v>
      </c>
      <c r="M195" s="22" t="s">
        <v>31</v>
      </c>
      <c r="N195" s="22" t="s">
        <v>73</v>
      </c>
      <c r="O195" s="22" t="s">
        <v>86</v>
      </c>
      <c r="P195" s="22" t="s">
        <v>31</v>
      </c>
      <c r="Q195" s="22" t="s">
        <v>31</v>
      </c>
      <c r="R195" s="22" t="s">
        <v>31</v>
      </c>
      <c r="S195" s="22" t="s">
        <v>31</v>
      </c>
      <c r="T195" s="22" t="s">
        <v>31</v>
      </c>
    </row>
    <row r="196" spans="1:20" ht="15.75">
      <c r="A196" s="3" t="s">
        <v>6</v>
      </c>
      <c r="B196" s="26"/>
      <c r="C196" s="1">
        <f t="shared" si="31"/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27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1:20" ht="15.75">
      <c r="A197" s="3" t="s">
        <v>11</v>
      </c>
      <c r="B197" s="26"/>
      <c r="C197" s="1">
        <f t="shared" si="31"/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27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1:20" ht="15.75">
      <c r="A198" s="3" t="s">
        <v>5</v>
      </c>
      <c r="B198" s="26"/>
      <c r="C198" s="1">
        <f t="shared" si="31"/>
        <v>3163.8</v>
      </c>
      <c r="D198" s="1">
        <v>0</v>
      </c>
      <c r="E198" s="1">
        <v>3163.8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27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1:20" ht="15.75">
      <c r="A199" s="3" t="s">
        <v>20</v>
      </c>
      <c r="B199" s="26"/>
      <c r="C199" s="1">
        <f t="shared" si="31"/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27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1:20" ht="63">
      <c r="A200" s="3" t="s">
        <v>131</v>
      </c>
      <c r="B200" s="26" t="s">
        <v>22</v>
      </c>
      <c r="C200" s="1">
        <f>SUM(D200:J200)</f>
        <v>1918.5</v>
      </c>
      <c r="D200" s="1">
        <f aca="true" t="shared" si="45" ref="D200:I200">SUM(D201:D204)</f>
        <v>0</v>
      </c>
      <c r="E200" s="1">
        <f t="shared" si="45"/>
        <v>0</v>
      </c>
      <c r="F200" s="1">
        <f t="shared" si="45"/>
        <v>0</v>
      </c>
      <c r="G200" s="1">
        <f t="shared" si="45"/>
        <v>1918.5</v>
      </c>
      <c r="H200" s="1">
        <f t="shared" si="45"/>
        <v>0</v>
      </c>
      <c r="I200" s="1">
        <f t="shared" si="45"/>
        <v>0</v>
      </c>
      <c r="J200" s="1">
        <f>SUM(J201:J204)</f>
        <v>0</v>
      </c>
      <c r="K200" s="27" t="s">
        <v>132</v>
      </c>
      <c r="L200" s="22" t="s">
        <v>72</v>
      </c>
      <c r="M200" s="22" t="s">
        <v>31</v>
      </c>
      <c r="N200" s="22" t="s">
        <v>31</v>
      </c>
      <c r="O200" s="22" t="s">
        <v>31</v>
      </c>
      <c r="P200" s="22" t="s">
        <v>31</v>
      </c>
      <c r="Q200" s="22" t="s">
        <v>89</v>
      </c>
      <c r="R200" s="22" t="s">
        <v>31</v>
      </c>
      <c r="S200" s="22" t="s">
        <v>31</v>
      </c>
      <c r="T200" s="22" t="s">
        <v>31</v>
      </c>
    </row>
    <row r="201" spans="1:20" ht="15.75">
      <c r="A201" s="3" t="s">
        <v>6</v>
      </c>
      <c r="B201" s="26"/>
      <c r="C201" s="1">
        <f>SUM(D201:J201)</f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27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1:20" ht="15.75">
      <c r="A202" s="3" t="s">
        <v>11</v>
      </c>
      <c r="B202" s="26"/>
      <c r="C202" s="1">
        <f>SUM(D202:J202)</f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27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1:20" ht="15.75">
      <c r="A203" s="3" t="s">
        <v>5</v>
      </c>
      <c r="B203" s="26"/>
      <c r="C203" s="1">
        <f>SUM(D203:J203)</f>
        <v>1918.5</v>
      </c>
      <c r="D203" s="1">
        <v>0</v>
      </c>
      <c r="E203" s="1">
        <v>0</v>
      </c>
      <c r="F203" s="1">
        <v>0</v>
      </c>
      <c r="G203" s="1">
        <v>1918.5</v>
      </c>
      <c r="H203" s="1">
        <v>0</v>
      </c>
      <c r="I203" s="1">
        <v>0</v>
      </c>
      <c r="J203" s="1">
        <v>0</v>
      </c>
      <c r="K203" s="27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1:20" ht="15.75">
      <c r="A204" s="3" t="s">
        <v>20</v>
      </c>
      <c r="B204" s="26"/>
      <c r="C204" s="1">
        <f>SUM(D204:J204)</f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27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1:20" ht="78.75">
      <c r="A205" s="3" t="s">
        <v>83</v>
      </c>
      <c r="B205" s="26" t="s">
        <v>25</v>
      </c>
      <c r="C205" s="1">
        <f t="shared" si="31"/>
        <v>0</v>
      </c>
      <c r="D205" s="1">
        <f aca="true" t="shared" si="46" ref="D205:I205">SUM(D206:D209)</f>
        <v>0</v>
      </c>
      <c r="E205" s="1">
        <f t="shared" si="46"/>
        <v>0</v>
      </c>
      <c r="F205" s="1">
        <f t="shared" si="46"/>
        <v>0</v>
      </c>
      <c r="G205" s="1">
        <f t="shared" si="46"/>
        <v>0</v>
      </c>
      <c r="H205" s="1">
        <f t="shared" si="46"/>
        <v>0</v>
      </c>
      <c r="I205" s="1">
        <f t="shared" si="46"/>
        <v>0</v>
      </c>
      <c r="J205" s="1">
        <f>SUM(J206:J209)</f>
        <v>0</v>
      </c>
      <c r="K205" s="29" t="s">
        <v>25</v>
      </c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1:20" ht="15.75">
      <c r="A206" s="3" t="s">
        <v>6</v>
      </c>
      <c r="B206" s="26"/>
      <c r="C206" s="1">
        <f t="shared" si="31"/>
        <v>0</v>
      </c>
      <c r="D206" s="1">
        <f aca="true" t="shared" si="47" ref="D206:I209">D211+D216</f>
        <v>0</v>
      </c>
      <c r="E206" s="1">
        <f t="shared" si="47"/>
        <v>0</v>
      </c>
      <c r="F206" s="1">
        <f t="shared" si="47"/>
        <v>0</v>
      </c>
      <c r="G206" s="1">
        <f t="shared" si="47"/>
        <v>0</v>
      </c>
      <c r="H206" s="1">
        <f t="shared" si="47"/>
        <v>0</v>
      </c>
      <c r="I206" s="1">
        <f t="shared" si="47"/>
        <v>0</v>
      </c>
      <c r="J206" s="1">
        <f>J211+J216</f>
        <v>0</v>
      </c>
      <c r="K206" s="29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20" ht="15.75">
      <c r="A207" s="3" t="s">
        <v>11</v>
      </c>
      <c r="B207" s="26"/>
      <c r="C207" s="1">
        <f t="shared" si="31"/>
        <v>0</v>
      </c>
      <c r="D207" s="1">
        <f t="shared" si="47"/>
        <v>0</v>
      </c>
      <c r="E207" s="1">
        <f t="shared" si="47"/>
        <v>0</v>
      </c>
      <c r="F207" s="1">
        <f t="shared" si="47"/>
        <v>0</v>
      </c>
      <c r="G207" s="1">
        <f t="shared" si="47"/>
        <v>0</v>
      </c>
      <c r="H207" s="1">
        <f t="shared" si="47"/>
        <v>0</v>
      </c>
      <c r="I207" s="1">
        <f t="shared" si="47"/>
        <v>0</v>
      </c>
      <c r="J207" s="1">
        <f>J212+J217</f>
        <v>0</v>
      </c>
      <c r="K207" s="29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1:20" ht="15.75">
      <c r="A208" s="3" t="s">
        <v>5</v>
      </c>
      <c r="B208" s="26"/>
      <c r="C208" s="1">
        <f t="shared" si="31"/>
        <v>0</v>
      </c>
      <c r="D208" s="1">
        <f t="shared" si="47"/>
        <v>0</v>
      </c>
      <c r="E208" s="1">
        <f t="shared" si="47"/>
        <v>0</v>
      </c>
      <c r="F208" s="1">
        <f t="shared" si="47"/>
        <v>0</v>
      </c>
      <c r="G208" s="1">
        <f t="shared" si="47"/>
        <v>0</v>
      </c>
      <c r="H208" s="1">
        <f t="shared" si="47"/>
        <v>0</v>
      </c>
      <c r="I208" s="1">
        <f t="shared" si="47"/>
        <v>0</v>
      </c>
      <c r="J208" s="1">
        <f>J213+J218</f>
        <v>0</v>
      </c>
      <c r="K208" s="29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1:20" ht="15.75">
      <c r="A209" s="3" t="s">
        <v>20</v>
      </c>
      <c r="B209" s="26"/>
      <c r="C209" s="1">
        <f t="shared" si="31"/>
        <v>0</v>
      </c>
      <c r="D209" s="1">
        <f t="shared" si="47"/>
        <v>0</v>
      </c>
      <c r="E209" s="1">
        <f t="shared" si="47"/>
        <v>0</v>
      </c>
      <c r="F209" s="1">
        <f t="shared" si="47"/>
        <v>0</v>
      </c>
      <c r="G209" s="1">
        <f t="shared" si="47"/>
        <v>0</v>
      </c>
      <c r="H209" s="1">
        <f t="shared" si="47"/>
        <v>0</v>
      </c>
      <c r="I209" s="1">
        <f t="shared" si="47"/>
        <v>0</v>
      </c>
      <c r="J209" s="1">
        <f>J214+J219</f>
        <v>0</v>
      </c>
      <c r="K209" s="29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ht="78.75">
      <c r="A210" s="3" t="s">
        <v>84</v>
      </c>
      <c r="B210" s="26" t="s">
        <v>22</v>
      </c>
      <c r="C210" s="1">
        <f t="shared" si="31"/>
        <v>0</v>
      </c>
      <c r="D210" s="1">
        <f aca="true" t="shared" si="48" ref="D210:I210">SUM(D211:D214)</f>
        <v>0</v>
      </c>
      <c r="E210" s="1">
        <f t="shared" si="48"/>
        <v>0</v>
      </c>
      <c r="F210" s="1">
        <f t="shared" si="48"/>
        <v>0</v>
      </c>
      <c r="G210" s="1">
        <f t="shared" si="48"/>
        <v>0</v>
      </c>
      <c r="H210" s="1">
        <f t="shared" si="48"/>
        <v>0</v>
      </c>
      <c r="I210" s="1">
        <f t="shared" si="48"/>
        <v>0</v>
      </c>
      <c r="J210" s="1">
        <f>SUM(J211:J214)</f>
        <v>0</v>
      </c>
      <c r="K210" s="27" t="s">
        <v>85</v>
      </c>
      <c r="L210" s="22" t="s">
        <v>72</v>
      </c>
      <c r="M210" s="22" t="s">
        <v>36</v>
      </c>
      <c r="N210" s="22" t="s">
        <v>86</v>
      </c>
      <c r="O210" s="22" t="s">
        <v>86</v>
      </c>
      <c r="P210" s="22" t="s">
        <v>86</v>
      </c>
      <c r="Q210" s="22" t="s">
        <v>86</v>
      </c>
      <c r="R210" s="22" t="s">
        <v>86</v>
      </c>
      <c r="S210" s="22" t="s">
        <v>86</v>
      </c>
      <c r="T210" s="22" t="s">
        <v>86</v>
      </c>
    </row>
    <row r="211" spans="1:20" ht="15.75" customHeight="1">
      <c r="A211" s="3" t="s">
        <v>6</v>
      </c>
      <c r="B211" s="26"/>
      <c r="C211" s="1">
        <f t="shared" si="31"/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27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1:20" ht="15.75">
      <c r="A212" s="3" t="s">
        <v>11</v>
      </c>
      <c r="B212" s="26"/>
      <c r="C212" s="1">
        <f t="shared" si="31"/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27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1:20" ht="15.75">
      <c r="A213" s="3" t="s">
        <v>5</v>
      </c>
      <c r="B213" s="26"/>
      <c r="C213" s="1">
        <f t="shared" si="31"/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27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1:20" ht="15.75">
      <c r="A214" s="3" t="s">
        <v>20</v>
      </c>
      <c r="B214" s="26"/>
      <c r="C214" s="1">
        <f t="shared" si="31"/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27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1:20" ht="94.5">
      <c r="A215" s="3" t="s">
        <v>87</v>
      </c>
      <c r="B215" s="26" t="s">
        <v>22</v>
      </c>
      <c r="C215" s="1">
        <f t="shared" si="31"/>
        <v>0</v>
      </c>
      <c r="D215" s="1">
        <f aca="true" t="shared" si="49" ref="D215:I215">SUM(D216:D219)</f>
        <v>0</v>
      </c>
      <c r="E215" s="1">
        <f t="shared" si="49"/>
        <v>0</v>
      </c>
      <c r="F215" s="1">
        <f t="shared" si="49"/>
        <v>0</v>
      </c>
      <c r="G215" s="1">
        <f t="shared" si="49"/>
        <v>0</v>
      </c>
      <c r="H215" s="1">
        <f t="shared" si="49"/>
        <v>0</v>
      </c>
      <c r="I215" s="1">
        <f t="shared" si="49"/>
        <v>0</v>
      </c>
      <c r="J215" s="1">
        <f>SUM(J216:J219)</f>
        <v>0</v>
      </c>
      <c r="K215" s="27" t="s">
        <v>88</v>
      </c>
      <c r="L215" s="22" t="s">
        <v>72</v>
      </c>
      <c r="M215" s="22" t="s">
        <v>31</v>
      </c>
      <c r="N215" s="22" t="s">
        <v>36</v>
      </c>
      <c r="O215" s="22" t="s">
        <v>89</v>
      </c>
      <c r="P215" s="22" t="s">
        <v>89</v>
      </c>
      <c r="Q215" s="22" t="s">
        <v>89</v>
      </c>
      <c r="R215" s="22" t="s">
        <v>89</v>
      </c>
      <c r="S215" s="22" t="s">
        <v>89</v>
      </c>
      <c r="T215" s="22" t="s">
        <v>89</v>
      </c>
    </row>
    <row r="216" spans="1:20" ht="15.75" customHeight="1">
      <c r="A216" s="3" t="s">
        <v>6</v>
      </c>
      <c r="B216" s="26"/>
      <c r="C216" s="1">
        <f t="shared" si="31"/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27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0" ht="15.75">
      <c r="A217" s="3" t="s">
        <v>11</v>
      </c>
      <c r="B217" s="26"/>
      <c r="C217" s="1">
        <f t="shared" si="31"/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27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0" ht="15.75">
      <c r="A218" s="3" t="s">
        <v>5</v>
      </c>
      <c r="B218" s="26"/>
      <c r="C218" s="1">
        <f t="shared" si="31"/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27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1:20" ht="15.75">
      <c r="A219" s="3" t="s">
        <v>20</v>
      </c>
      <c r="B219" s="26"/>
      <c r="C219" s="1">
        <f t="shared" si="31"/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27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1:20" ht="47.25">
      <c r="A220" s="3" t="s">
        <v>90</v>
      </c>
      <c r="B220" s="26" t="s">
        <v>25</v>
      </c>
      <c r="C220" s="1">
        <f aca="true" t="shared" si="50" ref="C220:C254">SUM(D220:J220)</f>
        <v>74707.7</v>
      </c>
      <c r="D220" s="1">
        <f aca="true" t="shared" si="51" ref="D220:I220">SUM(D221:D224)</f>
        <v>9954</v>
      </c>
      <c r="E220" s="1">
        <f t="shared" si="51"/>
        <v>10673.499999999998</v>
      </c>
      <c r="F220" s="1">
        <f t="shared" si="51"/>
        <v>10453.899999999998</v>
      </c>
      <c r="G220" s="1">
        <f t="shared" si="51"/>
        <v>10543.8</v>
      </c>
      <c r="H220" s="1">
        <f t="shared" si="51"/>
        <v>11027.5</v>
      </c>
      <c r="I220" s="1">
        <f t="shared" si="51"/>
        <v>11027.5</v>
      </c>
      <c r="J220" s="1">
        <f>SUM(J221:J224)</f>
        <v>11027.5</v>
      </c>
      <c r="K220" s="29" t="s">
        <v>25</v>
      </c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1:20" ht="15.75">
      <c r="A221" s="3" t="s">
        <v>6</v>
      </c>
      <c r="B221" s="26"/>
      <c r="C221" s="1">
        <f t="shared" si="50"/>
        <v>0</v>
      </c>
      <c r="D221" s="1">
        <f aca="true" t="shared" si="52" ref="D221:I222">D226+D246</f>
        <v>0</v>
      </c>
      <c r="E221" s="1">
        <f t="shared" si="52"/>
        <v>0</v>
      </c>
      <c r="F221" s="1">
        <f t="shared" si="52"/>
        <v>0</v>
      </c>
      <c r="G221" s="1">
        <f t="shared" si="52"/>
        <v>0</v>
      </c>
      <c r="H221" s="1">
        <f t="shared" si="52"/>
        <v>0</v>
      </c>
      <c r="I221" s="1">
        <f t="shared" si="52"/>
        <v>0</v>
      </c>
      <c r="J221" s="1">
        <f>J226+J246</f>
        <v>0</v>
      </c>
      <c r="K221" s="29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1:20" ht="15.75">
      <c r="A222" s="3" t="s">
        <v>11</v>
      </c>
      <c r="B222" s="26"/>
      <c r="C222" s="1">
        <f t="shared" si="50"/>
        <v>419.40000000000003</v>
      </c>
      <c r="D222" s="1">
        <f t="shared" si="52"/>
        <v>14.9</v>
      </c>
      <c r="E222" s="1">
        <f t="shared" si="52"/>
        <v>14.8</v>
      </c>
      <c r="F222" s="1">
        <f t="shared" si="52"/>
        <v>76.5</v>
      </c>
      <c r="G222" s="1">
        <f t="shared" si="52"/>
        <v>78.3</v>
      </c>
      <c r="H222" s="1">
        <f t="shared" si="52"/>
        <v>78.3</v>
      </c>
      <c r="I222" s="1">
        <f t="shared" si="52"/>
        <v>78.3</v>
      </c>
      <c r="J222" s="1">
        <f>J227+J247</f>
        <v>78.3</v>
      </c>
      <c r="K222" s="29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1:20" ht="15.75">
      <c r="A223" s="3" t="s">
        <v>5</v>
      </c>
      <c r="B223" s="26"/>
      <c r="C223" s="1">
        <f t="shared" si="50"/>
        <v>73729.9</v>
      </c>
      <c r="D223" s="1">
        <f aca="true" t="shared" si="53" ref="D223:H224">D228+D248</f>
        <v>9776.1</v>
      </c>
      <c r="E223" s="1">
        <f t="shared" si="53"/>
        <v>10526.9</v>
      </c>
      <c r="F223" s="1">
        <f t="shared" si="53"/>
        <v>10245.599999999999</v>
      </c>
      <c r="G223" s="1">
        <f t="shared" si="53"/>
        <v>10333.7</v>
      </c>
      <c r="H223" s="1">
        <f t="shared" si="53"/>
        <v>10949.2</v>
      </c>
      <c r="I223" s="1">
        <f>I228+I248</f>
        <v>10949.2</v>
      </c>
      <c r="J223" s="1">
        <f>J228+J248</f>
        <v>10949.2</v>
      </c>
      <c r="K223" s="29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0" ht="15.75">
      <c r="A224" s="3" t="s">
        <v>20</v>
      </c>
      <c r="B224" s="26"/>
      <c r="C224" s="1">
        <f t="shared" si="50"/>
        <v>558.4000000000001</v>
      </c>
      <c r="D224" s="1">
        <f t="shared" si="53"/>
        <v>163</v>
      </c>
      <c r="E224" s="1">
        <f t="shared" si="53"/>
        <v>131.8</v>
      </c>
      <c r="F224" s="1">
        <f t="shared" si="53"/>
        <v>131.8</v>
      </c>
      <c r="G224" s="1">
        <f t="shared" si="53"/>
        <v>131.8</v>
      </c>
      <c r="H224" s="1">
        <f t="shared" si="53"/>
        <v>0</v>
      </c>
      <c r="I224" s="1">
        <f>I229+I249</f>
        <v>0</v>
      </c>
      <c r="J224" s="1">
        <f>J229+J249</f>
        <v>0</v>
      </c>
      <c r="K224" s="29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ht="141.75">
      <c r="A225" s="3" t="s">
        <v>91</v>
      </c>
      <c r="B225" s="26" t="s">
        <v>25</v>
      </c>
      <c r="C225" s="1">
        <f t="shared" si="50"/>
        <v>74620.4</v>
      </c>
      <c r="D225" s="1">
        <f aca="true" t="shared" si="54" ref="D225:I225">SUM(D226:D229)</f>
        <v>9954</v>
      </c>
      <c r="E225" s="1">
        <f t="shared" si="54"/>
        <v>10673.499999999998</v>
      </c>
      <c r="F225" s="1">
        <f t="shared" si="54"/>
        <v>10366.599999999999</v>
      </c>
      <c r="G225" s="1">
        <f t="shared" si="54"/>
        <v>10543.8</v>
      </c>
      <c r="H225" s="1">
        <f t="shared" si="54"/>
        <v>11027.5</v>
      </c>
      <c r="I225" s="1">
        <f t="shared" si="54"/>
        <v>11027.5</v>
      </c>
      <c r="J225" s="1">
        <f>SUM(J226:J229)</f>
        <v>11027.5</v>
      </c>
      <c r="K225" s="29" t="s">
        <v>25</v>
      </c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ht="15.75">
      <c r="A226" s="3" t="s">
        <v>6</v>
      </c>
      <c r="B226" s="26"/>
      <c r="C226" s="1">
        <f t="shared" si="50"/>
        <v>0</v>
      </c>
      <c r="D226" s="1">
        <f aca="true" t="shared" si="55" ref="D226:I229">D231+D236+D241</f>
        <v>0</v>
      </c>
      <c r="E226" s="1">
        <f t="shared" si="55"/>
        <v>0</v>
      </c>
      <c r="F226" s="1">
        <f t="shared" si="55"/>
        <v>0</v>
      </c>
      <c r="G226" s="1">
        <f t="shared" si="55"/>
        <v>0</v>
      </c>
      <c r="H226" s="1">
        <f t="shared" si="55"/>
        <v>0</v>
      </c>
      <c r="I226" s="1">
        <f t="shared" si="55"/>
        <v>0</v>
      </c>
      <c r="J226" s="1">
        <f>J231+J236+J241</f>
        <v>0</v>
      </c>
      <c r="K226" s="29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ht="15.75">
      <c r="A227" s="3" t="s">
        <v>11</v>
      </c>
      <c r="B227" s="26"/>
      <c r="C227" s="1">
        <f t="shared" si="50"/>
        <v>419.40000000000003</v>
      </c>
      <c r="D227" s="1">
        <f t="shared" si="55"/>
        <v>14.9</v>
      </c>
      <c r="E227" s="1">
        <f t="shared" si="55"/>
        <v>14.8</v>
      </c>
      <c r="F227" s="1">
        <f t="shared" si="55"/>
        <v>76.5</v>
      </c>
      <c r="G227" s="1">
        <f t="shared" si="55"/>
        <v>78.3</v>
      </c>
      <c r="H227" s="1">
        <f t="shared" si="55"/>
        <v>78.3</v>
      </c>
      <c r="I227" s="1">
        <f t="shared" si="55"/>
        <v>78.3</v>
      </c>
      <c r="J227" s="1">
        <f>J232+J237+J242</f>
        <v>78.3</v>
      </c>
      <c r="K227" s="29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1:20" ht="15.75">
      <c r="A228" s="3" t="s">
        <v>5</v>
      </c>
      <c r="B228" s="26"/>
      <c r="C228" s="1">
        <f t="shared" si="50"/>
        <v>73642.59999999999</v>
      </c>
      <c r="D228" s="1">
        <f t="shared" si="55"/>
        <v>9776.1</v>
      </c>
      <c r="E228" s="1">
        <f t="shared" si="55"/>
        <v>10526.9</v>
      </c>
      <c r="F228" s="1">
        <f t="shared" si="55"/>
        <v>10158.3</v>
      </c>
      <c r="G228" s="1">
        <f t="shared" si="55"/>
        <v>10333.7</v>
      </c>
      <c r="H228" s="1">
        <f t="shared" si="55"/>
        <v>10949.2</v>
      </c>
      <c r="I228" s="1">
        <f t="shared" si="55"/>
        <v>10949.2</v>
      </c>
      <c r="J228" s="1">
        <f>J233+J238+J243</f>
        <v>10949.2</v>
      </c>
      <c r="K228" s="29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1:20" ht="15.75">
      <c r="A229" s="3" t="s">
        <v>20</v>
      </c>
      <c r="B229" s="26"/>
      <c r="C229" s="1">
        <f t="shared" si="50"/>
        <v>558.4000000000001</v>
      </c>
      <c r="D229" s="1">
        <f t="shared" si="55"/>
        <v>163</v>
      </c>
      <c r="E229" s="1">
        <f t="shared" si="55"/>
        <v>131.8</v>
      </c>
      <c r="F229" s="1">
        <f t="shared" si="55"/>
        <v>131.8</v>
      </c>
      <c r="G229" s="1">
        <f t="shared" si="55"/>
        <v>131.8</v>
      </c>
      <c r="H229" s="1">
        <f t="shared" si="55"/>
        <v>0</v>
      </c>
      <c r="I229" s="1">
        <f t="shared" si="55"/>
        <v>0</v>
      </c>
      <c r="J229" s="1">
        <f>J234+J239+J244</f>
        <v>0</v>
      </c>
      <c r="K229" s="29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1:20" ht="47.25">
      <c r="A230" s="3" t="s">
        <v>93</v>
      </c>
      <c r="B230" s="26" t="s">
        <v>22</v>
      </c>
      <c r="C230" s="1">
        <f t="shared" si="50"/>
        <v>73642.59999999999</v>
      </c>
      <c r="D230" s="1">
        <f aca="true" t="shared" si="56" ref="D230:I230">SUM(D231:D234)</f>
        <v>9776.1</v>
      </c>
      <c r="E230" s="1">
        <f t="shared" si="56"/>
        <v>10526.9</v>
      </c>
      <c r="F230" s="1">
        <f t="shared" si="56"/>
        <v>10158.3</v>
      </c>
      <c r="G230" s="1">
        <f t="shared" si="56"/>
        <v>10333.7</v>
      </c>
      <c r="H230" s="1">
        <f t="shared" si="56"/>
        <v>10949.2</v>
      </c>
      <c r="I230" s="1">
        <f t="shared" si="56"/>
        <v>10949.2</v>
      </c>
      <c r="J230" s="1">
        <f>SUM(J231:J234)</f>
        <v>10949.2</v>
      </c>
      <c r="K230" s="27" t="s">
        <v>92</v>
      </c>
      <c r="L230" s="22" t="s">
        <v>7</v>
      </c>
      <c r="M230" s="22" t="s">
        <v>30</v>
      </c>
      <c r="N230" s="22" t="s">
        <v>62</v>
      </c>
      <c r="O230" s="22" t="s">
        <v>62</v>
      </c>
      <c r="P230" s="22" t="s">
        <v>62</v>
      </c>
      <c r="Q230" s="22" t="s">
        <v>62</v>
      </c>
      <c r="R230" s="22" t="s">
        <v>62</v>
      </c>
      <c r="S230" s="22" t="s">
        <v>62</v>
      </c>
      <c r="T230" s="22" t="s">
        <v>62</v>
      </c>
    </row>
    <row r="231" spans="1:20" ht="15.75" customHeight="1">
      <c r="A231" s="3" t="s">
        <v>6</v>
      </c>
      <c r="B231" s="26"/>
      <c r="C231" s="1">
        <f t="shared" si="50"/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27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ht="15.75">
      <c r="A232" s="3" t="s">
        <v>11</v>
      </c>
      <c r="B232" s="26"/>
      <c r="C232" s="1">
        <f t="shared" si="50"/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27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ht="15.75">
      <c r="A233" s="3" t="s">
        <v>5</v>
      </c>
      <c r="B233" s="26"/>
      <c r="C233" s="1">
        <f t="shared" si="50"/>
        <v>73642.59999999999</v>
      </c>
      <c r="D233" s="1">
        <v>9776.1</v>
      </c>
      <c r="E233" s="1">
        <v>10526.9</v>
      </c>
      <c r="F233" s="1">
        <v>10158.3</v>
      </c>
      <c r="G233" s="1">
        <v>10333.7</v>
      </c>
      <c r="H233" s="1">
        <v>10949.2</v>
      </c>
      <c r="I233" s="1">
        <v>10949.2</v>
      </c>
      <c r="J233" s="1">
        <v>10949.2</v>
      </c>
      <c r="K233" s="27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ht="15.75">
      <c r="A234" s="3" t="s">
        <v>20</v>
      </c>
      <c r="B234" s="26"/>
      <c r="C234" s="1">
        <f t="shared" si="50"/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27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ht="94.5">
      <c r="A235" s="3" t="s">
        <v>94</v>
      </c>
      <c r="B235" s="26" t="s">
        <v>22</v>
      </c>
      <c r="C235" s="1">
        <f t="shared" si="50"/>
        <v>419.40000000000003</v>
      </c>
      <c r="D235" s="1">
        <f aca="true" t="shared" si="57" ref="D235:I235">SUM(D236:D239)</f>
        <v>14.9</v>
      </c>
      <c r="E235" s="1">
        <f t="shared" si="57"/>
        <v>14.8</v>
      </c>
      <c r="F235" s="1">
        <f t="shared" si="57"/>
        <v>76.5</v>
      </c>
      <c r="G235" s="1">
        <f t="shared" si="57"/>
        <v>78.3</v>
      </c>
      <c r="H235" s="1">
        <f t="shared" si="57"/>
        <v>78.3</v>
      </c>
      <c r="I235" s="1">
        <f t="shared" si="57"/>
        <v>78.3</v>
      </c>
      <c r="J235" s="1">
        <f>SUM(J236:J239)</f>
        <v>78.3</v>
      </c>
      <c r="K235" s="27" t="s">
        <v>115</v>
      </c>
      <c r="L235" s="22" t="s">
        <v>7</v>
      </c>
      <c r="M235" s="22" t="s">
        <v>62</v>
      </c>
      <c r="N235" s="22" t="s">
        <v>62</v>
      </c>
      <c r="O235" s="22" t="s">
        <v>62</v>
      </c>
      <c r="P235" s="22" t="s">
        <v>62</v>
      </c>
      <c r="Q235" s="22" t="s">
        <v>62</v>
      </c>
      <c r="R235" s="22" t="s">
        <v>62</v>
      </c>
      <c r="S235" s="22" t="s">
        <v>62</v>
      </c>
      <c r="T235" s="22" t="s">
        <v>62</v>
      </c>
    </row>
    <row r="236" spans="1:20" ht="15.75" customHeight="1">
      <c r="A236" s="3" t="s">
        <v>6</v>
      </c>
      <c r="B236" s="26"/>
      <c r="C236" s="1">
        <f t="shared" si="50"/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27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1:20" ht="15.75">
      <c r="A237" s="3" t="s">
        <v>11</v>
      </c>
      <c r="B237" s="26"/>
      <c r="C237" s="1">
        <f t="shared" si="50"/>
        <v>419.40000000000003</v>
      </c>
      <c r="D237" s="1">
        <v>14.9</v>
      </c>
      <c r="E237" s="1">
        <v>14.8</v>
      </c>
      <c r="F237" s="1">
        <v>76.5</v>
      </c>
      <c r="G237" s="1">
        <v>78.3</v>
      </c>
      <c r="H237" s="1">
        <v>78.3</v>
      </c>
      <c r="I237" s="1">
        <v>78.3</v>
      </c>
      <c r="J237" s="1">
        <v>78.3</v>
      </c>
      <c r="K237" s="27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1:20" ht="15.75">
      <c r="A238" s="3" t="s">
        <v>5</v>
      </c>
      <c r="B238" s="26"/>
      <c r="C238" s="1">
        <f t="shared" si="50"/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27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1:20" ht="15.75">
      <c r="A239" s="3" t="s">
        <v>20</v>
      </c>
      <c r="B239" s="26"/>
      <c r="C239" s="1">
        <f t="shared" si="50"/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27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1:20" ht="31.5">
      <c r="A240" s="3" t="s">
        <v>95</v>
      </c>
      <c r="B240" s="26" t="s">
        <v>22</v>
      </c>
      <c r="C240" s="1">
        <f t="shared" si="50"/>
        <v>558.4000000000001</v>
      </c>
      <c r="D240" s="1">
        <f aca="true" t="shared" si="58" ref="D240:I240">SUM(D241:D244)</f>
        <v>163</v>
      </c>
      <c r="E240" s="1">
        <f t="shared" si="58"/>
        <v>131.8</v>
      </c>
      <c r="F240" s="1">
        <f t="shared" si="58"/>
        <v>131.8</v>
      </c>
      <c r="G240" s="1">
        <f t="shared" si="58"/>
        <v>131.8</v>
      </c>
      <c r="H240" s="1">
        <f t="shared" si="58"/>
        <v>0</v>
      </c>
      <c r="I240" s="1">
        <f t="shared" si="58"/>
        <v>0</v>
      </c>
      <c r="J240" s="1">
        <f>SUM(J241:J244)</f>
        <v>0</v>
      </c>
      <c r="K240" s="27" t="s">
        <v>116</v>
      </c>
      <c r="L240" s="22" t="s">
        <v>7</v>
      </c>
      <c r="M240" s="22" t="s">
        <v>62</v>
      </c>
      <c r="N240" s="22" t="s">
        <v>62</v>
      </c>
      <c r="O240" s="22" t="s">
        <v>62</v>
      </c>
      <c r="P240" s="22" t="s">
        <v>62</v>
      </c>
      <c r="Q240" s="22" t="s">
        <v>62</v>
      </c>
      <c r="R240" s="22" t="s">
        <v>62</v>
      </c>
      <c r="S240" s="22" t="s">
        <v>62</v>
      </c>
      <c r="T240" s="22" t="s">
        <v>62</v>
      </c>
    </row>
    <row r="241" spans="1:20" ht="15.75" customHeight="1">
      <c r="A241" s="3" t="s">
        <v>6</v>
      </c>
      <c r="B241" s="26"/>
      <c r="C241" s="1">
        <f t="shared" si="50"/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27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1:20" ht="15.75">
      <c r="A242" s="3" t="s">
        <v>11</v>
      </c>
      <c r="B242" s="26"/>
      <c r="C242" s="1">
        <f t="shared" si="50"/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27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1:20" ht="15.75">
      <c r="A243" s="3" t="s">
        <v>5</v>
      </c>
      <c r="B243" s="26"/>
      <c r="C243" s="1">
        <f t="shared" si="50"/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27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1:20" ht="15.75">
      <c r="A244" s="3" t="s">
        <v>20</v>
      </c>
      <c r="B244" s="26"/>
      <c r="C244" s="1">
        <f t="shared" si="50"/>
        <v>558.4000000000001</v>
      </c>
      <c r="D244" s="1">
        <v>163</v>
      </c>
      <c r="E244" s="1">
        <v>131.8</v>
      </c>
      <c r="F244" s="1">
        <v>131.8</v>
      </c>
      <c r="G244" s="1">
        <v>131.8</v>
      </c>
      <c r="H244" s="1">
        <v>0</v>
      </c>
      <c r="I244" s="1">
        <v>0</v>
      </c>
      <c r="J244" s="1">
        <v>0</v>
      </c>
      <c r="K244" s="27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1:20" ht="94.5">
      <c r="A245" s="3" t="s">
        <v>96</v>
      </c>
      <c r="B245" s="26" t="s">
        <v>25</v>
      </c>
      <c r="C245" s="1">
        <f t="shared" si="50"/>
        <v>87.3</v>
      </c>
      <c r="D245" s="1">
        <f aca="true" t="shared" si="59" ref="D245:I245">SUM(D246:D249)</f>
        <v>0</v>
      </c>
      <c r="E245" s="1">
        <f t="shared" si="59"/>
        <v>0</v>
      </c>
      <c r="F245" s="1">
        <f t="shared" si="59"/>
        <v>87.3</v>
      </c>
      <c r="G245" s="1">
        <f t="shared" si="59"/>
        <v>0</v>
      </c>
      <c r="H245" s="1">
        <f t="shared" si="59"/>
        <v>0</v>
      </c>
      <c r="I245" s="1">
        <f t="shared" si="59"/>
        <v>0</v>
      </c>
      <c r="J245" s="1">
        <f>SUM(J246:J249)</f>
        <v>0</v>
      </c>
      <c r="K245" s="29" t="s">
        <v>25</v>
      </c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1:20" ht="15.75">
      <c r="A246" s="3" t="s">
        <v>6</v>
      </c>
      <c r="B246" s="26"/>
      <c r="C246" s="1">
        <f t="shared" si="50"/>
        <v>0</v>
      </c>
      <c r="D246" s="1">
        <f aca="true" t="shared" si="60" ref="D246:I249">D251+D256</f>
        <v>0</v>
      </c>
      <c r="E246" s="1">
        <f t="shared" si="60"/>
        <v>0</v>
      </c>
      <c r="F246" s="1">
        <f t="shared" si="60"/>
        <v>0</v>
      </c>
      <c r="G246" s="1">
        <f t="shared" si="60"/>
        <v>0</v>
      </c>
      <c r="H246" s="1">
        <f t="shared" si="60"/>
        <v>0</v>
      </c>
      <c r="I246" s="1">
        <f t="shared" si="60"/>
        <v>0</v>
      </c>
      <c r="J246" s="1">
        <f>J251+J256</f>
        <v>0</v>
      </c>
      <c r="K246" s="29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ht="15.75">
      <c r="A247" s="3" t="s">
        <v>11</v>
      </c>
      <c r="B247" s="26"/>
      <c r="C247" s="1">
        <f t="shared" si="50"/>
        <v>0</v>
      </c>
      <c r="D247" s="1">
        <f t="shared" si="60"/>
        <v>0</v>
      </c>
      <c r="E247" s="1">
        <f t="shared" si="60"/>
        <v>0</v>
      </c>
      <c r="F247" s="1">
        <f t="shared" si="60"/>
        <v>0</v>
      </c>
      <c r="G247" s="1">
        <f t="shared" si="60"/>
        <v>0</v>
      </c>
      <c r="H247" s="1">
        <f t="shared" si="60"/>
        <v>0</v>
      </c>
      <c r="I247" s="1">
        <f t="shared" si="60"/>
        <v>0</v>
      </c>
      <c r="J247" s="1">
        <f>J252+J257</f>
        <v>0</v>
      </c>
      <c r="K247" s="29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ht="15.75">
      <c r="A248" s="3" t="s">
        <v>5</v>
      </c>
      <c r="B248" s="26"/>
      <c r="C248" s="1">
        <f t="shared" si="50"/>
        <v>87.3</v>
      </c>
      <c r="D248" s="1">
        <f t="shared" si="60"/>
        <v>0</v>
      </c>
      <c r="E248" s="1">
        <f t="shared" si="60"/>
        <v>0</v>
      </c>
      <c r="F248" s="1">
        <f t="shared" si="60"/>
        <v>87.3</v>
      </c>
      <c r="G248" s="1">
        <f t="shared" si="60"/>
        <v>0</v>
      </c>
      <c r="H248" s="1">
        <f t="shared" si="60"/>
        <v>0</v>
      </c>
      <c r="I248" s="1">
        <f t="shared" si="60"/>
        <v>0</v>
      </c>
      <c r="J248" s="1">
        <f>J253+J258</f>
        <v>0</v>
      </c>
      <c r="K248" s="29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1:20" ht="15.75">
      <c r="A249" s="3" t="s">
        <v>20</v>
      </c>
      <c r="B249" s="26"/>
      <c r="C249" s="1">
        <f t="shared" si="50"/>
        <v>0</v>
      </c>
      <c r="D249" s="1">
        <f t="shared" si="60"/>
        <v>0</v>
      </c>
      <c r="E249" s="1">
        <f t="shared" si="60"/>
        <v>0</v>
      </c>
      <c r="F249" s="1">
        <f t="shared" si="60"/>
        <v>0</v>
      </c>
      <c r="G249" s="1">
        <f t="shared" si="60"/>
        <v>0</v>
      </c>
      <c r="H249" s="1">
        <f t="shared" si="60"/>
        <v>0</v>
      </c>
      <c r="I249" s="1">
        <f t="shared" si="60"/>
        <v>0</v>
      </c>
      <c r="J249" s="1">
        <f>J254+J259</f>
        <v>0</v>
      </c>
      <c r="K249" s="29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ht="78.75">
      <c r="A250" s="3" t="s">
        <v>124</v>
      </c>
      <c r="B250" s="26" t="s">
        <v>22</v>
      </c>
      <c r="C250" s="1">
        <f t="shared" si="50"/>
        <v>87.3</v>
      </c>
      <c r="D250" s="1">
        <f aca="true" t="shared" si="61" ref="D250:I250">SUM(D251:D254)</f>
        <v>0</v>
      </c>
      <c r="E250" s="1">
        <f t="shared" si="61"/>
        <v>0</v>
      </c>
      <c r="F250" s="1">
        <f t="shared" si="61"/>
        <v>87.3</v>
      </c>
      <c r="G250" s="1">
        <f t="shared" si="61"/>
        <v>0</v>
      </c>
      <c r="H250" s="1">
        <f t="shared" si="61"/>
        <v>0</v>
      </c>
      <c r="I250" s="1">
        <f t="shared" si="61"/>
        <v>0</v>
      </c>
      <c r="J250" s="1">
        <f>SUM(J251:J254)</f>
        <v>0</v>
      </c>
      <c r="K250" s="27" t="s">
        <v>125</v>
      </c>
      <c r="L250" s="22" t="s">
        <v>55</v>
      </c>
      <c r="M250" s="22" t="s">
        <v>67</v>
      </c>
      <c r="N250" s="22" t="s">
        <v>67</v>
      </c>
      <c r="O250" s="22" t="s">
        <v>67</v>
      </c>
      <c r="P250" s="22" t="s">
        <v>67</v>
      </c>
      <c r="Q250" s="22" t="s">
        <v>67</v>
      </c>
      <c r="R250" s="22" t="s">
        <v>67</v>
      </c>
      <c r="S250" s="22" t="s">
        <v>67</v>
      </c>
      <c r="T250" s="22" t="s">
        <v>67</v>
      </c>
    </row>
    <row r="251" spans="1:20" ht="15.75" customHeight="1">
      <c r="A251" s="3" t="s">
        <v>6</v>
      </c>
      <c r="B251" s="26"/>
      <c r="C251" s="1">
        <f t="shared" si="50"/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27"/>
      <c r="L251" s="22"/>
      <c r="M251" s="22"/>
      <c r="N251" s="22"/>
      <c r="O251" s="22"/>
      <c r="P251" s="22"/>
      <c r="Q251" s="22"/>
      <c r="R251" s="22"/>
      <c r="S251" s="22"/>
      <c r="T251" s="22"/>
    </row>
    <row r="252" spans="1:20" ht="15.75">
      <c r="A252" s="3" t="s">
        <v>11</v>
      </c>
      <c r="B252" s="26"/>
      <c r="C252" s="1">
        <f t="shared" si="50"/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27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1:20" ht="15.75">
      <c r="A253" s="3" t="s">
        <v>5</v>
      </c>
      <c r="B253" s="26"/>
      <c r="C253" s="1">
        <f t="shared" si="50"/>
        <v>87.3</v>
      </c>
      <c r="D253" s="1">
        <v>0</v>
      </c>
      <c r="E253" s="1">
        <v>0</v>
      </c>
      <c r="F253" s="1">
        <v>87.3</v>
      </c>
      <c r="G253" s="1">
        <v>0</v>
      </c>
      <c r="H253" s="1">
        <v>0</v>
      </c>
      <c r="I253" s="1">
        <v>0</v>
      </c>
      <c r="J253" s="1">
        <v>0</v>
      </c>
      <c r="K253" s="27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1:20" ht="15.75">
      <c r="A254" s="3" t="s">
        <v>20</v>
      </c>
      <c r="B254" s="26"/>
      <c r="C254" s="1">
        <f t="shared" si="50"/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27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1:20" ht="15.75" customHeight="1" hidden="1">
      <c r="A255" s="13"/>
      <c r="B255" s="26"/>
      <c r="C255" s="1"/>
      <c r="D255" s="1"/>
      <c r="E255" s="1"/>
      <c r="F255" s="1"/>
      <c r="G255" s="1"/>
      <c r="H255" s="1"/>
      <c r="I255" s="1"/>
      <c r="J255" s="1"/>
      <c r="K255" s="27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1:20" ht="15.75" customHeight="1" hidden="1">
      <c r="A256" s="3"/>
      <c r="B256" s="26"/>
      <c r="C256" s="1"/>
      <c r="D256" s="1"/>
      <c r="E256" s="1"/>
      <c r="F256" s="1"/>
      <c r="G256" s="1"/>
      <c r="H256" s="1"/>
      <c r="I256" s="1"/>
      <c r="J256" s="1"/>
      <c r="K256" s="27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1:20" ht="15.75" customHeight="1" hidden="1">
      <c r="A257" s="3"/>
      <c r="B257" s="26"/>
      <c r="C257" s="1"/>
      <c r="D257" s="1"/>
      <c r="E257" s="1"/>
      <c r="F257" s="1"/>
      <c r="G257" s="1"/>
      <c r="H257" s="1"/>
      <c r="I257" s="1"/>
      <c r="J257" s="1"/>
      <c r="K257" s="27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1:20" ht="15.75" customHeight="1" hidden="1">
      <c r="A258" s="3"/>
      <c r="B258" s="26"/>
      <c r="C258" s="1"/>
      <c r="D258" s="1"/>
      <c r="E258" s="1"/>
      <c r="F258" s="1"/>
      <c r="G258" s="1"/>
      <c r="H258" s="1"/>
      <c r="I258" s="1"/>
      <c r="J258" s="1"/>
      <c r="K258" s="27"/>
      <c r="L258" s="22"/>
      <c r="M258" s="22"/>
      <c r="N258" s="22"/>
      <c r="O258" s="22"/>
      <c r="P258" s="22"/>
      <c r="Q258" s="22"/>
      <c r="R258" s="22"/>
      <c r="S258" s="22"/>
      <c r="T258" s="22"/>
    </row>
    <row r="259" spans="1:20" ht="15.75" customHeight="1" hidden="1">
      <c r="A259" s="3"/>
      <c r="B259" s="26"/>
      <c r="C259" s="1"/>
      <c r="D259" s="1"/>
      <c r="E259" s="1"/>
      <c r="F259" s="1"/>
      <c r="G259" s="1"/>
      <c r="H259" s="1"/>
      <c r="I259" s="1"/>
      <c r="J259" s="1"/>
      <c r="K259" s="27"/>
      <c r="L259" s="22"/>
      <c r="M259" s="22"/>
      <c r="N259" s="22"/>
      <c r="O259" s="22"/>
      <c r="P259" s="22"/>
      <c r="Q259" s="22"/>
      <c r="R259" s="22"/>
      <c r="S259" s="22"/>
      <c r="T259" s="22"/>
    </row>
  </sheetData>
  <sheetProtection/>
  <mergeCells count="552">
    <mergeCell ref="S230:S234"/>
    <mergeCell ref="S235:S239"/>
    <mergeCell ref="S240:S244"/>
    <mergeCell ref="S245:S249"/>
    <mergeCell ref="S250:S254"/>
    <mergeCell ref="S255:S259"/>
    <mergeCell ref="S195:S199"/>
    <mergeCell ref="S205:S209"/>
    <mergeCell ref="S210:S214"/>
    <mergeCell ref="S215:S219"/>
    <mergeCell ref="S220:S224"/>
    <mergeCell ref="S225:S229"/>
    <mergeCell ref="S165:S169"/>
    <mergeCell ref="S170:S174"/>
    <mergeCell ref="S175:S179"/>
    <mergeCell ref="S180:S184"/>
    <mergeCell ref="S185:S189"/>
    <mergeCell ref="S190:S194"/>
    <mergeCell ref="S135:S139"/>
    <mergeCell ref="S140:S144"/>
    <mergeCell ref="S145:S149"/>
    <mergeCell ref="S150:S154"/>
    <mergeCell ref="S155:S159"/>
    <mergeCell ref="S160:S164"/>
    <mergeCell ref="S105:S109"/>
    <mergeCell ref="S110:S114"/>
    <mergeCell ref="S115:S119"/>
    <mergeCell ref="S120:S124"/>
    <mergeCell ref="S125:S129"/>
    <mergeCell ref="S130:S134"/>
    <mergeCell ref="S75:S79"/>
    <mergeCell ref="S80:S84"/>
    <mergeCell ref="S85:S89"/>
    <mergeCell ref="S90:S94"/>
    <mergeCell ref="S95:S99"/>
    <mergeCell ref="S100:S104"/>
    <mergeCell ref="S45:S49"/>
    <mergeCell ref="S50:S54"/>
    <mergeCell ref="S55:S59"/>
    <mergeCell ref="S60:S64"/>
    <mergeCell ref="S65:S69"/>
    <mergeCell ref="S70:S74"/>
    <mergeCell ref="P225:P229"/>
    <mergeCell ref="Q225:Q229"/>
    <mergeCell ref="C16:J16"/>
    <mergeCell ref="S20:S24"/>
    <mergeCell ref="S25:S29"/>
    <mergeCell ref="S30:S34"/>
    <mergeCell ref="S35:S39"/>
    <mergeCell ref="S40:S44"/>
    <mergeCell ref="M25:M29"/>
    <mergeCell ref="N25:N29"/>
    <mergeCell ref="M5:Q5"/>
    <mergeCell ref="P240:P244"/>
    <mergeCell ref="Q240:Q244"/>
    <mergeCell ref="P230:P234"/>
    <mergeCell ref="Q230:Q234"/>
    <mergeCell ref="P220:P224"/>
    <mergeCell ref="M12:Q12"/>
    <mergeCell ref="P235:P239"/>
    <mergeCell ref="Q235:Q239"/>
    <mergeCell ref="Q220:Q224"/>
    <mergeCell ref="L255:L259"/>
    <mergeCell ref="M255:M259"/>
    <mergeCell ref="N255:N259"/>
    <mergeCell ref="O255:O259"/>
    <mergeCell ref="P255:P259"/>
    <mergeCell ref="Q255:Q259"/>
    <mergeCell ref="N250:N254"/>
    <mergeCell ref="O250:O254"/>
    <mergeCell ref="P250:P254"/>
    <mergeCell ref="Q250:Q254"/>
    <mergeCell ref="N245:N249"/>
    <mergeCell ref="O245:O249"/>
    <mergeCell ref="P245:P249"/>
    <mergeCell ref="Q245:Q249"/>
    <mergeCell ref="B255:B259"/>
    <mergeCell ref="K255:K259"/>
    <mergeCell ref="B245:B249"/>
    <mergeCell ref="K245:K249"/>
    <mergeCell ref="L245:L249"/>
    <mergeCell ref="M245:M249"/>
    <mergeCell ref="B250:B254"/>
    <mergeCell ref="K250:K254"/>
    <mergeCell ref="L250:L254"/>
    <mergeCell ref="M250:M254"/>
    <mergeCell ref="B240:B244"/>
    <mergeCell ref="K240:K244"/>
    <mergeCell ref="L240:L244"/>
    <mergeCell ref="M240:M244"/>
    <mergeCell ref="N240:N244"/>
    <mergeCell ref="O240:O244"/>
    <mergeCell ref="B235:B239"/>
    <mergeCell ref="K235:K239"/>
    <mergeCell ref="L235:L239"/>
    <mergeCell ref="M235:M239"/>
    <mergeCell ref="N235:N239"/>
    <mergeCell ref="O235:O239"/>
    <mergeCell ref="B230:B234"/>
    <mergeCell ref="K230:K234"/>
    <mergeCell ref="L230:L234"/>
    <mergeCell ref="M230:M234"/>
    <mergeCell ref="N230:N234"/>
    <mergeCell ref="O230:O234"/>
    <mergeCell ref="B225:B229"/>
    <mergeCell ref="K225:K229"/>
    <mergeCell ref="L225:L229"/>
    <mergeCell ref="M225:M229"/>
    <mergeCell ref="N225:N229"/>
    <mergeCell ref="O225:O229"/>
    <mergeCell ref="B220:B224"/>
    <mergeCell ref="K220:K224"/>
    <mergeCell ref="L220:L224"/>
    <mergeCell ref="M220:M224"/>
    <mergeCell ref="N220:N224"/>
    <mergeCell ref="O220:O224"/>
    <mergeCell ref="P210:P214"/>
    <mergeCell ref="Q210:Q214"/>
    <mergeCell ref="B215:B219"/>
    <mergeCell ref="K215:K219"/>
    <mergeCell ref="L215:L219"/>
    <mergeCell ref="M215:M219"/>
    <mergeCell ref="N215:N219"/>
    <mergeCell ref="O215:O219"/>
    <mergeCell ref="P215:P219"/>
    <mergeCell ref="Q215:Q219"/>
    <mergeCell ref="B210:B214"/>
    <mergeCell ref="K210:K214"/>
    <mergeCell ref="L210:L214"/>
    <mergeCell ref="M210:M214"/>
    <mergeCell ref="N210:N214"/>
    <mergeCell ref="O210:O214"/>
    <mergeCell ref="P185:P189"/>
    <mergeCell ref="Q185:Q189"/>
    <mergeCell ref="B205:B209"/>
    <mergeCell ref="K205:K209"/>
    <mergeCell ref="L205:L209"/>
    <mergeCell ref="M205:M209"/>
    <mergeCell ref="N205:N209"/>
    <mergeCell ref="O205:O209"/>
    <mergeCell ref="P205:P209"/>
    <mergeCell ref="Q205:Q209"/>
    <mergeCell ref="B185:B189"/>
    <mergeCell ref="K185:K189"/>
    <mergeCell ref="L185:L189"/>
    <mergeCell ref="M185:M189"/>
    <mergeCell ref="N185:N189"/>
    <mergeCell ref="O185:O189"/>
    <mergeCell ref="P180:P184"/>
    <mergeCell ref="Q180:Q184"/>
    <mergeCell ref="B190:B194"/>
    <mergeCell ref="K190:K194"/>
    <mergeCell ref="L190:L194"/>
    <mergeCell ref="M190:M194"/>
    <mergeCell ref="N190:N194"/>
    <mergeCell ref="O190:O194"/>
    <mergeCell ref="P190:P194"/>
    <mergeCell ref="Q190:Q194"/>
    <mergeCell ref="B180:B184"/>
    <mergeCell ref="K180:K184"/>
    <mergeCell ref="L180:L184"/>
    <mergeCell ref="M180:M184"/>
    <mergeCell ref="N180:N184"/>
    <mergeCell ref="O180:O184"/>
    <mergeCell ref="P170:P174"/>
    <mergeCell ref="Q170:Q174"/>
    <mergeCell ref="B175:B179"/>
    <mergeCell ref="K175:K179"/>
    <mergeCell ref="L175:L179"/>
    <mergeCell ref="M175:M179"/>
    <mergeCell ref="N175:N179"/>
    <mergeCell ref="O175:O179"/>
    <mergeCell ref="P175:P179"/>
    <mergeCell ref="Q175:Q179"/>
    <mergeCell ref="B170:B174"/>
    <mergeCell ref="K170:K174"/>
    <mergeCell ref="L170:L174"/>
    <mergeCell ref="M170:M174"/>
    <mergeCell ref="N170:N174"/>
    <mergeCell ref="O170:O174"/>
    <mergeCell ref="P160:P164"/>
    <mergeCell ref="Q160:Q164"/>
    <mergeCell ref="B165:B169"/>
    <mergeCell ref="K165:K169"/>
    <mergeCell ref="L165:L169"/>
    <mergeCell ref="M165:M169"/>
    <mergeCell ref="N165:N169"/>
    <mergeCell ref="O165:O169"/>
    <mergeCell ref="P165:P169"/>
    <mergeCell ref="Q165:Q169"/>
    <mergeCell ref="B160:B164"/>
    <mergeCell ref="K160:K164"/>
    <mergeCell ref="L160:L164"/>
    <mergeCell ref="M160:M164"/>
    <mergeCell ref="N160:N164"/>
    <mergeCell ref="O160:O164"/>
    <mergeCell ref="P150:P154"/>
    <mergeCell ref="Q150:Q154"/>
    <mergeCell ref="B155:B159"/>
    <mergeCell ref="K155:K159"/>
    <mergeCell ref="L155:L159"/>
    <mergeCell ref="M155:M159"/>
    <mergeCell ref="N155:N159"/>
    <mergeCell ref="O155:O159"/>
    <mergeCell ref="P155:P159"/>
    <mergeCell ref="Q155:Q159"/>
    <mergeCell ref="B150:B154"/>
    <mergeCell ref="K150:K154"/>
    <mergeCell ref="L150:L154"/>
    <mergeCell ref="M150:M154"/>
    <mergeCell ref="N150:N154"/>
    <mergeCell ref="O150:O154"/>
    <mergeCell ref="P140:P144"/>
    <mergeCell ref="Q140:Q144"/>
    <mergeCell ref="B145:B149"/>
    <mergeCell ref="K145:K149"/>
    <mergeCell ref="L145:L149"/>
    <mergeCell ref="M145:M149"/>
    <mergeCell ref="N145:N149"/>
    <mergeCell ref="O145:O149"/>
    <mergeCell ref="P145:P149"/>
    <mergeCell ref="Q145:Q149"/>
    <mergeCell ref="B140:B144"/>
    <mergeCell ref="K140:K144"/>
    <mergeCell ref="L140:L144"/>
    <mergeCell ref="M140:M144"/>
    <mergeCell ref="N140:N144"/>
    <mergeCell ref="O140:O144"/>
    <mergeCell ref="P130:P134"/>
    <mergeCell ref="Q130:Q134"/>
    <mergeCell ref="B135:B139"/>
    <mergeCell ref="K135:K139"/>
    <mergeCell ref="L135:L139"/>
    <mergeCell ref="M135:M139"/>
    <mergeCell ref="N135:N139"/>
    <mergeCell ref="O135:O139"/>
    <mergeCell ref="P135:P139"/>
    <mergeCell ref="Q135:Q139"/>
    <mergeCell ref="B130:B134"/>
    <mergeCell ref="K130:K134"/>
    <mergeCell ref="L130:L134"/>
    <mergeCell ref="M130:M134"/>
    <mergeCell ref="N130:N134"/>
    <mergeCell ref="O130:O134"/>
    <mergeCell ref="P120:P124"/>
    <mergeCell ref="Q120:Q124"/>
    <mergeCell ref="B125:B129"/>
    <mergeCell ref="K125:K129"/>
    <mergeCell ref="L125:L129"/>
    <mergeCell ref="M125:M129"/>
    <mergeCell ref="N125:N129"/>
    <mergeCell ref="O125:O129"/>
    <mergeCell ref="P125:P129"/>
    <mergeCell ref="Q125:Q129"/>
    <mergeCell ref="B120:B124"/>
    <mergeCell ref="K120:K124"/>
    <mergeCell ref="L120:L124"/>
    <mergeCell ref="M120:M124"/>
    <mergeCell ref="N120:N124"/>
    <mergeCell ref="O120:O124"/>
    <mergeCell ref="P110:P114"/>
    <mergeCell ref="Q110:Q114"/>
    <mergeCell ref="B105:B109"/>
    <mergeCell ref="K105:K109"/>
    <mergeCell ref="L105:L109"/>
    <mergeCell ref="M105:M109"/>
    <mergeCell ref="N105:N109"/>
    <mergeCell ref="O105:O109"/>
    <mergeCell ref="P105:P109"/>
    <mergeCell ref="Q105:Q109"/>
    <mergeCell ref="B110:B114"/>
    <mergeCell ref="K110:K114"/>
    <mergeCell ref="L110:L114"/>
    <mergeCell ref="M110:M114"/>
    <mergeCell ref="N110:N114"/>
    <mergeCell ref="O110:O114"/>
    <mergeCell ref="P100:P104"/>
    <mergeCell ref="Q100:Q104"/>
    <mergeCell ref="B115:B119"/>
    <mergeCell ref="K115:K119"/>
    <mergeCell ref="L115:L119"/>
    <mergeCell ref="M115:M119"/>
    <mergeCell ref="N115:N119"/>
    <mergeCell ref="O115:O119"/>
    <mergeCell ref="P115:P119"/>
    <mergeCell ref="Q115:Q119"/>
    <mergeCell ref="B100:B104"/>
    <mergeCell ref="K100:K104"/>
    <mergeCell ref="L100:L104"/>
    <mergeCell ref="M100:M104"/>
    <mergeCell ref="N100:N104"/>
    <mergeCell ref="O100:O104"/>
    <mergeCell ref="P90:P94"/>
    <mergeCell ref="Q90:Q94"/>
    <mergeCell ref="B95:B99"/>
    <mergeCell ref="K95:K99"/>
    <mergeCell ref="L95:L99"/>
    <mergeCell ref="M95:M99"/>
    <mergeCell ref="N95:N99"/>
    <mergeCell ref="O95:O99"/>
    <mergeCell ref="P95:P99"/>
    <mergeCell ref="Q95:Q99"/>
    <mergeCell ref="N85:N89"/>
    <mergeCell ref="O85:O89"/>
    <mergeCell ref="P85:P89"/>
    <mergeCell ref="Q85:Q89"/>
    <mergeCell ref="B90:B94"/>
    <mergeCell ref="K90:K94"/>
    <mergeCell ref="L90:L94"/>
    <mergeCell ref="M90:M94"/>
    <mergeCell ref="N90:N94"/>
    <mergeCell ref="O90:O94"/>
    <mergeCell ref="P55:P59"/>
    <mergeCell ref="Q55:Q59"/>
    <mergeCell ref="B60:B64"/>
    <mergeCell ref="K60:K64"/>
    <mergeCell ref="L60:L64"/>
    <mergeCell ref="M60:M64"/>
    <mergeCell ref="N60:N64"/>
    <mergeCell ref="O60:O64"/>
    <mergeCell ref="P60:P64"/>
    <mergeCell ref="Q60:Q64"/>
    <mergeCell ref="B55:B59"/>
    <mergeCell ref="K55:K59"/>
    <mergeCell ref="L55:L59"/>
    <mergeCell ref="M55:M59"/>
    <mergeCell ref="N55:N59"/>
    <mergeCell ref="O55:O59"/>
    <mergeCell ref="P45:P49"/>
    <mergeCell ref="Q45:Q49"/>
    <mergeCell ref="B50:B54"/>
    <mergeCell ref="K50:K54"/>
    <mergeCell ref="L50:L54"/>
    <mergeCell ref="M50:M54"/>
    <mergeCell ref="N50:N54"/>
    <mergeCell ref="O50:O54"/>
    <mergeCell ref="P50:P54"/>
    <mergeCell ref="Q50:Q54"/>
    <mergeCell ref="B45:B49"/>
    <mergeCell ref="K45:K49"/>
    <mergeCell ref="L45:L49"/>
    <mergeCell ref="M45:M49"/>
    <mergeCell ref="N45:N49"/>
    <mergeCell ref="O45:O49"/>
    <mergeCell ref="Q25:Q29"/>
    <mergeCell ref="L30:L34"/>
    <mergeCell ref="M30:M34"/>
    <mergeCell ref="N30:N34"/>
    <mergeCell ref="O30:O34"/>
    <mergeCell ref="P30:P34"/>
    <mergeCell ref="O25:O29"/>
    <mergeCell ref="P25:P29"/>
    <mergeCell ref="B20:B24"/>
    <mergeCell ref="B25:B29"/>
    <mergeCell ref="B30:B34"/>
    <mergeCell ref="K25:K29"/>
    <mergeCell ref="K30:K34"/>
    <mergeCell ref="L25:L29"/>
    <mergeCell ref="A13:Q13"/>
    <mergeCell ref="A14:Q14"/>
    <mergeCell ref="B65:B69"/>
    <mergeCell ref="K65:K69"/>
    <mergeCell ref="L65:L69"/>
    <mergeCell ref="M65:M69"/>
    <mergeCell ref="N65:N69"/>
    <mergeCell ref="O65:O69"/>
    <mergeCell ref="P65:P69"/>
    <mergeCell ref="Q65:Q69"/>
    <mergeCell ref="O75:O79"/>
    <mergeCell ref="P75:P79"/>
    <mergeCell ref="Q75:Q79"/>
    <mergeCell ref="B70:B74"/>
    <mergeCell ref="K70:K74"/>
    <mergeCell ref="L70:L74"/>
    <mergeCell ref="M70:M74"/>
    <mergeCell ref="N70:N74"/>
    <mergeCell ref="O70:O74"/>
    <mergeCell ref="A16:A18"/>
    <mergeCell ref="K17:K18"/>
    <mergeCell ref="B80:B84"/>
    <mergeCell ref="K80:K84"/>
    <mergeCell ref="L80:L84"/>
    <mergeCell ref="M80:M84"/>
    <mergeCell ref="B16:B18"/>
    <mergeCell ref="E17:H17"/>
    <mergeCell ref="C17:C18"/>
    <mergeCell ref="M75:M79"/>
    <mergeCell ref="N20:N24"/>
    <mergeCell ref="N80:N84"/>
    <mergeCell ref="O80:O84"/>
    <mergeCell ref="P80:P84"/>
    <mergeCell ref="Q80:Q84"/>
    <mergeCell ref="P70:P74"/>
    <mergeCell ref="Q70:Q74"/>
    <mergeCell ref="Q30:Q34"/>
    <mergeCell ref="O40:O44"/>
    <mergeCell ref="N75:N79"/>
    <mergeCell ref="B85:B89"/>
    <mergeCell ref="K85:K89"/>
    <mergeCell ref="L85:L89"/>
    <mergeCell ref="M85:M89"/>
    <mergeCell ref="L17:L18"/>
    <mergeCell ref="M17:M18"/>
    <mergeCell ref="K35:K39"/>
    <mergeCell ref="B75:B79"/>
    <mergeCell ref="K75:K79"/>
    <mergeCell ref="L75:L79"/>
    <mergeCell ref="O35:O39"/>
    <mergeCell ref="P35:P39"/>
    <mergeCell ref="Q35:Q39"/>
    <mergeCell ref="B40:B44"/>
    <mergeCell ref="K40:K44"/>
    <mergeCell ref="L40:L44"/>
    <mergeCell ref="M40:M44"/>
    <mergeCell ref="B35:B39"/>
    <mergeCell ref="P40:P44"/>
    <mergeCell ref="Q40:Q44"/>
    <mergeCell ref="Q20:Q24"/>
    <mergeCell ref="N40:N44"/>
    <mergeCell ref="K20:K24"/>
    <mergeCell ref="L20:L24"/>
    <mergeCell ref="M20:M24"/>
    <mergeCell ref="O20:O24"/>
    <mergeCell ref="P20:P24"/>
    <mergeCell ref="L35:L39"/>
    <mergeCell ref="M35:M39"/>
    <mergeCell ref="N35:N39"/>
    <mergeCell ref="P195:P199"/>
    <mergeCell ref="Q195:Q199"/>
    <mergeCell ref="B195:B199"/>
    <mergeCell ref="K195:K199"/>
    <mergeCell ref="L195:L199"/>
    <mergeCell ref="M195:M199"/>
    <mergeCell ref="N195:N199"/>
    <mergeCell ref="O195:O199"/>
    <mergeCell ref="T20:T24"/>
    <mergeCell ref="T25:T29"/>
    <mergeCell ref="T30:T34"/>
    <mergeCell ref="T35:T39"/>
    <mergeCell ref="T40:T44"/>
    <mergeCell ref="T45:T49"/>
    <mergeCell ref="T50:T54"/>
    <mergeCell ref="T55:T59"/>
    <mergeCell ref="T65:T69"/>
    <mergeCell ref="T70:T74"/>
    <mergeCell ref="T75:T79"/>
    <mergeCell ref="T80:T84"/>
    <mergeCell ref="T85:T89"/>
    <mergeCell ref="T90:T94"/>
    <mergeCell ref="T95:T99"/>
    <mergeCell ref="T100:T104"/>
    <mergeCell ref="T105:T109"/>
    <mergeCell ref="T115:T119"/>
    <mergeCell ref="T125:T129"/>
    <mergeCell ref="T130:T134"/>
    <mergeCell ref="T150:T154"/>
    <mergeCell ref="T155:T159"/>
    <mergeCell ref="T160:T164"/>
    <mergeCell ref="T170:T174"/>
    <mergeCell ref="T165:T169"/>
    <mergeCell ref="T175:T179"/>
    <mergeCell ref="T180:T184"/>
    <mergeCell ref="T185:T189"/>
    <mergeCell ref="T190:T194"/>
    <mergeCell ref="T195:T199"/>
    <mergeCell ref="T205:T209"/>
    <mergeCell ref="T210:T214"/>
    <mergeCell ref="T215:T219"/>
    <mergeCell ref="T220:T224"/>
    <mergeCell ref="T225:T229"/>
    <mergeCell ref="T230:T234"/>
    <mergeCell ref="T235:T239"/>
    <mergeCell ref="T240:T244"/>
    <mergeCell ref="T245:T249"/>
    <mergeCell ref="T250:T254"/>
    <mergeCell ref="T255:T259"/>
    <mergeCell ref="T60:T64"/>
    <mergeCell ref="T110:T114"/>
    <mergeCell ref="T120:T124"/>
    <mergeCell ref="T135:T139"/>
    <mergeCell ref="T140:T144"/>
    <mergeCell ref="T145:T149"/>
    <mergeCell ref="R20:R24"/>
    <mergeCell ref="R25:R29"/>
    <mergeCell ref="R30:R34"/>
    <mergeCell ref="R35:R39"/>
    <mergeCell ref="R40:R44"/>
    <mergeCell ref="R45:R49"/>
    <mergeCell ref="R50:R54"/>
    <mergeCell ref="R55:R59"/>
    <mergeCell ref="R60:R64"/>
    <mergeCell ref="R65:R69"/>
    <mergeCell ref="R70:R74"/>
    <mergeCell ref="R75:R79"/>
    <mergeCell ref="R80:R84"/>
    <mergeCell ref="R85:R89"/>
    <mergeCell ref="R90:R94"/>
    <mergeCell ref="R95:R99"/>
    <mergeCell ref="R100:R104"/>
    <mergeCell ref="R105:R109"/>
    <mergeCell ref="R155:R159"/>
    <mergeCell ref="R160:R164"/>
    <mergeCell ref="R165:R169"/>
    <mergeCell ref="R110:R114"/>
    <mergeCell ref="R115:R119"/>
    <mergeCell ref="R120:R124"/>
    <mergeCell ref="R125:R129"/>
    <mergeCell ref="R130:R134"/>
    <mergeCell ref="R135:R139"/>
    <mergeCell ref="R230:R234"/>
    <mergeCell ref="R170:R174"/>
    <mergeCell ref="R175:R179"/>
    <mergeCell ref="R180:R184"/>
    <mergeCell ref="R185:R189"/>
    <mergeCell ref="R190:R194"/>
    <mergeCell ref="R195:R199"/>
    <mergeCell ref="R235:R239"/>
    <mergeCell ref="R240:R244"/>
    <mergeCell ref="R245:R249"/>
    <mergeCell ref="R250:R254"/>
    <mergeCell ref="R255:R259"/>
    <mergeCell ref="R205:R209"/>
    <mergeCell ref="R210:R214"/>
    <mergeCell ref="R215:R219"/>
    <mergeCell ref="R220:R224"/>
    <mergeCell ref="R225:R229"/>
    <mergeCell ref="B200:B204"/>
    <mergeCell ref="K200:K204"/>
    <mergeCell ref="L200:L204"/>
    <mergeCell ref="M200:M204"/>
    <mergeCell ref="N200:N204"/>
    <mergeCell ref="O200:O204"/>
    <mergeCell ref="P200:P204"/>
    <mergeCell ref="Q200:Q204"/>
    <mergeCell ref="R200:R204"/>
    <mergeCell ref="S200:S204"/>
    <mergeCell ref="T200:T204"/>
    <mergeCell ref="K16:T16"/>
    <mergeCell ref="N17:T17"/>
    <mergeCell ref="R140:R144"/>
    <mergeCell ref="R145:R149"/>
    <mergeCell ref="R150:R154"/>
    <mergeCell ref="P8:T8"/>
    <mergeCell ref="P9:T9"/>
    <mergeCell ref="P10:T10"/>
    <mergeCell ref="P11:T11"/>
    <mergeCell ref="P1:T1"/>
    <mergeCell ref="P2:T2"/>
    <mergeCell ref="P3:T3"/>
    <mergeCell ref="P4:T4"/>
    <mergeCell ref="P6:T6"/>
    <mergeCell ref="P7:T7"/>
  </mergeCells>
  <printOptions/>
  <pageMargins left="0.9448818897637796" right="0.3937007874015748" top="0.7086614173228347" bottom="0.3937007874015748" header="0.31496062992125984" footer="0.31496062992125984"/>
  <pageSetup firstPageNumber="5" useFirstPageNumber="1" fitToHeight="12" fitToWidth="1" horizontalDpi="600" verticalDpi="600" orientation="landscape" paperSize="9" scale="51" r:id="rId1"/>
  <headerFooter scaleWithDoc="0">
    <oddHeader>&amp;C&amp;"Times New Roman,обычный"&amp;12&amp;P</oddHeader>
  </headerFooter>
  <rowBreaks count="4" manualBreakCount="4">
    <brk id="173" max="19" man="1"/>
    <brk id="194" max="19" man="1"/>
    <brk id="224" max="19" man="1"/>
    <brk id="24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2019-01-10T08:51:02Z</cp:lastPrinted>
  <dcterms:created xsi:type="dcterms:W3CDTF">2014-10-03T07:10:09Z</dcterms:created>
  <dcterms:modified xsi:type="dcterms:W3CDTF">2019-01-10T08:51:04Z</dcterms:modified>
  <cp:category/>
  <cp:version/>
  <cp:contentType/>
  <cp:contentStatus/>
</cp:coreProperties>
</file>