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60" windowWidth="11355" windowHeight="8610" tabRatio="862" activeTab="1"/>
  </bookViews>
  <sheets>
    <sheet name="приложение 2" sheetId="1" r:id="rId1"/>
    <sheet name="приложение 3 " sheetId="2" r:id="rId2"/>
    <sheet name="приложение 6" sheetId="3" r:id="rId3"/>
    <sheet name="приложение 4" sheetId="4" r:id="rId4"/>
    <sheet name="приложение 5" sheetId="5" r:id="rId5"/>
  </sheets>
  <definedNames>
    <definedName name="_xlnm.Print_Area" localSheetId="0">'приложение 2'!$A$1:$D$42</definedName>
  </definedNames>
  <calcPr fullCalcOnLoad="1"/>
</workbook>
</file>

<file path=xl/sharedStrings.xml><?xml version="1.0" encoding="utf-8"?>
<sst xmlns="http://schemas.openxmlformats.org/spreadsheetml/2006/main" count="243" uniqueCount="113">
  <si>
    <t>04 09</t>
  </si>
  <si>
    <t>Дорожное хозяйство (дорожные фонды)</t>
  </si>
  <si>
    <t>Целевая статья</t>
  </si>
  <si>
    <t>Вид расходов</t>
  </si>
  <si>
    <t>Всего</t>
  </si>
  <si>
    <t>Жилищно-коммунальное хозяйство</t>
  </si>
  <si>
    <t>В С Е Г О   РАСХОДОВ</t>
  </si>
  <si>
    <t>Ведомство</t>
  </si>
  <si>
    <t>05 00</t>
  </si>
  <si>
    <t xml:space="preserve">Администрация муниципального образования «Зюкайское сельское поселение» Верещагинского муниципального района Пермского края  </t>
  </si>
  <si>
    <t>200</t>
  </si>
  <si>
    <t xml:space="preserve">к  решению Совета депутатов </t>
  </si>
  <si>
    <t xml:space="preserve">МО "Зюкайское сельское поселение" </t>
  </si>
  <si>
    <t>руб.</t>
  </si>
  <si>
    <t>04 00</t>
  </si>
  <si>
    <t>Национальная экономика</t>
  </si>
  <si>
    <t>Закупка товаров, работ и услуг для обеспечения государственных (муниципальных)нужд</t>
  </si>
  <si>
    <t>Рз, ПР</t>
  </si>
  <si>
    <t>ВР</t>
  </si>
  <si>
    <t>ЦС</t>
  </si>
  <si>
    <t>Z3 0 00 00000</t>
  </si>
  <si>
    <t>Наименование расходов</t>
  </si>
  <si>
    <t>Z3 1 00 00000</t>
  </si>
  <si>
    <t>Z3 1 01 00000</t>
  </si>
  <si>
    <t>Z4 0 00 00000</t>
  </si>
  <si>
    <t xml:space="preserve">Муниципальная программа «Благоустройство на территории МО «Зюкайское сельское поселение» </t>
  </si>
  <si>
    <t>Муниципальная программа «Обеспечение сохранности и развитие автомобильных дорог МО «Зюкайское сельское поселение»</t>
  </si>
  <si>
    <t>Подпрограмма «Содержание, текущий ремонт, капитальный ремонт и строительство (реконструкция) дорог местного значения»</t>
  </si>
  <si>
    <t>Основное мероприятие: ««Содержание, текущий ремонт автомобильных дорог общего пользования в границах населенных пунктов поселения и искусственных сооружений на них »</t>
  </si>
  <si>
    <t xml:space="preserve">Ремонт автомобильных дорог общего пользования и искусственных сооружений на них </t>
  </si>
  <si>
    <t xml:space="preserve">                          -    </t>
  </si>
  <si>
    <t>500</t>
  </si>
  <si>
    <t>Межбюджетные трансферты</t>
  </si>
  <si>
    <t>Общегосударственные вопросы</t>
  </si>
  <si>
    <t>Z7 0 00 00000</t>
  </si>
  <si>
    <t>Муниципальная программа «Организация муниципального управления в органах МО «Зюкайское сельское поселение»</t>
  </si>
  <si>
    <t>№ п/п</t>
  </si>
  <si>
    <t>Наименование межбюджетного трансферта</t>
  </si>
  <si>
    <t>Казначейское исполнение бюджета поселения</t>
  </si>
  <si>
    <t>Осуществление внешнего муниципального финансового контроля</t>
  </si>
  <si>
    <t>Реализация мероприятий по лицензированию скважин для водоснабжения населения</t>
  </si>
  <si>
    <t>ВСЕГО</t>
  </si>
  <si>
    <t>Приложение 4</t>
  </si>
  <si>
    <t xml:space="preserve">Ремонт автомобильной дороги п. Кукетский, ул. Ломоносова, 0,300 км
</t>
  </si>
  <si>
    <t>Итого</t>
  </si>
  <si>
    <t>Благоустройство муниципальных территорий общественного пользования МО "Зюкайское сельское поселение"</t>
  </si>
  <si>
    <t>Ремонт автомобильных дорог по ул.Советская, ул.Заводская, ул.Набережная п.Зюкайка</t>
  </si>
  <si>
    <t xml:space="preserve">Благоустройство дворовых территорий многоквартирных домов МО "Зюкайское сельское поселение"
</t>
  </si>
  <si>
    <t>Приложение 3</t>
  </si>
  <si>
    <t>Z3 1 01 ST040</t>
  </si>
  <si>
    <t>08 00</t>
  </si>
  <si>
    <t>Культура и кинематография</t>
  </si>
  <si>
    <t>08 01</t>
  </si>
  <si>
    <t>Культура</t>
  </si>
  <si>
    <t>Z5 0 00 00000</t>
  </si>
  <si>
    <t xml:space="preserve">Муниципальная программа «Развитие культуры на территории МО «Зюкайское сельское поселение» </t>
  </si>
  <si>
    <t>Z5 1 00 00000</t>
  </si>
  <si>
    <t>Подпрограмма "Сохранение и развитие традиционной культуры, самодеятельного художественного творчества, культурно - досуговой деятельности"</t>
  </si>
  <si>
    <t>Z5 1 01 00000</t>
  </si>
  <si>
    <t xml:space="preserve">Основное мероприятие: «Предоставление муниципальных услуг по организации и проведению культурно-массовых мероприятий и организации досуга»       </t>
  </si>
  <si>
    <t>Z5 1 01 ZК010</t>
  </si>
  <si>
    <t>Предоставление субсидий учреждениям культуры для выполнения муниципального задания для предоставления муниципальных услуг</t>
  </si>
  <si>
    <t>600</t>
  </si>
  <si>
    <t xml:space="preserve">Предоставление субсидий бюджетным, автономным
учреждениям и иным некоммерческим организациям
</t>
  </si>
  <si>
    <t>Z5 1 02 00000</t>
  </si>
  <si>
    <t>Основное мероприятие: «Обеспечение развития и укрепления материально-технической базы муниципальных домов культуры (и их филиалов) на территории МО «Зюкайское сельское поселение»</t>
  </si>
  <si>
    <t>Z5 1 02 ZК020</t>
  </si>
  <si>
    <t>Ремонт помещений Захарядского СДК д.Захарята , ул.Клубная,6 Зюкайского сельского поселения</t>
  </si>
  <si>
    <t>Z5 1 02 ZК030</t>
  </si>
  <si>
    <t>Укрепление материально-технической базы муниципальных домов культуры ( и их филиалов)</t>
  </si>
  <si>
    <t>01 04</t>
  </si>
  <si>
    <t>Функционирование  Правительства Российской  Федерации, высших исполнительных органов государственной власти  субъектов Российской Федерации, местных администраций</t>
  </si>
  <si>
    <t>01 00</t>
  </si>
  <si>
    <t>80000РТ040</t>
  </si>
  <si>
    <t>Утверждение генеральных планов поселений, правил землепользования и застройки</t>
  </si>
  <si>
    <t>Z4 1 00 00000</t>
  </si>
  <si>
    <t>Подпрограмма « Развитие коммунально-инженерной инфраструктуры на территории МО «Зюкайское сельское поселение»»</t>
  </si>
  <si>
    <t>Z4 1 01 00000</t>
  </si>
  <si>
    <t>Основное мероприятие «Развитие и содержание газопроводов в МО «Зюкайское сельское поселение»»</t>
  </si>
  <si>
    <t>05 02</t>
  </si>
  <si>
    <t>Коммунальное хозяйство</t>
  </si>
  <si>
    <t>Распределительный газопровод низкого давления(2 очередь) п. Зюкайка Верещагинского района Пермского края</t>
  </si>
  <si>
    <t>Z4101SР042</t>
  </si>
  <si>
    <t>400</t>
  </si>
  <si>
    <t>Капитальные вложения в объекты государственной (муниципальной) собственности</t>
  </si>
  <si>
    <t>Проектирование, строительство (реконструкция), капитальный ремонт и ремонт автомобильных дорог общего пользования местного значения, находящихся на территории Пермского края</t>
  </si>
  <si>
    <t>80 0 00 00000</t>
  </si>
  <si>
    <t xml:space="preserve">Непрограммые направление деятельности </t>
  </si>
  <si>
    <t xml:space="preserve"> к  решению Совета депутатов </t>
  </si>
  <si>
    <t xml:space="preserve">  МО "Зюкайское сельское поселение" </t>
  </si>
  <si>
    <t xml:space="preserve"> руб. </t>
  </si>
  <si>
    <t>Раздел, подраздел</t>
  </si>
  <si>
    <t>Наименование  расходов</t>
  </si>
  <si>
    <t xml:space="preserve"> 2019 г. </t>
  </si>
  <si>
    <t xml:space="preserve"> 2020 г. </t>
  </si>
  <si>
    <t>Z7 0 06 00000</t>
  </si>
  <si>
    <t xml:space="preserve">Основное мероприятие «Эффективная реализация полномочий и совершенствование правового, организационного, финансового механизмов функционирования в сфере управления муниципальными финансами» </t>
  </si>
  <si>
    <t>Z7 0 06 AT010</t>
  </si>
  <si>
    <t>Z7 0 06 AT030</t>
  </si>
  <si>
    <t>Изменения в приложение 8 "Ведомственная структура расходов бюджета на 2019-2020 годы"</t>
  </si>
  <si>
    <t>Наименование расходов расходов</t>
  </si>
  <si>
    <t xml:space="preserve"> 2019г. </t>
  </si>
  <si>
    <t xml:space="preserve"> 2020г. </t>
  </si>
  <si>
    <t>Изменения по отдельным строкам   Приложения 7 "Распределение бюджетных ассигнований по целевым статьям (муниципальным программам и непрограммным направлении деятельности) группам видов расходов классификации расходов бюджета МО "Зюкайское сельское поселение" на 2019-2020 годы"</t>
  </si>
  <si>
    <t>от 02.03.2018 г. № 71/278</t>
  </si>
  <si>
    <t>Изменения по отдельным строкам Приложения 5  "Распределение бюджетных ассигнований по целевым статьям (муниципальным программам и непрограммным направлении деятельности) группам видов расходов классификации расходов бюджета МО "Зюкайское сельское поселение" на 2018 год"</t>
  </si>
  <si>
    <t>Изменения по отдельным строкам Приложения 6 "Ведомственная структура расходов бюджета на 2018 год"</t>
  </si>
  <si>
    <t>от 02.03.2018  № 71/278</t>
  </si>
  <si>
    <t>Новая редакция Приложения 9 "Межбюджетные трансферты, передаваемые из местного бюджета в бюджет муниципального образования «Верещагинский муниципальный район» на финансовое обеспечение выполнения части полномочий по решению вопросов местного значения в соответствии с заключенными соглашениями в 2018 году и плановом периоде 2019-2020 годов"</t>
  </si>
  <si>
    <t xml:space="preserve">  от 02.03.2018 № 71/278</t>
  </si>
  <si>
    <t>Приложение 5</t>
  </si>
  <si>
    <t xml:space="preserve"> Приложение 6</t>
  </si>
  <si>
    <t>Приложение 7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</si>
</sst>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  <numFmt numFmtId="177" formatCode="000"/>
  </numFmts>
  <fonts count="33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12"/>
      <name val="Arial Cyr"/>
      <family val="0"/>
    </font>
    <font>
      <b/>
      <sz val="10"/>
      <color indexed="10"/>
      <name val="Arial Cyr"/>
      <family val="0"/>
    </font>
    <font>
      <sz val="10"/>
      <color indexed="10"/>
      <name val="Arial Cyr"/>
      <family val="0"/>
    </font>
    <font>
      <b/>
      <sz val="12"/>
      <name val="Arial Cyr"/>
      <family val="0"/>
    </font>
    <font>
      <sz val="14"/>
      <name val="Arial Cyr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rgb="FF000000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7" fillId="23" borderId="0">
      <alignment/>
      <protection/>
    </xf>
    <xf numFmtId="0" fontId="9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4" borderId="8" applyNumberFormat="0" applyFont="0" applyAlignment="0" applyProtection="0"/>
    <xf numFmtId="0" fontId="0" fillId="24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169">
    <xf numFmtId="0" fontId="0" fillId="0" borderId="0" xfId="0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vertical="center" wrapText="1"/>
    </xf>
    <xf numFmtId="0" fontId="3" fillId="0" borderId="10" xfId="0" applyFont="1" applyFill="1" applyBorder="1" applyAlignment="1">
      <alignment horizontal="left" vertical="top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top"/>
    </xf>
    <xf numFmtId="0" fontId="0" fillId="0" borderId="0" xfId="0" applyAlignment="1">
      <alignment horizontal="left" vertical="top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/>
    </xf>
    <xf numFmtId="43" fontId="0" fillId="0" borderId="0" xfId="62" applyFont="1" applyAlignment="1">
      <alignment horizontal="right"/>
    </xf>
    <xf numFmtId="43" fontId="1" fillId="0" borderId="0" xfId="62" applyFont="1" applyAlignment="1">
      <alignment horizontal="right"/>
    </xf>
    <xf numFmtId="43" fontId="3" fillId="0" borderId="10" xfId="62" applyFont="1" applyBorder="1" applyAlignment="1">
      <alignment horizontal="right"/>
    </xf>
    <xf numFmtId="43" fontId="1" fillId="0" borderId="10" xfId="62" applyFont="1" applyFill="1" applyBorder="1" applyAlignment="1">
      <alignment horizontal="right"/>
    </xf>
    <xf numFmtId="49" fontId="2" fillId="0" borderId="0" xfId="0" applyNumberFormat="1" applyFont="1" applyAlignment="1">
      <alignment horizontal="center" vertical="top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top"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29" fillId="0" borderId="0" xfId="0" applyFont="1" applyAlignment="1">
      <alignment horizontal="center" vertical="center"/>
    </xf>
    <xf numFmtId="0" fontId="29" fillId="0" borderId="0" xfId="0" applyFont="1" applyAlignment="1">
      <alignment/>
    </xf>
    <xf numFmtId="43" fontId="0" fillId="0" borderId="0" xfId="0" applyNumberFormat="1" applyAlignment="1">
      <alignment/>
    </xf>
    <xf numFmtId="43" fontId="3" fillId="0" borderId="10" xfId="62" applyFont="1" applyFill="1" applyBorder="1" applyAlignment="1">
      <alignment horizontal="right"/>
    </xf>
    <xf numFmtId="43" fontId="0" fillId="0" borderId="0" xfId="62" applyFont="1" applyFill="1" applyAlignment="1">
      <alignment horizontal="right"/>
    </xf>
    <xf numFmtId="43" fontId="3" fillId="25" borderId="10" xfId="62" applyFont="1" applyFill="1" applyBorder="1" applyAlignment="1">
      <alignment horizontal="right"/>
    </xf>
    <xf numFmtId="43" fontId="1" fillId="25" borderId="10" xfId="62" applyFont="1" applyFill="1" applyBorder="1" applyAlignment="1">
      <alignment horizontal="right"/>
    </xf>
    <xf numFmtId="0" fontId="1" fillId="25" borderId="10" xfId="0" applyFont="1" applyFill="1" applyBorder="1" applyAlignment="1">
      <alignment horizontal="left" vertical="top" wrapText="1"/>
    </xf>
    <xf numFmtId="0" fontId="3" fillId="0" borderId="10" xfId="0" applyFont="1" applyBorder="1" applyAlignment="1">
      <alignment horizontal="center" vertical="top"/>
    </xf>
    <xf numFmtId="0" fontId="0" fillId="0" borderId="10" xfId="0" applyBorder="1" applyAlignment="1">
      <alignment/>
    </xf>
    <xf numFmtId="0" fontId="7" fillId="0" borderId="10" xfId="0" applyFont="1" applyBorder="1" applyAlignment="1">
      <alignment/>
    </xf>
    <xf numFmtId="0" fontId="3" fillId="25" borderId="10" xfId="0" applyFont="1" applyFill="1" applyBorder="1" applyAlignment="1">
      <alignment horizontal="justify" vertical="top" wrapText="1"/>
    </xf>
    <xf numFmtId="0" fontId="3" fillId="25" borderId="10" xfId="0" applyFont="1" applyFill="1" applyBorder="1" applyAlignment="1">
      <alignment horizontal="justify" vertical="center" wrapText="1"/>
    </xf>
    <xf numFmtId="0" fontId="5" fillId="0" borderId="0" xfId="0" applyFont="1" applyAlignment="1">
      <alignment/>
    </xf>
    <xf numFmtId="49" fontId="0" fillId="0" borderId="0" xfId="0" applyNumberForma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1" fillId="25" borderId="10" xfId="0" applyNumberFormat="1" applyFont="1" applyFill="1" applyBorder="1" applyAlignment="1">
      <alignment horizontal="center" vertical="center"/>
    </xf>
    <xf numFmtId="43" fontId="3" fillId="0" borderId="10" xfId="62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1" fillId="25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vertical="center" wrapText="1"/>
    </xf>
    <xf numFmtId="49" fontId="1" fillId="0" borderId="13" xfId="0" applyNumberFormat="1" applyFont="1" applyBorder="1" applyAlignment="1">
      <alignment horizontal="center" vertical="center"/>
    </xf>
    <xf numFmtId="49" fontId="1" fillId="26" borderId="13" xfId="0" applyNumberFormat="1" applyFont="1" applyFill="1" applyBorder="1" applyAlignment="1">
      <alignment horizontal="center" vertical="center"/>
    </xf>
    <xf numFmtId="49" fontId="1" fillId="26" borderId="13" xfId="0" applyNumberFormat="1" applyFont="1" applyFill="1" applyBorder="1" applyAlignment="1">
      <alignment horizontal="left" vertical="center" wrapText="1"/>
    </xf>
    <xf numFmtId="49" fontId="28" fillId="0" borderId="13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justify" vertical="center" wrapText="1"/>
    </xf>
    <xf numFmtId="0" fontId="1" fillId="26" borderId="13" xfId="0" applyFont="1" applyFill="1" applyBorder="1" applyAlignment="1">
      <alignment horizontal="left" vertical="top" wrapText="1"/>
    </xf>
    <xf numFmtId="0" fontId="1" fillId="26" borderId="12" xfId="0" applyFont="1" applyFill="1" applyBorder="1" applyAlignment="1">
      <alignment horizontal="center" vertical="center"/>
    </xf>
    <xf numFmtId="43" fontId="1" fillId="26" borderId="13" xfId="0" applyNumberFormat="1" applyFont="1" applyFill="1" applyBorder="1" applyAlignment="1">
      <alignment horizontal="right"/>
    </xf>
    <xf numFmtId="43" fontId="3" fillId="26" borderId="14" xfId="0" applyNumberFormat="1" applyFont="1" applyFill="1" applyBorder="1" applyAlignment="1">
      <alignment horizontal="right"/>
    </xf>
    <xf numFmtId="43" fontId="1" fillId="0" borderId="13" xfId="0" applyNumberFormat="1" applyFont="1" applyBorder="1" applyAlignment="1">
      <alignment horizontal="right"/>
    </xf>
    <xf numFmtId="0" fontId="3" fillId="26" borderId="14" xfId="0" applyFont="1" applyFill="1" applyBorder="1" applyAlignment="1">
      <alignment horizontal="justify" vertical="center" wrapText="1"/>
    </xf>
    <xf numFmtId="0" fontId="3" fillId="26" borderId="14" xfId="0" applyFont="1" applyFill="1" applyBorder="1" applyAlignment="1">
      <alignment horizontal="justify" vertical="top" wrapText="1"/>
    </xf>
    <xf numFmtId="0" fontId="3" fillId="26" borderId="13" xfId="0" applyFont="1" applyFill="1" applyBorder="1" applyAlignment="1">
      <alignment horizontal="justify" vertical="center" wrapText="1"/>
    </xf>
    <xf numFmtId="0" fontId="3" fillId="26" borderId="13" xfId="0" applyFont="1" applyFill="1" applyBorder="1" applyAlignment="1">
      <alignment horizontal="justify" vertical="top" wrapText="1"/>
    </xf>
    <xf numFmtId="43" fontId="3" fillId="26" borderId="13" xfId="0" applyNumberFormat="1" applyFont="1" applyFill="1" applyBorder="1" applyAlignment="1">
      <alignment horizontal="right"/>
    </xf>
    <xf numFmtId="0" fontId="1" fillId="26" borderId="12" xfId="0" applyFont="1" applyFill="1" applyBorder="1" applyAlignment="1">
      <alignment horizontal="center" vertical="center" wrapText="1"/>
    </xf>
    <xf numFmtId="43" fontId="3" fillId="0" borderId="14" xfId="0" applyNumberFormat="1" applyFont="1" applyBorder="1" applyAlignment="1">
      <alignment horizontal="right"/>
    </xf>
    <xf numFmtId="43" fontId="3" fillId="0" borderId="13" xfId="0" applyNumberFormat="1" applyFont="1" applyBorder="1" applyAlignment="1">
      <alignment horizontal="right"/>
    </xf>
    <xf numFmtId="49" fontId="3" fillId="26" borderId="13" xfId="0" applyNumberFormat="1" applyFont="1" applyFill="1" applyBorder="1" applyAlignment="1">
      <alignment horizontal="left" vertical="center" wrapText="1"/>
    </xf>
    <xf numFmtId="43" fontId="3" fillId="0" borderId="12" xfId="0" applyNumberFormat="1" applyFont="1" applyBorder="1" applyAlignment="1">
      <alignment horizontal="right"/>
    </xf>
    <xf numFmtId="49" fontId="3" fillId="26" borderId="13" xfId="0" applyNumberFormat="1" applyFont="1" applyFill="1" applyBorder="1" applyAlignment="1">
      <alignment horizontal="center" vertical="center"/>
    </xf>
    <xf numFmtId="43" fontId="3" fillId="27" borderId="10" xfId="62" applyFont="1" applyFill="1" applyBorder="1" applyAlignment="1">
      <alignment horizontal="right"/>
    </xf>
    <xf numFmtId="0" fontId="3" fillId="0" borderId="0" xfId="0" applyFont="1" applyAlignment="1">
      <alignment wrapText="1"/>
    </xf>
    <xf numFmtId="49" fontId="1" fillId="26" borderId="10" xfId="0" applyNumberFormat="1" applyFont="1" applyFill="1" applyBorder="1" applyAlignment="1">
      <alignment horizontal="center" vertical="center"/>
    </xf>
    <xf numFmtId="0" fontId="1" fillId="26" borderId="14" xfId="0" applyFont="1" applyFill="1" applyBorder="1" applyAlignment="1">
      <alignment horizontal="left" vertical="center" wrapText="1"/>
    </xf>
    <xf numFmtId="0" fontId="1" fillId="26" borderId="10" xfId="0" applyFont="1" applyFill="1" applyBorder="1" applyAlignment="1">
      <alignment horizontal="center" vertical="center"/>
    </xf>
    <xf numFmtId="0" fontId="1" fillId="0" borderId="0" xfId="0" applyFont="1" applyAlignment="1">
      <alignment/>
    </xf>
    <xf numFmtId="49" fontId="1" fillId="26" borderId="14" xfId="0" applyNumberFormat="1" applyFont="1" applyFill="1" applyBorder="1" applyAlignment="1">
      <alignment horizontal="center" vertical="center"/>
    </xf>
    <xf numFmtId="43" fontId="1" fillId="26" borderId="14" xfId="0" applyNumberFormat="1" applyFont="1" applyFill="1" applyBorder="1" applyAlignment="1">
      <alignment horizontal="right"/>
    </xf>
    <xf numFmtId="49" fontId="1" fillId="26" borderId="14" xfId="0" applyNumberFormat="1" applyFont="1" applyFill="1" applyBorder="1" applyAlignment="1">
      <alignment horizontal="left" vertical="center" wrapText="1"/>
    </xf>
    <xf numFmtId="43" fontId="1" fillId="0" borderId="14" xfId="0" applyNumberFormat="1" applyFont="1" applyBorder="1" applyAlignment="1">
      <alignment horizontal="right"/>
    </xf>
    <xf numFmtId="49" fontId="0" fillId="0" borderId="12" xfId="0" applyNumberFormat="1" applyBorder="1" applyAlignment="1">
      <alignment horizontal="center" vertical="center"/>
    </xf>
    <xf numFmtId="0" fontId="1" fillId="26" borderId="13" xfId="0" applyFont="1" applyFill="1" applyBorder="1" applyAlignment="1">
      <alignment horizontal="left" vertical="center" wrapText="1"/>
    </xf>
    <xf numFmtId="49" fontId="3" fillId="0" borderId="14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center" vertical="center" wrapText="1"/>
    </xf>
    <xf numFmtId="0" fontId="28" fillId="0" borderId="0" xfId="0" applyFont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vertical="center" wrapText="1"/>
    </xf>
    <xf numFmtId="0" fontId="1" fillId="0" borderId="12" xfId="0" applyFont="1" applyBorder="1" applyAlignment="1">
      <alignment horizontal="center" vertical="top" wrapText="1"/>
    </xf>
    <xf numFmtId="43" fontId="1" fillId="0" borderId="13" xfId="0" applyNumberFormat="1" applyFont="1" applyBorder="1" applyAlignment="1">
      <alignment horizontal="right" wrapText="1"/>
    </xf>
    <xf numFmtId="0" fontId="1" fillId="0" borderId="12" xfId="0" applyFont="1" applyBorder="1" applyAlignment="1">
      <alignment wrapText="1"/>
    </xf>
    <xf numFmtId="2" fontId="1" fillId="0" borderId="13" xfId="0" applyNumberFormat="1" applyFont="1" applyBorder="1" applyAlignment="1">
      <alignment horizontal="right" wrapText="1"/>
    </xf>
    <xf numFmtId="0" fontId="2" fillId="0" borderId="0" xfId="0" applyFont="1" applyAlignment="1">
      <alignment/>
    </xf>
    <xf numFmtId="0" fontId="32" fillId="0" borderId="0" xfId="0" applyFont="1" applyAlignment="1">
      <alignment wrapText="1"/>
    </xf>
    <xf numFmtId="43" fontId="1" fillId="0" borderId="10" xfId="0" applyNumberFormat="1" applyFont="1" applyBorder="1" applyAlignment="1">
      <alignment horizontal="right" wrapText="1"/>
    </xf>
    <xf numFmtId="0" fontId="3" fillId="26" borderId="13" xfId="0" applyFont="1" applyFill="1" applyBorder="1" applyAlignment="1">
      <alignment horizontal="center" vertical="center" wrapText="1"/>
    </xf>
    <xf numFmtId="49" fontId="3" fillId="26" borderId="14" xfId="0" applyNumberFormat="1" applyFont="1" applyFill="1" applyBorder="1" applyAlignment="1">
      <alignment horizontal="center" vertical="center"/>
    </xf>
    <xf numFmtId="49" fontId="3" fillId="26" borderId="14" xfId="0" applyNumberFormat="1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top" wrapText="1"/>
    </xf>
    <xf numFmtId="49" fontId="3" fillId="26" borderId="10" xfId="0" applyNumberFormat="1" applyFont="1" applyFill="1" applyBorder="1" applyAlignment="1">
      <alignment horizontal="center" vertical="center"/>
    </xf>
    <xf numFmtId="0" fontId="3" fillId="26" borderId="14" xfId="0" applyFont="1" applyFill="1" applyBorder="1" applyAlignment="1">
      <alignment horizontal="left" vertical="top" wrapText="1"/>
    </xf>
    <xf numFmtId="49" fontId="3" fillId="26" borderId="12" xfId="0" applyNumberFormat="1" applyFont="1" applyFill="1" applyBorder="1" applyAlignment="1">
      <alignment horizontal="center" vertical="center"/>
    </xf>
    <xf numFmtId="0" fontId="3" fillId="26" borderId="13" xfId="0" applyFont="1" applyFill="1" applyBorder="1" applyAlignment="1">
      <alignment horizontal="left" vertical="top" wrapText="1"/>
    </xf>
    <xf numFmtId="0" fontId="3" fillId="0" borderId="15" xfId="0" applyFont="1" applyBorder="1" applyAlignment="1">
      <alignment horizontal="center" vertical="center"/>
    </xf>
    <xf numFmtId="49" fontId="28" fillId="26" borderId="13" xfId="0" applyNumberFormat="1" applyFont="1" applyFill="1" applyBorder="1" applyAlignment="1">
      <alignment horizontal="center" vertical="center"/>
    </xf>
    <xf numFmtId="0" fontId="3" fillId="26" borderId="13" xfId="0" applyFont="1" applyFill="1" applyBorder="1" applyAlignment="1">
      <alignment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0" xfId="0" applyFont="1" applyAlignment="1">
      <alignment horizontal="center"/>
    </xf>
    <xf numFmtId="49" fontId="1" fillId="26" borderId="12" xfId="0" applyNumberFormat="1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left" vertical="top" wrapText="1"/>
    </xf>
    <xf numFmtId="43" fontId="1" fillId="0" borderId="10" xfId="62" applyFont="1" applyBorder="1" applyAlignment="1">
      <alignment horizontal="right"/>
    </xf>
    <xf numFmtId="0" fontId="1" fillId="0" borderId="10" xfId="0" applyNumberFormat="1" applyFont="1" applyBorder="1" applyAlignment="1">
      <alignment horizontal="center" vertical="center"/>
    </xf>
    <xf numFmtId="0" fontId="31" fillId="0" borderId="13" xfId="0" applyFont="1" applyBorder="1" applyAlignment="1">
      <alignment/>
    </xf>
    <xf numFmtId="0" fontId="3" fillId="0" borderId="14" xfId="0" applyFont="1" applyBorder="1" applyAlignment="1">
      <alignment vertical="center" wrapText="1"/>
    </xf>
    <xf numFmtId="0" fontId="31" fillId="26" borderId="13" xfId="0" applyFont="1" applyFill="1" applyBorder="1" applyAlignment="1">
      <alignment/>
    </xf>
    <xf numFmtId="0" fontId="1" fillId="0" borderId="14" xfId="0" applyFont="1" applyBorder="1" applyAlignment="1">
      <alignment horizontal="left" vertical="top" wrapText="1"/>
    </xf>
    <xf numFmtId="0" fontId="0" fillId="0" borderId="0" xfId="0" applyAlignment="1">
      <alignment horizontal="center" vertical="center"/>
    </xf>
    <xf numFmtId="43" fontId="0" fillId="0" borderId="0" xfId="0" applyNumberFormat="1" applyAlignment="1">
      <alignment horizontal="right"/>
    </xf>
    <xf numFmtId="43" fontId="1" fillId="0" borderId="0" xfId="0" applyNumberFormat="1" applyFont="1" applyAlignment="1">
      <alignment horizontal="right"/>
    </xf>
    <xf numFmtId="0" fontId="1" fillId="0" borderId="0" xfId="0" applyFont="1" applyAlignment="1">
      <alignment horizontal="left" vertical="top"/>
    </xf>
    <xf numFmtId="49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49" fontId="3" fillId="0" borderId="14" xfId="0" applyNumberFormat="1" applyFont="1" applyBorder="1" applyAlignment="1">
      <alignment horizontal="center" vertical="center" wrapText="1"/>
    </xf>
    <xf numFmtId="43" fontId="3" fillId="0" borderId="14" xfId="0" applyNumberFormat="1" applyFont="1" applyBorder="1" applyAlignment="1">
      <alignment horizontal="center" vertical="center"/>
    </xf>
    <xf numFmtId="43" fontId="3" fillId="0" borderId="14" xfId="0" applyNumberFormat="1" applyFont="1" applyBorder="1" applyAlignment="1">
      <alignment horizontal="center" vertical="center" wrapText="1"/>
    </xf>
    <xf numFmtId="43" fontId="3" fillId="0" borderId="13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 vertical="center"/>
    </xf>
    <xf numFmtId="43" fontId="1" fillId="0" borderId="13" xfId="0" applyNumberFormat="1" applyFont="1" applyBorder="1" applyAlignment="1">
      <alignment horizontal="center"/>
    </xf>
    <xf numFmtId="43" fontId="3" fillId="0" borderId="10" xfId="0" applyNumberFormat="1" applyFont="1" applyBorder="1" applyAlignment="1">
      <alignment/>
    </xf>
    <xf numFmtId="0" fontId="5" fillId="0" borderId="0" xfId="0" applyFont="1" applyAlignment="1">
      <alignment vertical="center" wrapText="1" readingOrder="1"/>
    </xf>
    <xf numFmtId="49" fontId="1" fillId="0" borderId="0" xfId="0" applyNumberFormat="1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49" fontId="3" fillId="0" borderId="13" xfId="0" applyNumberFormat="1" applyFont="1" applyBorder="1" applyAlignment="1">
      <alignment horizontal="center" vertical="center"/>
    </xf>
    <xf numFmtId="43" fontId="1" fillId="0" borderId="10" xfId="0" applyNumberFormat="1" applyFont="1" applyBorder="1" applyAlignment="1">
      <alignment horizontal="center"/>
    </xf>
    <xf numFmtId="0" fontId="5" fillId="0" borderId="0" xfId="0" applyFont="1" applyAlignment="1">
      <alignment horizontal="center" vertical="center" wrapText="1" readingOrder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wrapText="1"/>
    </xf>
    <xf numFmtId="0" fontId="1" fillId="0" borderId="16" xfId="0" applyFont="1" applyBorder="1" applyAlignment="1">
      <alignment horizontal="left" wrapText="1"/>
    </xf>
    <xf numFmtId="0" fontId="1" fillId="0" borderId="14" xfId="0" applyFont="1" applyBorder="1" applyAlignment="1">
      <alignment horizontal="left" wrapText="1"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14" xfId="0" applyFont="1" applyBorder="1" applyAlignment="1">
      <alignment horizontal="left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9" xfId="53"/>
    <cellStyle name="Followed Hyperlink" xfId="54"/>
    <cellStyle name="Плохой" xfId="55"/>
    <cellStyle name="Пояснение" xfId="56"/>
    <cellStyle name="Примечание" xfId="57"/>
    <cellStyle name="Примечание 2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0"/>
  <sheetViews>
    <sheetView zoomScaleSheetLayoutView="100" zoomScalePageLayoutView="0" workbookViewId="0" topLeftCell="A1">
      <selection activeCell="A12" sqref="A12:A15"/>
    </sheetView>
  </sheetViews>
  <sheetFormatPr defaultColWidth="9.00390625" defaultRowHeight="12.75"/>
  <cols>
    <col min="1" max="1" width="17.375" style="8" customWidth="1"/>
    <col min="2" max="2" width="17.375" style="35" customWidth="1"/>
    <col min="3" max="3" width="65.25390625" style="9" customWidth="1"/>
    <col min="4" max="4" width="19.625" style="12" bestFit="1" customWidth="1"/>
    <col min="5" max="5" width="9.125" style="20" customWidth="1"/>
    <col min="6" max="6" width="14.75390625" style="0" bestFit="1" customWidth="1"/>
    <col min="7" max="7" width="15.625" style="0" bestFit="1" customWidth="1"/>
    <col min="8" max="9" width="14.625" style="0" bestFit="1" customWidth="1"/>
  </cols>
  <sheetData>
    <row r="1" ht="15.75">
      <c r="D1" s="3" t="s">
        <v>48</v>
      </c>
    </row>
    <row r="2" ht="15.75">
      <c r="D2" s="3" t="s">
        <v>11</v>
      </c>
    </row>
    <row r="3" ht="15.75">
      <c r="D3" s="3" t="s">
        <v>12</v>
      </c>
    </row>
    <row r="4" ht="15.75">
      <c r="D4" s="3" t="s">
        <v>104</v>
      </c>
    </row>
    <row r="5" ht="15.75">
      <c r="D5" s="13"/>
    </row>
    <row r="6" spans="1:4" ht="72.75" customHeight="1">
      <c r="A6" s="152" t="s">
        <v>105</v>
      </c>
      <c r="B6" s="152"/>
      <c r="C6" s="152"/>
      <c r="D6" s="152"/>
    </row>
    <row r="7" spans="1:4" ht="18.75">
      <c r="A7" s="16"/>
      <c r="B7" s="36"/>
      <c r="C7" s="18"/>
      <c r="D7" s="13" t="s">
        <v>13</v>
      </c>
    </row>
    <row r="8" spans="1:5" s="17" customFormat="1" ht="31.5">
      <c r="A8" s="6" t="s">
        <v>2</v>
      </c>
      <c r="B8" s="50" t="s">
        <v>3</v>
      </c>
      <c r="C8" s="51" t="s">
        <v>21</v>
      </c>
      <c r="D8" s="40" t="s">
        <v>4</v>
      </c>
      <c r="E8" s="21"/>
    </row>
    <row r="9" spans="1:5" s="17" customFormat="1" ht="47.25">
      <c r="A9" s="7" t="s">
        <v>20</v>
      </c>
      <c r="B9" s="67"/>
      <c r="C9" s="68" t="s">
        <v>26</v>
      </c>
      <c r="D9" s="65">
        <v>1723291</v>
      </c>
      <c r="E9" s="21"/>
    </row>
    <row r="10" spans="1:5" s="17" customFormat="1" ht="47.25">
      <c r="A10" s="53" t="s">
        <v>22</v>
      </c>
      <c r="B10" s="69"/>
      <c r="C10" s="70" t="s">
        <v>27</v>
      </c>
      <c r="D10" s="71">
        <v>1723291</v>
      </c>
      <c r="E10" s="21"/>
    </row>
    <row r="11" spans="1:5" s="17" customFormat="1" ht="63">
      <c r="A11" s="53" t="s">
        <v>23</v>
      </c>
      <c r="B11" s="69"/>
      <c r="C11" s="70" t="s">
        <v>28</v>
      </c>
      <c r="D11" s="71">
        <v>1723291</v>
      </c>
      <c r="E11" s="21"/>
    </row>
    <row r="12" spans="1:5" s="17" customFormat="1" ht="31.5">
      <c r="A12" s="63" t="s">
        <v>49</v>
      </c>
      <c r="B12" s="58"/>
      <c r="C12" s="62" t="s">
        <v>29</v>
      </c>
      <c r="D12" s="64">
        <v>-90687</v>
      </c>
      <c r="E12" s="21"/>
    </row>
    <row r="13" spans="1:5" s="17" customFormat="1" ht="15.75">
      <c r="A13" s="72"/>
      <c r="B13" s="58" t="s">
        <v>31</v>
      </c>
      <c r="C13" s="89" t="s">
        <v>32</v>
      </c>
      <c r="D13" s="64">
        <v>-90687</v>
      </c>
      <c r="E13" s="21"/>
    </row>
    <row r="14" spans="1:5" s="17" customFormat="1" ht="31.5">
      <c r="A14" s="72"/>
      <c r="B14" s="58"/>
      <c r="C14" s="56" t="s">
        <v>46</v>
      </c>
      <c r="D14" s="64">
        <v>-90687</v>
      </c>
      <c r="E14" s="21"/>
    </row>
    <row r="15" spans="1:5" s="17" customFormat="1" ht="47.25">
      <c r="A15" s="63" t="s">
        <v>49</v>
      </c>
      <c r="B15" s="58"/>
      <c r="C15" s="59" t="s">
        <v>85</v>
      </c>
      <c r="D15" s="64">
        <v>90687</v>
      </c>
      <c r="E15" s="21"/>
    </row>
    <row r="16" spans="1:5" s="17" customFormat="1" ht="31.5">
      <c r="A16" s="72"/>
      <c r="B16" s="58" t="s">
        <v>10</v>
      </c>
      <c r="C16" s="59" t="s">
        <v>16</v>
      </c>
      <c r="D16" s="64">
        <v>90687</v>
      </c>
      <c r="E16" s="21"/>
    </row>
    <row r="17" spans="1:5" s="17" customFormat="1" ht="31.5">
      <c r="A17" s="72"/>
      <c r="B17" s="58"/>
      <c r="C17" s="56" t="s">
        <v>46</v>
      </c>
      <c r="D17" s="64">
        <v>90687</v>
      </c>
      <c r="E17" s="21"/>
    </row>
    <row r="18" spans="1:5" s="17" customFormat="1" ht="47.25">
      <c r="A18" s="63" t="s">
        <v>49</v>
      </c>
      <c r="B18" s="58"/>
      <c r="C18" s="59" t="s">
        <v>85</v>
      </c>
      <c r="D18" s="64">
        <v>1723291</v>
      </c>
      <c r="E18" s="21"/>
    </row>
    <row r="19" spans="1:5" s="17" customFormat="1" ht="31.5">
      <c r="A19" s="72"/>
      <c r="B19" s="58" t="s">
        <v>10</v>
      </c>
      <c r="C19" s="59" t="s">
        <v>16</v>
      </c>
      <c r="D19" s="64">
        <v>1723291</v>
      </c>
      <c r="E19" s="21"/>
    </row>
    <row r="20" spans="1:5" s="17" customFormat="1" ht="31.5">
      <c r="A20" s="93" t="s">
        <v>24</v>
      </c>
      <c r="B20" s="131"/>
      <c r="C20" s="117" t="s">
        <v>25</v>
      </c>
      <c r="D20" s="73">
        <v>7621312.5</v>
      </c>
      <c r="E20" s="21"/>
    </row>
    <row r="21" spans="1:5" s="17" customFormat="1" ht="47.25">
      <c r="A21" s="93" t="s">
        <v>75</v>
      </c>
      <c r="B21" s="129"/>
      <c r="C21" s="79" t="s">
        <v>76</v>
      </c>
      <c r="D21" s="76">
        <v>7621312.5</v>
      </c>
      <c r="E21" s="21"/>
    </row>
    <row r="22" spans="1:5" s="17" customFormat="1" ht="31.5">
      <c r="A22" s="93" t="s">
        <v>77</v>
      </c>
      <c r="B22" s="129"/>
      <c r="C22" s="130" t="s">
        <v>78</v>
      </c>
      <c r="D22" s="74">
        <v>7621312.5</v>
      </c>
      <c r="E22" s="21"/>
    </row>
    <row r="23" spans="1:5" s="17" customFormat="1" ht="31.5">
      <c r="A23" s="55" t="s">
        <v>82</v>
      </c>
      <c r="B23" s="60"/>
      <c r="C23" s="56" t="s">
        <v>81</v>
      </c>
      <c r="D23" s="66">
        <v>7621312.5</v>
      </c>
      <c r="E23" s="21"/>
    </row>
    <row r="24" spans="1:5" s="17" customFormat="1" ht="31.5">
      <c r="A24" s="88"/>
      <c r="B24" s="58" t="s">
        <v>83</v>
      </c>
      <c r="C24" s="59" t="s">
        <v>84</v>
      </c>
      <c r="D24" s="66">
        <v>7621312.5</v>
      </c>
      <c r="E24" s="21"/>
    </row>
    <row r="25" spans="1:5" s="17" customFormat="1" ht="31.5">
      <c r="A25" s="53" t="s">
        <v>54</v>
      </c>
      <c r="B25" s="116"/>
      <c r="C25" s="117" t="s">
        <v>55</v>
      </c>
      <c r="D25" s="74" t="s">
        <v>30</v>
      </c>
      <c r="E25" s="21"/>
    </row>
    <row r="26" spans="1:5" s="17" customFormat="1" ht="47.25">
      <c r="A26" s="53" t="s">
        <v>56</v>
      </c>
      <c r="B26" s="116"/>
      <c r="C26" s="117" t="s">
        <v>57</v>
      </c>
      <c r="D26" s="74">
        <v>137880.5</v>
      </c>
      <c r="E26" s="21"/>
    </row>
    <row r="27" spans="1:5" s="17" customFormat="1" ht="47.25">
      <c r="A27" s="93" t="s">
        <v>58</v>
      </c>
      <c r="B27" s="60"/>
      <c r="C27" s="61" t="s">
        <v>59</v>
      </c>
      <c r="D27" s="74">
        <v>137880.5</v>
      </c>
      <c r="E27" s="21"/>
    </row>
    <row r="28" spans="1:5" s="17" customFormat="1" ht="47.25">
      <c r="A28" s="95" t="s">
        <v>60</v>
      </c>
      <c r="B28" s="58"/>
      <c r="C28" s="62" t="s">
        <v>61</v>
      </c>
      <c r="D28" s="64">
        <v>137880.5</v>
      </c>
      <c r="E28" s="21"/>
    </row>
    <row r="29" spans="1:5" s="17" customFormat="1" ht="47.25">
      <c r="A29" s="57"/>
      <c r="B29" s="58" t="s">
        <v>62</v>
      </c>
      <c r="C29" s="62" t="s">
        <v>63</v>
      </c>
      <c r="D29" s="64">
        <v>137880.5</v>
      </c>
      <c r="E29" s="21"/>
    </row>
    <row r="30" spans="1:5" s="17" customFormat="1" ht="63">
      <c r="A30" s="119" t="s">
        <v>64</v>
      </c>
      <c r="B30" s="77"/>
      <c r="C30" s="114" t="s">
        <v>65</v>
      </c>
      <c r="D30" s="71">
        <v>-137880.5</v>
      </c>
      <c r="E30" s="21"/>
    </row>
    <row r="31" spans="1:5" s="17" customFormat="1" ht="31.5">
      <c r="A31" s="120" t="s">
        <v>66</v>
      </c>
      <c r="B31" s="58"/>
      <c r="C31" s="62" t="s">
        <v>67</v>
      </c>
      <c r="D31" s="64">
        <v>-37880.5</v>
      </c>
      <c r="E31" s="21"/>
    </row>
    <row r="32" spans="1:5" s="17" customFormat="1" ht="47.25">
      <c r="A32" s="120"/>
      <c r="B32" s="58" t="s">
        <v>62</v>
      </c>
      <c r="C32" s="62" t="s">
        <v>63</v>
      </c>
      <c r="D32" s="64">
        <v>-37880.5</v>
      </c>
      <c r="E32" s="21"/>
    </row>
    <row r="33" spans="1:5" s="17" customFormat="1" ht="31.5">
      <c r="A33" s="121" t="s">
        <v>68</v>
      </c>
      <c r="B33" s="122"/>
      <c r="C33" s="62" t="s">
        <v>69</v>
      </c>
      <c r="D33" s="64">
        <v>-100000</v>
      </c>
      <c r="E33" s="21"/>
    </row>
    <row r="34" spans="1:5" s="17" customFormat="1" ht="47.25">
      <c r="A34" s="91"/>
      <c r="B34" s="58" t="s">
        <v>62</v>
      </c>
      <c r="C34" s="62" t="s">
        <v>63</v>
      </c>
      <c r="D34" s="64">
        <v>-100000</v>
      </c>
      <c r="E34" s="21"/>
    </row>
    <row r="35" spans="1:5" s="17" customFormat="1" ht="15.75">
      <c r="A35" s="37" t="s">
        <v>86</v>
      </c>
      <c r="B35" s="108"/>
      <c r="C35" s="109" t="s">
        <v>87</v>
      </c>
      <c r="D35" s="74">
        <f>D36</f>
        <v>534.77</v>
      </c>
      <c r="E35" s="21"/>
    </row>
    <row r="36" spans="1:5" s="17" customFormat="1" ht="31.5">
      <c r="A36" s="41" t="s">
        <v>73</v>
      </c>
      <c r="B36" s="98"/>
      <c r="C36" s="132" t="s">
        <v>74</v>
      </c>
      <c r="D36" s="87">
        <v>534.77</v>
      </c>
      <c r="E36" s="21"/>
    </row>
    <row r="37" spans="1:5" s="17" customFormat="1" ht="31.5">
      <c r="A37" s="55"/>
      <c r="B37" s="58" t="s">
        <v>10</v>
      </c>
      <c r="C37" s="59" t="s">
        <v>16</v>
      </c>
      <c r="D37" s="66">
        <v>534.77</v>
      </c>
      <c r="E37" s="21"/>
    </row>
    <row r="38" spans="1:5" s="17" customFormat="1" ht="15.75">
      <c r="A38" s="107" t="s">
        <v>44</v>
      </c>
      <c r="B38" s="77"/>
      <c r="C38" s="75"/>
      <c r="D38" s="71">
        <f>D35+D9+D20</f>
        <v>9345138.27</v>
      </c>
      <c r="E38" s="21"/>
    </row>
    <row r="39" s="17" customFormat="1" ht="12.75">
      <c r="E39" s="21"/>
    </row>
    <row r="40" s="17" customFormat="1" ht="12.75">
      <c r="E40" s="21"/>
    </row>
    <row r="41" s="17" customFormat="1" ht="12.75">
      <c r="E41" s="21"/>
    </row>
    <row r="42" s="17" customFormat="1" ht="12.75">
      <c r="E42" s="21"/>
    </row>
    <row r="43" ht="12.75">
      <c r="D43" s="25"/>
    </row>
    <row r="44" ht="12.75">
      <c r="D44" s="25"/>
    </row>
    <row r="45" ht="61.5" customHeight="1">
      <c r="D45" s="25"/>
    </row>
    <row r="46" ht="12.75">
      <c r="D46" s="25"/>
    </row>
    <row r="47" ht="22.5" customHeight="1">
      <c r="D47" s="25"/>
    </row>
    <row r="48" spans="4:12" ht="12.75">
      <c r="D48" s="25"/>
      <c r="G48" s="2"/>
      <c r="H48" s="2"/>
      <c r="I48" s="2"/>
      <c r="J48" s="2"/>
      <c r="K48" s="2"/>
      <c r="L48" s="2"/>
    </row>
    <row r="49" spans="4:12" ht="12.75">
      <c r="D49" s="25"/>
      <c r="G49" s="2"/>
      <c r="H49" s="2"/>
      <c r="I49" s="2"/>
      <c r="J49" s="2"/>
      <c r="K49" s="2"/>
      <c r="L49" s="2"/>
    </row>
    <row r="50" spans="4:12" ht="12.75">
      <c r="D50" s="25"/>
      <c r="G50" s="2"/>
      <c r="H50" s="2"/>
      <c r="I50" s="2"/>
      <c r="J50" s="2"/>
      <c r="K50" s="2"/>
      <c r="L50" s="2"/>
    </row>
    <row r="51" spans="4:12" ht="19.5" customHeight="1">
      <c r="D51" s="25"/>
      <c r="G51" s="2"/>
      <c r="H51" s="2"/>
      <c r="I51" s="2"/>
      <c r="J51" s="2"/>
      <c r="K51" s="2"/>
      <c r="L51" s="2"/>
    </row>
    <row r="52" ht="12.75">
      <c r="D52" s="25"/>
    </row>
    <row r="53" ht="12.75">
      <c r="D53" s="25"/>
    </row>
    <row r="54" ht="12.75">
      <c r="D54" s="25"/>
    </row>
    <row r="55" ht="12.75">
      <c r="D55" s="25"/>
    </row>
    <row r="56" ht="21" customHeight="1">
      <c r="D56" s="25"/>
    </row>
    <row r="57" ht="12.75">
      <c r="D57" s="25"/>
    </row>
    <row r="58" ht="12.75">
      <c r="D58" s="25"/>
    </row>
    <row r="59" ht="12.75">
      <c r="D59" s="25"/>
    </row>
    <row r="60" ht="12.75">
      <c r="D60" s="25"/>
    </row>
    <row r="61" ht="12.75">
      <c r="D61" s="25"/>
    </row>
    <row r="62" ht="12.75">
      <c r="D62" s="25"/>
    </row>
    <row r="63" ht="12.75">
      <c r="D63" s="25"/>
    </row>
    <row r="64" ht="12.75">
      <c r="D64" s="25"/>
    </row>
    <row r="65" ht="12.75">
      <c r="D65" s="25"/>
    </row>
    <row r="66" ht="12.75">
      <c r="D66" s="25"/>
    </row>
    <row r="67" ht="12.75">
      <c r="D67" s="25"/>
    </row>
    <row r="68" ht="12.75">
      <c r="D68" s="25"/>
    </row>
    <row r="69" ht="12.75">
      <c r="D69" s="25"/>
    </row>
    <row r="70" ht="12.75">
      <c r="D70" s="25"/>
    </row>
    <row r="71" ht="12.75">
      <c r="D71" s="25"/>
    </row>
    <row r="72" ht="12.75">
      <c r="D72" s="25"/>
    </row>
    <row r="73" ht="12.75">
      <c r="D73" s="25"/>
    </row>
    <row r="74" ht="12.75">
      <c r="D74" s="25"/>
    </row>
    <row r="75" ht="12.75">
      <c r="D75" s="25"/>
    </row>
    <row r="76" ht="12.75">
      <c r="D76" s="25"/>
    </row>
    <row r="77" ht="12.75">
      <c r="D77" s="25"/>
    </row>
    <row r="78" ht="12.75">
      <c r="D78" s="25"/>
    </row>
    <row r="79" ht="12.75">
      <c r="D79" s="25"/>
    </row>
    <row r="80" ht="12.75">
      <c r="D80" s="25"/>
    </row>
    <row r="81" ht="12.75">
      <c r="D81" s="25"/>
    </row>
    <row r="82" ht="12.75">
      <c r="D82" s="25"/>
    </row>
    <row r="83" ht="12.75">
      <c r="D83" s="25"/>
    </row>
    <row r="84" ht="12.75">
      <c r="D84" s="25"/>
    </row>
    <row r="85" ht="12.75">
      <c r="D85" s="25"/>
    </row>
    <row r="86" ht="12.75">
      <c r="D86" s="25"/>
    </row>
    <row r="87" ht="12.75">
      <c r="D87" s="25"/>
    </row>
    <row r="88" ht="12.75">
      <c r="D88" s="25"/>
    </row>
    <row r="89" ht="12.75">
      <c r="D89" s="25"/>
    </row>
    <row r="90" ht="12.75">
      <c r="D90" s="25"/>
    </row>
    <row r="91" ht="12.75">
      <c r="D91" s="25"/>
    </row>
    <row r="92" ht="12.75">
      <c r="D92" s="25"/>
    </row>
    <row r="93" ht="12.75">
      <c r="D93" s="25"/>
    </row>
    <row r="94" ht="12.75">
      <c r="D94" s="25"/>
    </row>
    <row r="95" ht="12.75">
      <c r="D95" s="25"/>
    </row>
    <row r="96" ht="12.75">
      <c r="D96" s="25"/>
    </row>
    <row r="97" ht="12.75">
      <c r="D97" s="25"/>
    </row>
    <row r="98" ht="12.75">
      <c r="D98" s="25"/>
    </row>
    <row r="99" ht="12.75">
      <c r="D99" s="25"/>
    </row>
    <row r="100" ht="12.75">
      <c r="D100" s="25"/>
    </row>
    <row r="101" ht="12.75">
      <c r="D101" s="25"/>
    </row>
    <row r="102" ht="12.75">
      <c r="D102" s="25"/>
    </row>
    <row r="103" ht="12.75">
      <c r="D103" s="25"/>
    </row>
    <row r="104" ht="12.75">
      <c r="D104" s="25"/>
    </row>
    <row r="105" ht="12.75">
      <c r="D105" s="25"/>
    </row>
    <row r="106" ht="12.75">
      <c r="D106" s="25"/>
    </row>
    <row r="107" ht="12.75">
      <c r="D107" s="25"/>
    </row>
    <row r="108" ht="12.75">
      <c r="D108" s="25"/>
    </row>
    <row r="109" ht="12.75">
      <c r="D109" s="25"/>
    </row>
    <row r="110" ht="12.75">
      <c r="D110" s="25"/>
    </row>
    <row r="111" ht="12.75">
      <c r="D111" s="25"/>
    </row>
    <row r="112" ht="12.75">
      <c r="D112" s="25"/>
    </row>
    <row r="113" ht="12.75">
      <c r="D113" s="25"/>
    </row>
    <row r="114" ht="12.75">
      <c r="D114" s="25"/>
    </row>
    <row r="115" ht="12.75">
      <c r="D115" s="25"/>
    </row>
    <row r="116" ht="12.75">
      <c r="D116" s="25"/>
    </row>
    <row r="117" ht="12.75">
      <c r="D117" s="25"/>
    </row>
    <row r="118" ht="12.75">
      <c r="D118" s="25"/>
    </row>
    <row r="119" ht="12.75">
      <c r="D119" s="25"/>
    </row>
    <row r="120" ht="12.75">
      <c r="D120" s="25"/>
    </row>
    <row r="121" ht="12.75">
      <c r="D121" s="25"/>
    </row>
    <row r="122" ht="12.75">
      <c r="D122" s="25"/>
    </row>
    <row r="123" ht="12.75">
      <c r="D123" s="25"/>
    </row>
    <row r="124" ht="12.75">
      <c r="D124" s="25"/>
    </row>
    <row r="125" ht="12.75">
      <c r="D125" s="25"/>
    </row>
    <row r="126" ht="12.75">
      <c r="D126" s="25"/>
    </row>
    <row r="127" ht="12.75">
      <c r="D127" s="25"/>
    </row>
    <row r="128" ht="12.75">
      <c r="D128" s="25"/>
    </row>
    <row r="129" ht="12.75">
      <c r="D129" s="25"/>
    </row>
    <row r="130" ht="12.75">
      <c r="D130" s="25"/>
    </row>
    <row r="131" ht="12.75">
      <c r="D131" s="25"/>
    </row>
    <row r="132" ht="12.75">
      <c r="D132" s="25"/>
    </row>
    <row r="133" ht="12.75">
      <c r="D133" s="25"/>
    </row>
    <row r="134" ht="12.75">
      <c r="D134" s="25"/>
    </row>
    <row r="135" ht="12.75">
      <c r="D135" s="25"/>
    </row>
    <row r="136" ht="12.75">
      <c r="D136" s="25"/>
    </row>
    <row r="137" ht="12.75">
      <c r="D137" s="25"/>
    </row>
    <row r="138" ht="12.75">
      <c r="D138" s="25"/>
    </row>
    <row r="139" ht="12.75">
      <c r="D139" s="25"/>
    </row>
    <row r="140" ht="12.75">
      <c r="D140" s="25"/>
    </row>
    <row r="141" ht="12.75">
      <c r="D141" s="25"/>
    </row>
    <row r="142" ht="12.75">
      <c r="D142" s="25"/>
    </row>
    <row r="143" ht="12.75">
      <c r="D143" s="25"/>
    </row>
    <row r="144" ht="12.75">
      <c r="D144" s="25"/>
    </row>
    <row r="145" ht="12.75">
      <c r="D145" s="25"/>
    </row>
    <row r="146" ht="12.75">
      <c r="D146" s="25"/>
    </row>
    <row r="147" ht="12.75">
      <c r="D147" s="25"/>
    </row>
    <row r="148" ht="12.75">
      <c r="D148" s="25"/>
    </row>
    <row r="149" ht="12.75">
      <c r="D149" s="25"/>
    </row>
    <row r="150" ht="12.75">
      <c r="D150" s="25"/>
    </row>
    <row r="151" ht="12.75">
      <c r="D151" s="25"/>
    </row>
    <row r="152" ht="12.75">
      <c r="D152" s="25"/>
    </row>
    <row r="153" ht="12.75">
      <c r="D153" s="25"/>
    </row>
    <row r="154" ht="12.75">
      <c r="D154" s="25"/>
    </row>
    <row r="155" ht="12.75">
      <c r="D155" s="25"/>
    </row>
    <row r="156" ht="12.75">
      <c r="D156" s="25"/>
    </row>
    <row r="157" ht="12.75">
      <c r="D157" s="25"/>
    </row>
    <row r="158" ht="12.75">
      <c r="D158" s="25"/>
    </row>
    <row r="159" ht="12.75">
      <c r="D159" s="25"/>
    </row>
    <row r="160" ht="12.75">
      <c r="D160" s="25"/>
    </row>
    <row r="161" ht="12.75">
      <c r="D161" s="25"/>
    </row>
    <row r="162" ht="12.75">
      <c r="D162" s="25"/>
    </row>
    <row r="163" ht="12.75">
      <c r="D163" s="25"/>
    </row>
    <row r="164" ht="12.75">
      <c r="D164" s="25"/>
    </row>
    <row r="165" ht="12.75">
      <c r="D165" s="25"/>
    </row>
    <row r="166" ht="12.75">
      <c r="D166" s="25"/>
    </row>
    <row r="167" ht="12.75">
      <c r="D167" s="25"/>
    </row>
    <row r="168" ht="12.75">
      <c r="D168" s="25"/>
    </row>
    <row r="169" ht="12.75">
      <c r="D169" s="25"/>
    </row>
    <row r="170" ht="12.75">
      <c r="D170" s="25"/>
    </row>
    <row r="171" ht="12.75">
      <c r="D171" s="25"/>
    </row>
    <row r="172" ht="12.75">
      <c r="D172" s="25"/>
    </row>
    <row r="173" ht="12.75">
      <c r="D173" s="25"/>
    </row>
    <row r="174" ht="12.75">
      <c r="D174" s="25"/>
    </row>
    <row r="175" ht="12.75">
      <c r="D175" s="25"/>
    </row>
    <row r="176" ht="12.75">
      <c r="D176" s="25"/>
    </row>
    <row r="177" ht="12.75">
      <c r="D177" s="25"/>
    </row>
    <row r="178" ht="12.75">
      <c r="D178" s="25"/>
    </row>
    <row r="179" ht="12.75">
      <c r="D179" s="25"/>
    </row>
    <row r="180" ht="12.75">
      <c r="D180" s="25"/>
    </row>
    <row r="181" ht="12.75">
      <c r="D181" s="25"/>
    </row>
    <row r="182" ht="12.75">
      <c r="D182" s="25"/>
    </row>
    <row r="183" ht="12.75">
      <c r="D183" s="25"/>
    </row>
    <row r="184" ht="12.75">
      <c r="D184" s="25"/>
    </row>
    <row r="185" ht="12.75">
      <c r="D185" s="25"/>
    </row>
    <row r="186" ht="12.75">
      <c r="D186" s="25"/>
    </row>
    <row r="187" ht="12.75">
      <c r="D187" s="25"/>
    </row>
    <row r="188" ht="12.75">
      <c r="D188" s="25"/>
    </row>
    <row r="189" ht="12.75">
      <c r="D189" s="25"/>
    </row>
    <row r="190" ht="12.75">
      <c r="D190" s="25"/>
    </row>
    <row r="191" ht="12.75">
      <c r="D191" s="25"/>
    </row>
    <row r="192" ht="12.75">
      <c r="D192" s="25"/>
    </row>
    <row r="193" ht="12.75">
      <c r="D193" s="25"/>
    </row>
    <row r="194" ht="12.75">
      <c r="D194" s="25"/>
    </row>
    <row r="195" ht="12.75">
      <c r="D195" s="25"/>
    </row>
    <row r="196" ht="12.75">
      <c r="D196" s="25"/>
    </row>
    <row r="197" ht="12.75">
      <c r="D197" s="25"/>
    </row>
    <row r="198" ht="12.75">
      <c r="D198" s="25"/>
    </row>
    <row r="199" ht="12.75">
      <c r="D199" s="25"/>
    </row>
    <row r="200" ht="12.75">
      <c r="D200" s="25"/>
    </row>
    <row r="201" ht="12.75">
      <c r="D201" s="25"/>
    </row>
    <row r="202" ht="12.75">
      <c r="D202" s="25"/>
    </row>
    <row r="203" ht="12.75">
      <c r="D203" s="25"/>
    </row>
    <row r="204" ht="12.75">
      <c r="D204" s="25"/>
    </row>
    <row r="205" ht="12.75">
      <c r="D205" s="25"/>
    </row>
    <row r="206" ht="12.75">
      <c r="D206" s="25"/>
    </row>
    <row r="207" ht="12.75">
      <c r="D207" s="25"/>
    </row>
    <row r="208" ht="12.75">
      <c r="D208" s="25"/>
    </row>
    <row r="209" ht="12.75">
      <c r="D209" s="25"/>
    </row>
    <row r="210" ht="12.75">
      <c r="D210" s="25"/>
    </row>
    <row r="211" ht="12.75">
      <c r="D211" s="25"/>
    </row>
    <row r="212" ht="12.75">
      <c r="D212" s="25"/>
    </row>
    <row r="213" ht="12.75">
      <c r="D213" s="25"/>
    </row>
    <row r="214" ht="12.75">
      <c r="D214" s="25"/>
    </row>
    <row r="215" ht="12.75">
      <c r="D215" s="25"/>
    </row>
    <row r="216" ht="12.75">
      <c r="D216" s="25"/>
    </row>
    <row r="217" ht="12.75">
      <c r="D217" s="25"/>
    </row>
    <row r="218" ht="12.75">
      <c r="D218" s="25"/>
    </row>
    <row r="219" ht="12.75">
      <c r="D219" s="25"/>
    </row>
    <row r="220" ht="12.75">
      <c r="D220" s="25"/>
    </row>
    <row r="221" ht="12.75">
      <c r="D221" s="25"/>
    </row>
    <row r="222" ht="12.75">
      <c r="D222" s="25"/>
    </row>
    <row r="223" ht="12.75">
      <c r="D223" s="25"/>
    </row>
    <row r="224" ht="12.75">
      <c r="D224" s="25"/>
    </row>
    <row r="225" ht="12.75">
      <c r="D225" s="25"/>
    </row>
    <row r="226" ht="12.75">
      <c r="D226" s="25"/>
    </row>
    <row r="227" ht="12.75">
      <c r="D227" s="25"/>
    </row>
    <row r="228" ht="12.75">
      <c r="D228" s="25"/>
    </row>
    <row r="229" ht="12.75">
      <c r="D229" s="25"/>
    </row>
    <row r="230" ht="12.75">
      <c r="D230" s="25"/>
    </row>
  </sheetData>
  <sheetProtection/>
  <mergeCells count="1">
    <mergeCell ref="A6:D6"/>
  </mergeCells>
  <printOptions/>
  <pageMargins left="0.1968503937007874" right="0.1968503937007874" top="0.5905511811023623" bottom="0.5905511811023623" header="0.5118110236220472" footer="0.5118110236220472"/>
  <pageSetup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33"/>
  <sheetViews>
    <sheetView tabSelected="1" view="pageBreakPreview" zoomScaleSheetLayoutView="100" zoomScalePageLayoutView="0" workbookViewId="0" topLeftCell="A1">
      <selection activeCell="C20" sqref="C20:C23"/>
    </sheetView>
  </sheetViews>
  <sheetFormatPr defaultColWidth="9.00390625" defaultRowHeight="12.75"/>
  <cols>
    <col min="2" max="2" width="9.125" style="42" customWidth="1"/>
    <col min="3" max="3" width="17.375" style="35" customWidth="1"/>
    <col min="4" max="4" width="7.625" style="35" customWidth="1"/>
    <col min="5" max="5" width="70.25390625" style="9" customWidth="1"/>
    <col min="6" max="6" width="19.625" style="12" bestFit="1" customWidth="1"/>
    <col min="7" max="7" width="9.125" style="20" customWidth="1"/>
    <col min="8" max="8" width="14.75390625" style="0" bestFit="1" customWidth="1"/>
    <col min="9" max="9" width="15.625" style="0" bestFit="1" customWidth="1"/>
    <col min="10" max="11" width="14.625" style="0" bestFit="1" customWidth="1"/>
  </cols>
  <sheetData>
    <row r="1" ht="15.75">
      <c r="F1" s="3" t="s">
        <v>42</v>
      </c>
    </row>
    <row r="2" ht="15.75">
      <c r="F2" s="3" t="s">
        <v>11</v>
      </c>
    </row>
    <row r="3" ht="15.75">
      <c r="F3" s="3" t="s">
        <v>12</v>
      </c>
    </row>
    <row r="4" ht="15.75">
      <c r="F4" s="3" t="s">
        <v>104</v>
      </c>
    </row>
    <row r="5" ht="5.25" customHeight="1">
      <c r="F5" s="13"/>
    </row>
    <row r="6" spans="1:8" ht="26.25" customHeight="1">
      <c r="A6" s="153" t="s">
        <v>106</v>
      </c>
      <c r="B6" s="153"/>
      <c r="C6" s="153"/>
      <c r="D6" s="153"/>
      <c r="E6" s="153"/>
      <c r="F6" s="153"/>
      <c r="G6" s="34"/>
      <c r="H6" s="34"/>
    </row>
    <row r="7" spans="3:6" ht="18.75">
      <c r="C7" s="36"/>
      <c r="D7" s="49"/>
      <c r="E7" s="18"/>
      <c r="F7" s="13" t="s">
        <v>13</v>
      </c>
    </row>
    <row r="8" spans="1:7" s="17" customFormat="1" ht="31.5">
      <c r="A8" s="7" t="s">
        <v>7</v>
      </c>
      <c r="B8" s="6" t="s">
        <v>17</v>
      </c>
      <c r="C8" s="6" t="s">
        <v>19</v>
      </c>
      <c r="D8" s="6" t="s">
        <v>18</v>
      </c>
      <c r="E8" s="7" t="s">
        <v>3</v>
      </c>
      <c r="F8" s="40" t="s">
        <v>4</v>
      </c>
      <c r="G8" s="21"/>
    </row>
    <row r="9" spans="1:7" s="1" customFormat="1" ht="47.25">
      <c r="A9" s="29">
        <v>902</v>
      </c>
      <c r="B9" s="43"/>
      <c r="C9" s="7"/>
      <c r="D9" s="7"/>
      <c r="E9" s="10" t="s">
        <v>9</v>
      </c>
      <c r="F9" s="14">
        <f>F10+F15+F28+F35</f>
        <v>9345138.27</v>
      </c>
      <c r="G9" s="19"/>
    </row>
    <row r="10" spans="1:7" s="1" customFormat="1" ht="15.75">
      <c r="A10" s="29"/>
      <c r="B10" s="44" t="s">
        <v>72</v>
      </c>
      <c r="C10" s="123"/>
      <c r="D10" s="123"/>
      <c r="E10" s="124" t="s">
        <v>33</v>
      </c>
      <c r="F10" s="14">
        <v>534.77</v>
      </c>
      <c r="G10" s="19"/>
    </row>
    <row r="11" spans="1:7" s="1" customFormat="1" ht="47.25">
      <c r="A11" s="29"/>
      <c r="B11" s="125" t="s">
        <v>70</v>
      </c>
      <c r="C11" s="98"/>
      <c r="D11" s="98"/>
      <c r="E11" s="126" t="s">
        <v>71</v>
      </c>
      <c r="F11" s="127">
        <v>534.77</v>
      </c>
      <c r="G11" s="19"/>
    </row>
    <row r="12" spans="1:7" s="1" customFormat="1" ht="15.75">
      <c r="A12" s="29"/>
      <c r="B12" s="125"/>
      <c r="C12" s="37" t="s">
        <v>86</v>
      </c>
      <c r="D12" s="108"/>
      <c r="E12" s="109" t="s">
        <v>87</v>
      </c>
      <c r="F12" s="127"/>
      <c r="G12" s="19"/>
    </row>
    <row r="13" spans="1:7" s="1" customFormat="1" ht="31.5">
      <c r="A13" s="29"/>
      <c r="B13" s="128"/>
      <c r="C13" s="41" t="s">
        <v>73</v>
      </c>
      <c r="D13" s="41"/>
      <c r="E13" s="110" t="s">
        <v>74</v>
      </c>
      <c r="F13" s="127">
        <v>534.77</v>
      </c>
      <c r="G13" s="19"/>
    </row>
    <row r="14" spans="1:7" s="1" customFormat="1" ht="31.5">
      <c r="A14" s="29"/>
      <c r="B14" s="128"/>
      <c r="C14" s="41"/>
      <c r="D14" s="58" t="s">
        <v>10</v>
      </c>
      <c r="E14" s="59" t="s">
        <v>16</v>
      </c>
      <c r="F14" s="127">
        <v>534.77</v>
      </c>
      <c r="G14" s="19"/>
    </row>
    <row r="15" spans="1:6" ht="15.75">
      <c r="A15" s="30"/>
      <c r="B15" s="45" t="s">
        <v>14</v>
      </c>
      <c r="C15" s="47"/>
      <c r="D15" s="47"/>
      <c r="E15" s="5" t="s">
        <v>15</v>
      </c>
      <c r="F15" s="26">
        <f>F16</f>
        <v>1723291</v>
      </c>
    </row>
    <row r="16" spans="1:6" ht="15.75">
      <c r="A16" s="30"/>
      <c r="B16" s="45" t="s">
        <v>0</v>
      </c>
      <c r="C16" s="47"/>
      <c r="D16" s="46"/>
      <c r="E16" s="5" t="s">
        <v>1</v>
      </c>
      <c r="F16" s="24">
        <f>F17</f>
        <v>1723291</v>
      </c>
    </row>
    <row r="17" spans="1:8" ht="48" customHeight="1">
      <c r="A17" s="30"/>
      <c r="B17" s="44"/>
      <c r="C17" s="7" t="s">
        <v>20</v>
      </c>
      <c r="D17" s="33"/>
      <c r="E17" s="32" t="s">
        <v>26</v>
      </c>
      <c r="F17" s="26">
        <f>F18</f>
        <v>1723291</v>
      </c>
      <c r="H17" s="23"/>
    </row>
    <row r="18" spans="1:7" s="1" customFormat="1" ht="47.25">
      <c r="A18" s="31"/>
      <c r="B18" s="44"/>
      <c r="C18" s="7" t="s">
        <v>22</v>
      </c>
      <c r="D18" s="33"/>
      <c r="E18" s="32" t="s">
        <v>27</v>
      </c>
      <c r="F18" s="26">
        <f>F19</f>
        <v>1723291</v>
      </c>
      <c r="G18" s="22"/>
    </row>
    <row r="19" spans="1:7" s="1" customFormat="1" ht="45.75" customHeight="1">
      <c r="A19" s="31"/>
      <c r="B19" s="44"/>
      <c r="C19" s="7" t="s">
        <v>23</v>
      </c>
      <c r="D19" s="33"/>
      <c r="E19" s="32" t="s">
        <v>28</v>
      </c>
      <c r="F19" s="26">
        <f>F20+F23+F26</f>
        <v>1723291</v>
      </c>
      <c r="G19" s="22"/>
    </row>
    <row r="20" spans="1:7" s="1" customFormat="1" ht="31.5">
      <c r="A20" s="31"/>
      <c r="B20" s="44"/>
      <c r="C20" s="63" t="s">
        <v>49</v>
      </c>
      <c r="D20" s="39"/>
      <c r="E20" s="28" t="s">
        <v>29</v>
      </c>
      <c r="F20" s="27">
        <f>F21</f>
        <v>-90687</v>
      </c>
      <c r="G20" s="22"/>
    </row>
    <row r="21" spans="1:7" s="1" customFormat="1" ht="24" customHeight="1">
      <c r="A21" s="31"/>
      <c r="B21" s="44"/>
      <c r="C21" s="48"/>
      <c r="D21" s="80" t="s">
        <v>31</v>
      </c>
      <c r="E21" s="81" t="s">
        <v>32</v>
      </c>
      <c r="F21" s="27">
        <f>F22</f>
        <v>-90687</v>
      </c>
      <c r="G21" s="22"/>
    </row>
    <row r="22" spans="1:7" s="1" customFormat="1" ht="31.5">
      <c r="A22" s="31"/>
      <c r="B22" s="44"/>
      <c r="C22" s="48"/>
      <c r="D22" s="84"/>
      <c r="E22" s="4" t="s">
        <v>46</v>
      </c>
      <c r="F22" s="64">
        <v>-90687</v>
      </c>
      <c r="G22" s="22"/>
    </row>
    <row r="23" spans="1:7" s="1" customFormat="1" ht="47.25">
      <c r="A23" s="31"/>
      <c r="B23" s="44"/>
      <c r="C23" s="63" t="s">
        <v>49</v>
      </c>
      <c r="D23" s="58"/>
      <c r="E23" s="59" t="s">
        <v>85</v>
      </c>
      <c r="F23" s="85">
        <v>90687</v>
      </c>
      <c r="G23" s="22"/>
    </row>
    <row r="24" spans="1:7" s="1" customFormat="1" ht="31.5">
      <c r="A24" s="31"/>
      <c r="B24" s="44"/>
      <c r="C24" s="72"/>
      <c r="D24" s="58" t="s">
        <v>10</v>
      </c>
      <c r="E24" s="59" t="s">
        <v>16</v>
      </c>
      <c r="F24" s="64">
        <v>90687</v>
      </c>
      <c r="G24" s="22"/>
    </row>
    <row r="25" spans="1:7" s="1" customFormat="1" ht="31.5">
      <c r="A25" s="31"/>
      <c r="B25" s="44"/>
      <c r="C25" s="72"/>
      <c r="D25" s="58"/>
      <c r="E25" s="4" t="s">
        <v>46</v>
      </c>
      <c r="F25" s="64">
        <f>F24</f>
        <v>90687</v>
      </c>
      <c r="G25" s="22"/>
    </row>
    <row r="26" spans="1:7" s="1" customFormat="1" ht="47.25">
      <c r="A26" s="31"/>
      <c r="B26" s="44"/>
      <c r="C26" s="82" t="s">
        <v>49</v>
      </c>
      <c r="D26" s="58"/>
      <c r="E26" s="59" t="s">
        <v>85</v>
      </c>
      <c r="F26" s="64">
        <v>1723291</v>
      </c>
      <c r="G26" s="22"/>
    </row>
    <row r="27" spans="1:7" s="1" customFormat="1" ht="31.5">
      <c r="A27" s="31"/>
      <c r="B27" s="44"/>
      <c r="C27" s="72"/>
      <c r="D27" s="58" t="s">
        <v>10</v>
      </c>
      <c r="E27" s="59" t="s">
        <v>16</v>
      </c>
      <c r="F27" s="64">
        <v>1723291</v>
      </c>
      <c r="G27" s="22"/>
    </row>
    <row r="28" spans="1:7" s="1" customFormat="1" ht="15.75">
      <c r="A28" s="31"/>
      <c r="B28" s="44" t="s">
        <v>8</v>
      </c>
      <c r="C28" s="7"/>
      <c r="D28" s="47"/>
      <c r="E28" s="5" t="s">
        <v>5</v>
      </c>
      <c r="F28" s="24">
        <f aca="true" t="shared" si="0" ref="F28:F33">F29</f>
        <v>7621312.5</v>
      </c>
      <c r="G28" s="22"/>
    </row>
    <row r="29" spans="1:6" ht="15.75">
      <c r="A29" s="30"/>
      <c r="B29" s="44" t="s">
        <v>79</v>
      </c>
      <c r="C29" s="90"/>
      <c r="D29" s="90"/>
      <c r="E29" s="124" t="s">
        <v>80</v>
      </c>
      <c r="F29" s="24">
        <f t="shared" si="0"/>
        <v>7621312.5</v>
      </c>
    </row>
    <row r="30" spans="1:6" ht="49.5" customHeight="1">
      <c r="A30" s="30"/>
      <c r="B30" s="118"/>
      <c r="C30" s="93" t="s">
        <v>24</v>
      </c>
      <c r="D30" s="131"/>
      <c r="E30" s="117" t="s">
        <v>25</v>
      </c>
      <c r="F30" s="24">
        <f t="shared" si="0"/>
        <v>7621312.5</v>
      </c>
    </row>
    <row r="31" spans="1:6" ht="52.5" customHeight="1">
      <c r="A31" s="30"/>
      <c r="B31" s="118"/>
      <c r="C31" s="93" t="s">
        <v>75</v>
      </c>
      <c r="D31" s="129"/>
      <c r="E31" s="79" t="s">
        <v>76</v>
      </c>
      <c r="F31" s="24">
        <f t="shared" si="0"/>
        <v>7621312.5</v>
      </c>
    </row>
    <row r="32" spans="1:6" ht="31.5">
      <c r="A32" s="30"/>
      <c r="B32" s="118"/>
      <c r="C32" s="93" t="s">
        <v>77</v>
      </c>
      <c r="D32" s="129"/>
      <c r="E32" s="130" t="s">
        <v>78</v>
      </c>
      <c r="F32" s="24">
        <f t="shared" si="0"/>
        <v>7621312.5</v>
      </c>
    </row>
    <row r="33" spans="1:6" ht="44.25" customHeight="1">
      <c r="A33" s="30"/>
      <c r="B33" s="52"/>
      <c r="C33" s="55" t="s">
        <v>82</v>
      </c>
      <c r="D33" s="60"/>
      <c r="E33" s="56" t="s">
        <v>81</v>
      </c>
      <c r="F33" s="15">
        <f t="shared" si="0"/>
        <v>7621312.5</v>
      </c>
    </row>
    <row r="34" spans="1:6" ht="31.5">
      <c r="A34" s="30"/>
      <c r="B34" s="52"/>
      <c r="C34" s="88"/>
      <c r="D34" s="80" t="s">
        <v>83</v>
      </c>
      <c r="E34" s="86" t="s">
        <v>84</v>
      </c>
      <c r="F34" s="15">
        <v>7621312.5</v>
      </c>
    </row>
    <row r="35" spans="1:6" ht="15.75">
      <c r="A35" s="54"/>
      <c r="B35" s="111" t="s">
        <v>50</v>
      </c>
      <c r="C35" s="108"/>
      <c r="D35" s="108"/>
      <c r="E35" s="112" t="s">
        <v>51</v>
      </c>
      <c r="F35" s="73">
        <f>F36</f>
        <v>0</v>
      </c>
    </row>
    <row r="36" spans="1:6" ht="15.75">
      <c r="A36" s="54"/>
      <c r="B36" s="113" t="s">
        <v>52</v>
      </c>
      <c r="C36" s="77"/>
      <c r="D36" s="77"/>
      <c r="E36" s="114" t="s">
        <v>53</v>
      </c>
      <c r="F36" s="74">
        <f>F37</f>
        <v>0</v>
      </c>
    </row>
    <row r="37" spans="1:6" ht="31.5">
      <c r="A37" s="54"/>
      <c r="B37" s="115"/>
      <c r="C37" s="53" t="s">
        <v>54</v>
      </c>
      <c r="D37" s="116"/>
      <c r="E37" s="117" t="s">
        <v>55</v>
      </c>
      <c r="F37" s="74">
        <f>F38+F42</f>
        <v>0</v>
      </c>
    </row>
    <row r="38" spans="1:6" ht="47.25">
      <c r="A38" s="54"/>
      <c r="B38" s="115"/>
      <c r="C38" s="53" t="s">
        <v>56</v>
      </c>
      <c r="D38" s="116"/>
      <c r="E38" s="117" t="s">
        <v>57</v>
      </c>
      <c r="F38" s="74">
        <f>F39</f>
        <v>137880.5</v>
      </c>
    </row>
    <row r="39" spans="1:6" ht="47.25">
      <c r="A39" s="54"/>
      <c r="B39" s="118"/>
      <c r="C39" s="93" t="s">
        <v>58</v>
      </c>
      <c r="D39" s="60"/>
      <c r="E39" s="61" t="s">
        <v>59</v>
      </c>
      <c r="F39" s="74">
        <f>F40</f>
        <v>137880.5</v>
      </c>
    </row>
    <row r="40" spans="1:6" ht="31.5">
      <c r="A40" s="54"/>
      <c r="B40" s="118"/>
      <c r="C40" s="95" t="s">
        <v>60</v>
      </c>
      <c r="D40" s="58"/>
      <c r="E40" s="62" t="s">
        <v>61</v>
      </c>
      <c r="F40" s="64">
        <f>F41</f>
        <v>137880.5</v>
      </c>
    </row>
    <row r="41" spans="1:6" ht="47.25">
      <c r="A41" s="54"/>
      <c r="B41" s="118"/>
      <c r="C41" s="57"/>
      <c r="D41" s="58" t="s">
        <v>62</v>
      </c>
      <c r="E41" s="62" t="s">
        <v>63</v>
      </c>
      <c r="F41" s="64">
        <v>137880.5</v>
      </c>
    </row>
    <row r="42" spans="1:6" ht="63">
      <c r="A42" s="54"/>
      <c r="B42" s="118"/>
      <c r="C42" s="119" t="s">
        <v>64</v>
      </c>
      <c r="D42" s="77"/>
      <c r="E42" s="114" t="s">
        <v>65</v>
      </c>
      <c r="F42" s="71">
        <v>-137880.5</v>
      </c>
    </row>
    <row r="43" spans="1:6" ht="31.5">
      <c r="A43" s="54"/>
      <c r="B43" s="118"/>
      <c r="C43" s="120" t="s">
        <v>66</v>
      </c>
      <c r="D43" s="58"/>
      <c r="E43" s="62" t="s">
        <v>67</v>
      </c>
      <c r="F43" s="64">
        <v>-37880.5</v>
      </c>
    </row>
    <row r="44" spans="1:6" ht="47.25">
      <c r="A44" s="54"/>
      <c r="B44" s="118"/>
      <c r="C44" s="120"/>
      <c r="D44" s="58" t="s">
        <v>62</v>
      </c>
      <c r="E44" s="62" t="s">
        <v>63</v>
      </c>
      <c r="F44" s="64">
        <v>-37880.5</v>
      </c>
    </row>
    <row r="45" spans="1:6" ht="31.5">
      <c r="A45" s="54"/>
      <c r="B45" s="118"/>
      <c r="C45" s="121" t="s">
        <v>68</v>
      </c>
      <c r="D45" s="122"/>
      <c r="E45" s="62" t="s">
        <v>69</v>
      </c>
      <c r="F45" s="64">
        <v>-100000</v>
      </c>
    </row>
    <row r="46" spans="1:6" ht="47.25">
      <c r="A46" s="54"/>
      <c r="B46" s="118"/>
      <c r="C46" s="91"/>
      <c r="D46" s="58" t="s">
        <v>62</v>
      </c>
      <c r="E46" s="62" t="s">
        <v>63</v>
      </c>
      <c r="F46" s="64">
        <v>-100000</v>
      </c>
    </row>
    <row r="47" spans="1:6" ht="22.5" customHeight="1">
      <c r="A47" s="30"/>
      <c r="B47" s="44"/>
      <c r="C47" s="38"/>
      <c r="D47" s="38"/>
      <c r="E47" s="11" t="s">
        <v>6</v>
      </c>
      <c r="F47" s="78">
        <f>F9</f>
        <v>9345138.27</v>
      </c>
    </row>
    <row r="48" spans="6:14" ht="15.75">
      <c r="F48" s="25"/>
      <c r="I48" s="2"/>
      <c r="J48" s="2"/>
      <c r="K48" s="2"/>
      <c r="L48" s="2"/>
      <c r="M48" s="2"/>
      <c r="N48" s="2"/>
    </row>
    <row r="49" spans="6:14" ht="15.75">
      <c r="F49" s="25"/>
      <c r="I49" s="2"/>
      <c r="J49" s="2"/>
      <c r="K49" s="2"/>
      <c r="L49" s="2"/>
      <c r="M49" s="2"/>
      <c r="N49" s="2"/>
    </row>
    <row r="50" spans="6:14" ht="15.75">
      <c r="F50" s="25"/>
      <c r="I50" s="2"/>
      <c r="J50" s="2"/>
      <c r="K50" s="2"/>
      <c r="L50" s="2"/>
      <c r="M50" s="2"/>
      <c r="N50" s="2"/>
    </row>
    <row r="51" spans="6:14" ht="19.5" customHeight="1">
      <c r="F51" s="25"/>
      <c r="I51" s="2"/>
      <c r="J51" s="2"/>
      <c r="K51" s="2"/>
      <c r="L51" s="2"/>
      <c r="M51" s="2"/>
      <c r="N51" s="2"/>
    </row>
    <row r="52" ht="15.75">
      <c r="F52" s="25"/>
    </row>
    <row r="53" ht="15.75">
      <c r="F53" s="25"/>
    </row>
    <row r="54" ht="15.75">
      <c r="F54" s="25"/>
    </row>
    <row r="55" ht="15.75">
      <c r="F55" s="25"/>
    </row>
    <row r="56" ht="21" customHeight="1">
      <c r="F56" s="25"/>
    </row>
    <row r="57" ht="15.75">
      <c r="F57" s="25"/>
    </row>
    <row r="58" ht="15.75">
      <c r="F58" s="25"/>
    </row>
    <row r="59" ht="15.75">
      <c r="F59" s="25"/>
    </row>
    <row r="60" ht="15.75">
      <c r="F60" s="25"/>
    </row>
    <row r="61" ht="15.75">
      <c r="F61" s="25"/>
    </row>
    <row r="62" ht="15.75">
      <c r="F62" s="25"/>
    </row>
    <row r="63" ht="15.75">
      <c r="F63" s="25"/>
    </row>
    <row r="64" ht="15.75">
      <c r="F64" s="25"/>
    </row>
    <row r="65" ht="15.75">
      <c r="F65" s="25"/>
    </row>
    <row r="66" ht="15.75">
      <c r="F66" s="25"/>
    </row>
    <row r="67" ht="15.75">
      <c r="F67" s="25"/>
    </row>
    <row r="68" ht="15.75">
      <c r="F68" s="25"/>
    </row>
    <row r="69" ht="15.75">
      <c r="F69" s="25"/>
    </row>
    <row r="70" ht="15.75">
      <c r="F70" s="25"/>
    </row>
    <row r="71" ht="15.75">
      <c r="F71" s="25"/>
    </row>
    <row r="72" ht="15.75">
      <c r="F72" s="25"/>
    </row>
    <row r="73" ht="15.75">
      <c r="F73" s="25"/>
    </row>
    <row r="74" ht="15.75">
      <c r="F74" s="25"/>
    </row>
    <row r="75" ht="15.75">
      <c r="F75" s="25"/>
    </row>
    <row r="76" ht="15.75">
      <c r="F76" s="25"/>
    </row>
    <row r="77" ht="15.75">
      <c r="F77" s="25"/>
    </row>
    <row r="78" ht="15.75">
      <c r="F78" s="25"/>
    </row>
    <row r="79" ht="15.75">
      <c r="F79" s="25"/>
    </row>
    <row r="80" ht="15.75">
      <c r="F80" s="25"/>
    </row>
    <row r="81" ht="15.75">
      <c r="F81" s="25"/>
    </row>
    <row r="82" ht="15.75">
      <c r="F82" s="25"/>
    </row>
    <row r="83" ht="15.75">
      <c r="F83" s="25"/>
    </row>
    <row r="84" ht="15.75">
      <c r="F84" s="25"/>
    </row>
    <row r="85" ht="15.75">
      <c r="F85" s="25"/>
    </row>
    <row r="86" ht="15.75">
      <c r="F86" s="25"/>
    </row>
    <row r="87" ht="15.75">
      <c r="F87" s="25"/>
    </row>
    <row r="88" ht="15.75">
      <c r="F88" s="25"/>
    </row>
    <row r="89" ht="15.75">
      <c r="F89" s="25"/>
    </row>
    <row r="90" ht="15.75">
      <c r="F90" s="25"/>
    </row>
    <row r="91" ht="15.75">
      <c r="F91" s="25"/>
    </row>
    <row r="92" ht="15.75">
      <c r="F92" s="25"/>
    </row>
    <row r="93" ht="15.75">
      <c r="F93" s="25"/>
    </row>
    <row r="94" ht="15.75">
      <c r="F94" s="25"/>
    </row>
    <row r="95" ht="15.75">
      <c r="F95" s="25"/>
    </row>
    <row r="96" ht="15.75">
      <c r="F96" s="25"/>
    </row>
    <row r="97" ht="15.75">
      <c r="F97" s="25"/>
    </row>
    <row r="98" ht="15.75">
      <c r="F98" s="25"/>
    </row>
    <row r="99" ht="15.75">
      <c r="F99" s="25"/>
    </row>
    <row r="100" ht="15.75">
      <c r="F100" s="25"/>
    </row>
    <row r="101" ht="15.75">
      <c r="F101" s="25"/>
    </row>
    <row r="102" ht="15.75">
      <c r="F102" s="25"/>
    </row>
    <row r="103" ht="15.75">
      <c r="F103" s="25"/>
    </row>
    <row r="104" ht="15.75">
      <c r="F104" s="25"/>
    </row>
    <row r="105" ht="15.75">
      <c r="F105" s="25"/>
    </row>
    <row r="106" ht="15.75">
      <c r="F106" s="25"/>
    </row>
    <row r="107" ht="15.75">
      <c r="F107" s="25"/>
    </row>
    <row r="108" ht="15.75">
      <c r="F108" s="25"/>
    </row>
    <row r="109" ht="15.75">
      <c r="F109" s="25"/>
    </row>
    <row r="110" ht="15.75">
      <c r="F110" s="25"/>
    </row>
    <row r="111" ht="15.75">
      <c r="F111" s="25"/>
    </row>
    <row r="112" ht="15.75">
      <c r="F112" s="25"/>
    </row>
    <row r="113" ht="15.75">
      <c r="F113" s="25"/>
    </row>
    <row r="114" ht="15.75">
      <c r="F114" s="25"/>
    </row>
    <row r="115" ht="15.75">
      <c r="F115" s="25"/>
    </row>
    <row r="116" ht="15.75">
      <c r="F116" s="25"/>
    </row>
    <row r="117" ht="15.75">
      <c r="F117" s="25"/>
    </row>
    <row r="118" ht="15.75">
      <c r="F118" s="25"/>
    </row>
    <row r="119" ht="15.75">
      <c r="F119" s="25"/>
    </row>
    <row r="120" ht="15.75">
      <c r="F120" s="25"/>
    </row>
    <row r="121" ht="15.75">
      <c r="F121" s="25"/>
    </row>
    <row r="122" ht="15.75">
      <c r="F122" s="25"/>
    </row>
    <row r="123" ht="15.75">
      <c r="F123" s="25"/>
    </row>
    <row r="124" ht="15.75">
      <c r="F124" s="25"/>
    </row>
    <row r="125" ht="15.75">
      <c r="F125" s="25"/>
    </row>
    <row r="126" ht="15.75">
      <c r="F126" s="25"/>
    </row>
    <row r="127" ht="15.75">
      <c r="F127" s="25"/>
    </row>
    <row r="128" ht="15.75">
      <c r="F128" s="25"/>
    </row>
    <row r="129" ht="15.75">
      <c r="F129" s="25"/>
    </row>
    <row r="130" ht="15.75">
      <c r="F130" s="25"/>
    </row>
    <row r="131" ht="15.75">
      <c r="F131" s="25"/>
    </row>
    <row r="132" ht="15.75">
      <c r="F132" s="25"/>
    </row>
    <row r="133" ht="15.75">
      <c r="F133" s="25"/>
    </row>
    <row r="134" ht="15.75">
      <c r="F134" s="25"/>
    </row>
    <row r="135" ht="15.75">
      <c r="F135" s="25"/>
    </row>
    <row r="136" ht="15.75">
      <c r="F136" s="25"/>
    </row>
    <row r="137" ht="15.75">
      <c r="F137" s="25"/>
    </row>
    <row r="138" ht="15.75">
      <c r="F138" s="25"/>
    </row>
    <row r="139" ht="15.75">
      <c r="F139" s="25"/>
    </row>
    <row r="140" ht="15.75">
      <c r="F140" s="25"/>
    </row>
    <row r="141" ht="15.75">
      <c r="F141" s="25"/>
    </row>
    <row r="142" ht="15.75">
      <c r="F142" s="25"/>
    </row>
    <row r="143" ht="15.75">
      <c r="F143" s="25"/>
    </row>
    <row r="144" ht="15.75">
      <c r="F144" s="25"/>
    </row>
    <row r="145" ht="15.75">
      <c r="F145" s="25"/>
    </row>
    <row r="146" ht="15.75">
      <c r="F146" s="25"/>
    </row>
    <row r="147" ht="15.75">
      <c r="F147" s="25"/>
    </row>
    <row r="148" ht="15.75">
      <c r="F148" s="25"/>
    </row>
    <row r="149" ht="15.75">
      <c r="F149" s="25"/>
    </row>
    <row r="150" ht="15.75">
      <c r="F150" s="25"/>
    </row>
    <row r="151" ht="15.75">
      <c r="F151" s="25"/>
    </row>
    <row r="152" ht="15.75">
      <c r="F152" s="25"/>
    </row>
    <row r="153" ht="15.75">
      <c r="F153" s="25"/>
    </row>
    <row r="154" ht="15.75">
      <c r="F154" s="25"/>
    </row>
    <row r="155" ht="15.75">
      <c r="F155" s="25"/>
    </row>
    <row r="156" ht="15.75">
      <c r="F156" s="25"/>
    </row>
    <row r="157" ht="15.75">
      <c r="F157" s="25"/>
    </row>
    <row r="158" ht="15.75">
      <c r="F158" s="25"/>
    </row>
    <row r="159" ht="15.75">
      <c r="F159" s="25"/>
    </row>
    <row r="160" ht="15.75">
      <c r="F160" s="25"/>
    </row>
    <row r="161" ht="15.75">
      <c r="F161" s="25"/>
    </row>
    <row r="162" ht="15.75">
      <c r="F162" s="25"/>
    </row>
    <row r="163" ht="15.75">
      <c r="F163" s="25"/>
    </row>
    <row r="164" ht="15.75">
      <c r="F164" s="25"/>
    </row>
    <row r="165" ht="15.75">
      <c r="F165" s="25"/>
    </row>
    <row r="166" ht="15.75">
      <c r="F166" s="25"/>
    </row>
    <row r="167" ht="15.75">
      <c r="F167" s="25"/>
    </row>
    <row r="168" ht="15.75">
      <c r="F168" s="25"/>
    </row>
    <row r="169" ht="15.75">
      <c r="F169" s="25"/>
    </row>
    <row r="170" ht="15.75">
      <c r="F170" s="25"/>
    </row>
    <row r="171" ht="15.75">
      <c r="F171" s="25"/>
    </row>
    <row r="172" ht="15.75">
      <c r="F172" s="25"/>
    </row>
    <row r="173" ht="15.75">
      <c r="F173" s="25"/>
    </row>
    <row r="174" ht="15.75">
      <c r="F174" s="25"/>
    </row>
    <row r="175" ht="15.75">
      <c r="F175" s="25"/>
    </row>
    <row r="176" ht="15.75">
      <c r="F176" s="25"/>
    </row>
    <row r="177" ht="15.75">
      <c r="F177" s="25"/>
    </row>
    <row r="178" ht="15.75">
      <c r="F178" s="25"/>
    </row>
    <row r="179" ht="15.75">
      <c r="F179" s="25"/>
    </row>
    <row r="180" ht="15.75">
      <c r="F180" s="25"/>
    </row>
    <row r="181" ht="15.75">
      <c r="F181" s="25"/>
    </row>
    <row r="182" ht="15.75">
      <c r="F182" s="25"/>
    </row>
    <row r="183" ht="15.75">
      <c r="F183" s="25"/>
    </row>
    <row r="184" ht="15.75">
      <c r="F184" s="25"/>
    </row>
    <row r="185" ht="15.75">
      <c r="F185" s="25"/>
    </row>
    <row r="186" ht="15.75">
      <c r="F186" s="25"/>
    </row>
    <row r="187" ht="15.75">
      <c r="F187" s="25"/>
    </row>
    <row r="188" ht="15.75">
      <c r="F188" s="25"/>
    </row>
    <row r="189" ht="15.75">
      <c r="F189" s="25"/>
    </row>
    <row r="190" ht="15.75">
      <c r="F190" s="25"/>
    </row>
    <row r="191" ht="15.75">
      <c r="F191" s="25"/>
    </row>
    <row r="192" ht="15.75">
      <c r="F192" s="25"/>
    </row>
    <row r="193" ht="15.75">
      <c r="F193" s="25"/>
    </row>
    <row r="194" ht="15.75">
      <c r="F194" s="25"/>
    </row>
    <row r="195" ht="15.75">
      <c r="F195" s="25"/>
    </row>
    <row r="196" ht="15.75">
      <c r="F196" s="25"/>
    </row>
    <row r="197" ht="15.75">
      <c r="F197" s="25"/>
    </row>
    <row r="198" ht="15.75">
      <c r="F198" s="25"/>
    </row>
    <row r="199" ht="15.75">
      <c r="F199" s="25"/>
    </row>
    <row r="200" ht="15.75">
      <c r="F200" s="25"/>
    </row>
    <row r="201" ht="15.75">
      <c r="F201" s="25"/>
    </row>
    <row r="202" ht="15.75">
      <c r="F202" s="25"/>
    </row>
    <row r="203" ht="15.75">
      <c r="F203" s="25"/>
    </row>
    <row r="204" ht="15.75">
      <c r="F204" s="25"/>
    </row>
    <row r="205" ht="15.75">
      <c r="F205" s="25"/>
    </row>
    <row r="206" ht="15.75">
      <c r="F206" s="25"/>
    </row>
    <row r="207" ht="15.75">
      <c r="F207" s="25"/>
    </row>
    <row r="208" ht="15.75">
      <c r="F208" s="25"/>
    </row>
    <row r="209" ht="15.75">
      <c r="F209" s="25"/>
    </row>
    <row r="210" ht="15.75">
      <c r="F210" s="25"/>
    </row>
    <row r="211" ht="15.75">
      <c r="F211" s="25"/>
    </row>
    <row r="212" ht="15.75">
      <c r="F212" s="25"/>
    </row>
    <row r="213" ht="15.75">
      <c r="F213" s="25"/>
    </row>
    <row r="214" ht="15.75">
      <c r="F214" s="25"/>
    </row>
    <row r="215" ht="15.75">
      <c r="F215" s="25"/>
    </row>
    <row r="216" ht="15.75">
      <c r="F216" s="25"/>
    </row>
    <row r="217" ht="15.75">
      <c r="F217" s="25"/>
    </row>
    <row r="218" ht="15.75">
      <c r="F218" s="25"/>
    </row>
    <row r="219" ht="15.75">
      <c r="F219" s="25"/>
    </row>
    <row r="220" ht="15.75">
      <c r="F220" s="25"/>
    </row>
    <row r="221" ht="15.75">
      <c r="F221" s="25"/>
    </row>
    <row r="222" ht="15.75">
      <c r="F222" s="25"/>
    </row>
    <row r="223" ht="15.75">
      <c r="F223" s="25"/>
    </row>
    <row r="224" ht="15.75">
      <c r="F224" s="25"/>
    </row>
    <row r="225" ht="15.75">
      <c r="F225" s="25"/>
    </row>
    <row r="226" ht="15.75">
      <c r="F226" s="25"/>
    </row>
    <row r="227" ht="15.75">
      <c r="F227" s="25"/>
    </row>
    <row r="228" ht="15.75">
      <c r="F228" s="25"/>
    </row>
    <row r="229" ht="15.75">
      <c r="F229" s="25"/>
    </row>
    <row r="230" ht="15.75">
      <c r="F230" s="25"/>
    </row>
    <row r="231" ht="15.75">
      <c r="F231" s="25"/>
    </row>
    <row r="232" ht="15.75">
      <c r="F232" s="25"/>
    </row>
    <row r="233" ht="15.75">
      <c r="F233" s="25"/>
    </row>
  </sheetData>
  <sheetProtection/>
  <mergeCells count="1">
    <mergeCell ref="A6:F6"/>
  </mergeCells>
  <printOptions/>
  <pageMargins left="0.1968503937007874" right="0.1968503937007874" top="0.5905511811023623" bottom="0.5905511811023623" header="0.5118110236220472" footer="0.5118110236220472"/>
  <pageSetup horizontalDpi="600" verticalDpi="600" orientation="landscape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selection activeCell="L6" sqref="L6"/>
    </sheetView>
  </sheetViews>
  <sheetFormatPr defaultColWidth="9.00390625" defaultRowHeight="12.75"/>
  <cols>
    <col min="4" max="4" width="15.75390625" style="0" customWidth="1"/>
    <col min="5" max="5" width="14.875" style="0" customWidth="1"/>
    <col min="6" max="6" width="13.75390625" style="0" customWidth="1"/>
    <col min="7" max="7" width="21.125" style="0" customWidth="1"/>
  </cols>
  <sheetData>
    <row r="1" spans="1:7" ht="15.75">
      <c r="A1" s="83"/>
      <c r="B1" s="83"/>
      <c r="C1" s="83"/>
      <c r="D1" s="83"/>
      <c r="E1" s="96"/>
      <c r="F1" s="96"/>
      <c r="G1" s="3" t="s">
        <v>112</v>
      </c>
    </row>
    <row r="2" spans="1:7" ht="15.75">
      <c r="A2" s="83"/>
      <c r="B2" s="83"/>
      <c r="C2" s="83"/>
      <c r="D2" s="83"/>
      <c r="E2" s="96"/>
      <c r="F2" s="96"/>
      <c r="G2" s="3" t="s">
        <v>11</v>
      </c>
    </row>
    <row r="3" spans="1:7" ht="15.75">
      <c r="A3" s="83"/>
      <c r="B3" s="83"/>
      <c r="C3" s="83"/>
      <c r="D3" s="83"/>
      <c r="E3" s="96"/>
      <c r="F3" s="96"/>
      <c r="G3" s="3" t="s">
        <v>12</v>
      </c>
    </row>
    <row r="4" spans="1:7" ht="15.75">
      <c r="A4" s="83"/>
      <c r="B4" s="83"/>
      <c r="C4" s="83"/>
      <c r="D4" s="83"/>
      <c r="E4" s="96"/>
      <c r="F4" s="96"/>
      <c r="G4" s="3" t="s">
        <v>107</v>
      </c>
    </row>
    <row r="5" spans="1:7" ht="15.75">
      <c r="A5" s="83"/>
      <c r="B5" s="83"/>
      <c r="C5" s="83"/>
      <c r="D5" s="83"/>
      <c r="E5" s="83"/>
      <c r="F5" s="96"/>
      <c r="G5" s="96"/>
    </row>
    <row r="6" spans="1:7" ht="150" customHeight="1">
      <c r="A6" s="154" t="s">
        <v>108</v>
      </c>
      <c r="B6" s="154"/>
      <c r="C6" s="154"/>
      <c r="D6" s="154"/>
      <c r="E6" s="154"/>
      <c r="F6" s="154"/>
      <c r="G6" s="154"/>
    </row>
    <row r="7" spans="1:7" ht="15.75">
      <c r="A7" s="83"/>
      <c r="B7" s="83"/>
      <c r="C7" s="83"/>
      <c r="D7" s="83"/>
      <c r="E7" s="83" t="s">
        <v>13</v>
      </c>
      <c r="F7" s="96"/>
      <c r="G7" s="96"/>
    </row>
    <row r="8" spans="1:7" ht="47.25" customHeight="1">
      <c r="A8" s="97" t="s">
        <v>36</v>
      </c>
      <c r="B8" s="155" t="s">
        <v>37</v>
      </c>
      <c r="C8" s="156"/>
      <c r="D8" s="157"/>
      <c r="E8" s="98">
        <v>2018</v>
      </c>
      <c r="F8" s="99">
        <v>2019</v>
      </c>
      <c r="G8" s="99">
        <v>2020</v>
      </c>
    </row>
    <row r="9" spans="1:7" ht="31.5" customHeight="1">
      <c r="A9" s="100">
        <v>1</v>
      </c>
      <c r="B9" s="158" t="s">
        <v>38</v>
      </c>
      <c r="C9" s="159"/>
      <c r="D9" s="160"/>
      <c r="E9" s="101">
        <v>26757</v>
      </c>
      <c r="F9" s="101"/>
      <c r="G9" s="101"/>
    </row>
    <row r="10" spans="1:7" ht="47.25" customHeight="1">
      <c r="A10" s="100">
        <v>2</v>
      </c>
      <c r="B10" s="158" t="s">
        <v>39</v>
      </c>
      <c r="C10" s="159"/>
      <c r="D10" s="161"/>
      <c r="E10" s="101">
        <v>69086</v>
      </c>
      <c r="F10" s="101"/>
      <c r="G10" s="101"/>
    </row>
    <row r="11" spans="1:7" ht="63" customHeight="1">
      <c r="A11" s="100">
        <v>3</v>
      </c>
      <c r="B11" s="158" t="s">
        <v>40</v>
      </c>
      <c r="C11" s="159"/>
      <c r="D11" s="161"/>
      <c r="E11" s="101">
        <v>268000</v>
      </c>
      <c r="F11" s="101"/>
      <c r="G11" s="101"/>
    </row>
    <row r="12" spans="1:7" ht="60" customHeight="1">
      <c r="A12" s="100">
        <v>4</v>
      </c>
      <c r="B12" s="158" t="s">
        <v>43</v>
      </c>
      <c r="C12" s="159"/>
      <c r="D12" s="160"/>
      <c r="E12" s="106">
        <v>20300</v>
      </c>
      <c r="F12" s="101"/>
      <c r="G12" s="101"/>
    </row>
    <row r="13" spans="1:7" ht="63" customHeight="1">
      <c r="A13" s="100">
        <v>6</v>
      </c>
      <c r="B13" s="158" t="s">
        <v>45</v>
      </c>
      <c r="C13" s="159"/>
      <c r="D13" s="160"/>
      <c r="E13" s="106">
        <v>132500</v>
      </c>
      <c r="F13" s="101"/>
      <c r="G13" s="101"/>
    </row>
    <row r="14" spans="1:7" ht="74.25" customHeight="1">
      <c r="A14" s="100">
        <v>7</v>
      </c>
      <c r="B14" s="158" t="s">
        <v>47</v>
      </c>
      <c r="C14" s="159"/>
      <c r="D14" s="160"/>
      <c r="E14" s="106">
        <v>46160</v>
      </c>
      <c r="F14" s="101"/>
      <c r="G14" s="101"/>
    </row>
    <row r="15" spans="1:7" ht="15.75" customHeight="1">
      <c r="A15" s="102"/>
      <c r="B15" s="162" t="s">
        <v>41</v>
      </c>
      <c r="C15" s="163"/>
      <c r="D15" s="164"/>
      <c r="E15" s="103">
        <f>SUM(E9:E14)</f>
        <v>562803</v>
      </c>
      <c r="F15" s="103">
        <v>0</v>
      </c>
      <c r="G15" s="103">
        <v>0</v>
      </c>
    </row>
    <row r="16" spans="1:7" ht="18">
      <c r="A16" s="104"/>
      <c r="B16" s="104"/>
      <c r="C16" s="104"/>
      <c r="D16" s="104"/>
      <c r="E16" s="104"/>
      <c r="F16" s="105"/>
      <c r="G16" s="105"/>
    </row>
  </sheetData>
  <sheetProtection/>
  <mergeCells count="9">
    <mergeCell ref="A6:G6"/>
    <mergeCell ref="B8:D8"/>
    <mergeCell ref="B9:D9"/>
    <mergeCell ref="B10:D10"/>
    <mergeCell ref="B11:D11"/>
    <mergeCell ref="B15:D15"/>
    <mergeCell ref="B12:D12"/>
    <mergeCell ref="B14:D14"/>
    <mergeCell ref="B13:D1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0"/>
  <sheetViews>
    <sheetView zoomScalePageLayoutView="0" workbookViewId="0" topLeftCell="A1">
      <selection activeCell="G10" sqref="G10"/>
    </sheetView>
  </sheetViews>
  <sheetFormatPr defaultColWidth="9.00390625" defaultRowHeight="12.75"/>
  <cols>
    <col min="1" max="1" width="19.125" style="0" customWidth="1"/>
    <col min="2" max="2" width="24.25390625" style="0" customWidth="1"/>
    <col min="3" max="3" width="54.125" style="0" customWidth="1"/>
    <col min="4" max="4" width="18.25390625" style="0" customWidth="1"/>
    <col min="5" max="5" width="18.375" style="0" customWidth="1"/>
  </cols>
  <sheetData>
    <row r="1" spans="5:14" ht="12.75">
      <c r="E1" s="9"/>
      <c r="M1" s="8"/>
      <c r="N1" s="35"/>
    </row>
    <row r="2" spans="5:14" ht="15.75">
      <c r="E2" s="3" t="s">
        <v>110</v>
      </c>
      <c r="M2" s="8"/>
      <c r="N2" s="35"/>
    </row>
    <row r="3" spans="5:14" ht="15.75">
      <c r="E3" s="3" t="s">
        <v>11</v>
      </c>
      <c r="M3" s="8"/>
      <c r="N3" s="35"/>
    </row>
    <row r="4" spans="5:14" ht="15.75">
      <c r="E4" s="3" t="s">
        <v>12</v>
      </c>
      <c r="M4" s="8"/>
      <c r="N4" s="35"/>
    </row>
    <row r="5" spans="5:16" ht="15.75">
      <c r="E5" s="3" t="s">
        <v>104</v>
      </c>
      <c r="M5" s="8"/>
      <c r="N5" s="35"/>
      <c r="O5" s="9"/>
      <c r="P5" s="135"/>
    </row>
    <row r="6" spans="1:15" ht="94.5" customHeight="1">
      <c r="A6" s="152" t="s">
        <v>103</v>
      </c>
      <c r="B6" s="152"/>
      <c r="C6" s="152"/>
      <c r="D6" s="152"/>
      <c r="E6" s="152"/>
      <c r="F6" s="147"/>
      <c r="G6" s="147"/>
      <c r="H6" s="147"/>
      <c r="I6" s="147"/>
      <c r="J6" s="147"/>
      <c r="K6" s="147"/>
      <c r="L6" s="147"/>
      <c r="M6" s="147"/>
      <c r="N6" s="147"/>
      <c r="O6" s="147"/>
    </row>
    <row r="7" spans="1:5" ht="15.75">
      <c r="A7" s="148"/>
      <c r="B7" s="149"/>
      <c r="C7" s="139"/>
      <c r="D7" s="134"/>
      <c r="E7" s="135" t="s">
        <v>90</v>
      </c>
    </row>
    <row r="8" spans="1:5" ht="15.75">
      <c r="A8" s="6" t="s">
        <v>2</v>
      </c>
      <c r="B8" s="140" t="s">
        <v>3</v>
      </c>
      <c r="C8" s="123" t="s">
        <v>100</v>
      </c>
      <c r="D8" s="141" t="s">
        <v>101</v>
      </c>
      <c r="E8" s="142" t="s">
        <v>102</v>
      </c>
    </row>
    <row r="9" spans="1:5" ht="43.5" customHeight="1">
      <c r="A9" s="93" t="s">
        <v>34</v>
      </c>
      <c r="B9" s="93"/>
      <c r="C9" s="92" t="s">
        <v>35</v>
      </c>
      <c r="D9" s="143">
        <v>-95843</v>
      </c>
      <c r="E9" s="143">
        <v>-95843</v>
      </c>
    </row>
    <row r="10" spans="1:5" ht="83.25" customHeight="1">
      <c r="A10" s="93" t="s">
        <v>95</v>
      </c>
      <c r="B10" s="93"/>
      <c r="C10" s="92" t="s">
        <v>96</v>
      </c>
      <c r="D10" s="143">
        <v>-95843</v>
      </c>
      <c r="E10" s="143">
        <v>-95843</v>
      </c>
    </row>
    <row r="11" spans="1:5" ht="24" customHeight="1">
      <c r="A11" s="95" t="s">
        <v>97</v>
      </c>
      <c r="B11" s="95"/>
      <c r="C11" s="94" t="s">
        <v>38</v>
      </c>
      <c r="D11" s="145">
        <v>-26757</v>
      </c>
      <c r="E11" s="145">
        <v>-26757</v>
      </c>
    </row>
    <row r="12" spans="1:5" ht="20.25" customHeight="1">
      <c r="A12" s="95"/>
      <c r="B12" s="95">
        <v>500</v>
      </c>
      <c r="C12" s="94" t="s">
        <v>32</v>
      </c>
      <c r="D12" s="145">
        <v>-26757</v>
      </c>
      <c r="E12" s="145">
        <v>-26757</v>
      </c>
    </row>
    <row r="13" spans="1:5" ht="36" customHeight="1">
      <c r="A13" s="95" t="s">
        <v>98</v>
      </c>
      <c r="B13" s="95"/>
      <c r="C13" s="94" t="s">
        <v>39</v>
      </c>
      <c r="D13" s="145">
        <v>-69086</v>
      </c>
      <c r="E13" s="145">
        <v>-69086</v>
      </c>
    </row>
    <row r="14" spans="1:5" ht="16.5" customHeight="1">
      <c r="A14" s="95"/>
      <c r="B14" s="95">
        <v>500</v>
      </c>
      <c r="C14" s="94" t="s">
        <v>32</v>
      </c>
      <c r="D14" s="145">
        <v>-69086</v>
      </c>
      <c r="E14" s="145">
        <v>-69086</v>
      </c>
    </row>
    <row r="15" spans="1:5" ht="45.75" customHeight="1">
      <c r="A15" s="93" t="s">
        <v>24</v>
      </c>
      <c r="B15" s="131"/>
      <c r="C15" s="117" t="s">
        <v>25</v>
      </c>
      <c r="D15" s="74">
        <v>4595422.5</v>
      </c>
      <c r="E15" s="143"/>
    </row>
    <row r="16" spans="1:5" ht="54" customHeight="1">
      <c r="A16" s="93" t="s">
        <v>75</v>
      </c>
      <c r="B16" s="129"/>
      <c r="C16" s="79" t="s">
        <v>76</v>
      </c>
      <c r="D16" s="76">
        <v>4595422.5</v>
      </c>
      <c r="E16" s="143"/>
    </row>
    <row r="17" spans="1:5" ht="52.5" customHeight="1">
      <c r="A17" s="93" t="s">
        <v>77</v>
      </c>
      <c r="B17" s="129"/>
      <c r="C17" s="130" t="s">
        <v>78</v>
      </c>
      <c r="D17" s="74">
        <v>4595422.5</v>
      </c>
      <c r="E17" s="143"/>
    </row>
    <row r="18" spans="1:5" ht="30.75" customHeight="1">
      <c r="A18" s="55" t="s">
        <v>82</v>
      </c>
      <c r="B18" s="60"/>
      <c r="C18" s="56" t="s">
        <v>81</v>
      </c>
      <c r="D18" s="66">
        <v>4595422.5</v>
      </c>
      <c r="E18" s="143"/>
    </row>
    <row r="19" spans="1:5" ht="48.75" customHeight="1">
      <c r="A19" s="88"/>
      <c r="B19" s="58" t="s">
        <v>83</v>
      </c>
      <c r="C19" s="59" t="s">
        <v>84</v>
      </c>
      <c r="D19" s="66">
        <v>4595422.5</v>
      </c>
      <c r="E19" s="143"/>
    </row>
    <row r="20" spans="1:5" ht="15.75">
      <c r="A20" s="165" t="s">
        <v>41</v>
      </c>
      <c r="B20" s="165"/>
      <c r="C20" s="165"/>
      <c r="D20" s="146">
        <f>D15+D10</f>
        <v>4499579.5</v>
      </c>
      <c r="E20" s="146">
        <f>E9</f>
        <v>-95843</v>
      </c>
    </row>
  </sheetData>
  <sheetProtection/>
  <mergeCells count="2">
    <mergeCell ref="A6:E6"/>
    <mergeCell ref="A20:C2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G12" sqref="G12"/>
    </sheetView>
  </sheetViews>
  <sheetFormatPr defaultColWidth="9.00390625" defaultRowHeight="12.75"/>
  <cols>
    <col min="1" max="1" width="12.00390625" style="0" customWidth="1"/>
    <col min="2" max="2" width="18.25390625" style="0" customWidth="1"/>
    <col min="3" max="3" width="18.00390625" style="0" customWidth="1"/>
    <col min="4" max="4" width="49.75390625" style="0" customWidth="1"/>
    <col min="5" max="5" width="16.75390625" style="0" customWidth="1"/>
    <col min="6" max="6" width="22.75390625" style="0" customWidth="1"/>
  </cols>
  <sheetData>
    <row r="1" spans="1:6" ht="15.75">
      <c r="A1" s="35"/>
      <c r="B1" s="35"/>
      <c r="C1" s="133"/>
      <c r="D1" s="9"/>
      <c r="E1" s="134"/>
      <c r="F1" s="135" t="s">
        <v>111</v>
      </c>
    </row>
    <row r="2" spans="1:6" ht="15.75">
      <c r="A2" s="35"/>
      <c r="B2" s="35"/>
      <c r="C2" s="133"/>
      <c r="D2" s="9"/>
      <c r="E2" s="134"/>
      <c r="F2" s="135" t="s">
        <v>88</v>
      </c>
    </row>
    <row r="3" spans="1:6" ht="15.75">
      <c r="A3" s="35"/>
      <c r="B3" s="35"/>
      <c r="C3" s="133"/>
      <c r="D3" s="9"/>
      <c r="E3" s="134"/>
      <c r="F3" s="135" t="s">
        <v>89</v>
      </c>
    </row>
    <row r="4" spans="1:6" ht="15.75">
      <c r="A4" s="35"/>
      <c r="B4" s="35"/>
      <c r="C4" s="133"/>
      <c r="D4" s="9"/>
      <c r="E4" s="134"/>
      <c r="F4" s="135" t="s">
        <v>109</v>
      </c>
    </row>
    <row r="5" spans="1:6" ht="15.75">
      <c r="A5" s="35"/>
      <c r="B5" s="35"/>
      <c r="C5" s="133"/>
      <c r="D5" s="136"/>
      <c r="E5" s="134"/>
      <c r="F5" s="134"/>
    </row>
    <row r="6" spans="1:6" ht="18.75">
      <c r="A6" s="153" t="s">
        <v>99</v>
      </c>
      <c r="B6" s="153"/>
      <c r="C6" s="153"/>
      <c r="D6" s="153"/>
      <c r="E6" s="153"/>
      <c r="F6" s="153"/>
    </row>
    <row r="7" spans="1:6" ht="15.75">
      <c r="A7" s="137"/>
      <c r="B7" s="137"/>
      <c r="C7" s="138"/>
      <c r="D7" s="139"/>
      <c r="E7" s="134"/>
      <c r="F7" s="135" t="s">
        <v>90</v>
      </c>
    </row>
    <row r="8" spans="1:6" ht="31.5">
      <c r="A8" s="6" t="s">
        <v>91</v>
      </c>
      <c r="B8" s="140" t="s">
        <v>2</v>
      </c>
      <c r="C8" s="140" t="s">
        <v>3</v>
      </c>
      <c r="D8" s="123" t="s">
        <v>92</v>
      </c>
      <c r="E8" s="141" t="s">
        <v>93</v>
      </c>
      <c r="F8" s="142" t="s">
        <v>94</v>
      </c>
    </row>
    <row r="9" spans="1:6" ht="64.5" customHeight="1">
      <c r="A9" s="118"/>
      <c r="B9" s="93"/>
      <c r="C9" s="93"/>
      <c r="D9" s="92" t="s">
        <v>9</v>
      </c>
      <c r="E9" s="143">
        <f>E10+E18</f>
        <v>4499579.5</v>
      </c>
      <c r="F9" s="143">
        <f>F10</f>
        <v>-95843</v>
      </c>
    </row>
    <row r="10" spans="1:6" ht="15.75">
      <c r="A10" s="118" t="s">
        <v>72</v>
      </c>
      <c r="B10" s="93"/>
      <c r="C10" s="93"/>
      <c r="D10" s="92" t="s">
        <v>33</v>
      </c>
      <c r="E10" s="143">
        <f>E11</f>
        <v>-95843</v>
      </c>
      <c r="F10" s="143">
        <f>F11</f>
        <v>-95843</v>
      </c>
    </row>
    <row r="11" spans="1:6" ht="78.75">
      <c r="A11" s="118" t="s">
        <v>70</v>
      </c>
      <c r="B11" s="93"/>
      <c r="C11" s="93"/>
      <c r="D11" s="92" t="s">
        <v>71</v>
      </c>
      <c r="E11" s="143">
        <f>E12</f>
        <v>-95843</v>
      </c>
      <c r="F11" s="143">
        <f>F12</f>
        <v>-95843</v>
      </c>
    </row>
    <row r="12" spans="1:6" ht="47.25">
      <c r="A12" s="118"/>
      <c r="B12" s="93" t="s">
        <v>34</v>
      </c>
      <c r="C12" s="93"/>
      <c r="D12" s="92" t="s">
        <v>35</v>
      </c>
      <c r="E12" s="143">
        <f>E13</f>
        <v>-95843</v>
      </c>
      <c r="F12" s="143">
        <f>F13</f>
        <v>-95843</v>
      </c>
    </row>
    <row r="13" spans="1:6" ht="94.5">
      <c r="A13" s="118"/>
      <c r="B13" s="93" t="s">
        <v>95</v>
      </c>
      <c r="C13" s="93"/>
      <c r="D13" s="92" t="s">
        <v>96</v>
      </c>
      <c r="E13" s="143">
        <v>-95843</v>
      </c>
      <c r="F13" s="143">
        <v>-95843</v>
      </c>
    </row>
    <row r="14" spans="1:6" ht="15.75">
      <c r="A14" s="144"/>
      <c r="B14" s="95" t="s">
        <v>97</v>
      </c>
      <c r="C14" s="95"/>
      <c r="D14" s="94" t="s">
        <v>38</v>
      </c>
      <c r="E14" s="145">
        <v>-26757</v>
      </c>
      <c r="F14" s="145">
        <v>-26757</v>
      </c>
    </row>
    <row r="15" spans="1:6" ht="15.75">
      <c r="A15" s="144"/>
      <c r="B15" s="95"/>
      <c r="C15" s="95">
        <v>500</v>
      </c>
      <c r="D15" s="94" t="s">
        <v>32</v>
      </c>
      <c r="E15" s="145">
        <v>-26757</v>
      </c>
      <c r="F15" s="145">
        <v>-26757</v>
      </c>
    </row>
    <row r="16" spans="1:6" ht="31.5">
      <c r="A16" s="144"/>
      <c r="B16" s="95" t="s">
        <v>98</v>
      </c>
      <c r="C16" s="95"/>
      <c r="D16" s="94" t="s">
        <v>39</v>
      </c>
      <c r="E16" s="145">
        <v>-69086</v>
      </c>
      <c r="F16" s="145">
        <v>-69086</v>
      </c>
    </row>
    <row r="17" spans="1:6" ht="15.75">
      <c r="A17" s="144"/>
      <c r="B17" s="95"/>
      <c r="C17" s="95">
        <v>500</v>
      </c>
      <c r="D17" s="94" t="s">
        <v>32</v>
      </c>
      <c r="E17" s="145">
        <v>-69086</v>
      </c>
      <c r="F17" s="145">
        <v>-69086</v>
      </c>
    </row>
    <row r="18" spans="1:6" ht="15.75">
      <c r="A18" s="44" t="s">
        <v>8</v>
      </c>
      <c r="B18" s="123"/>
      <c r="C18" s="90"/>
      <c r="D18" s="124" t="s">
        <v>5</v>
      </c>
      <c r="E18" s="73">
        <f>E20</f>
        <v>4595422.5</v>
      </c>
      <c r="F18" s="151"/>
    </row>
    <row r="19" spans="1:6" ht="15.75">
      <c r="A19" s="118" t="s">
        <v>79</v>
      </c>
      <c r="B19" s="150"/>
      <c r="C19" s="150"/>
      <c r="D19" s="92" t="s">
        <v>80</v>
      </c>
      <c r="E19" s="74">
        <f>E20</f>
        <v>4595422.5</v>
      </c>
      <c r="F19" s="151"/>
    </row>
    <row r="20" spans="1:6" ht="47.25">
      <c r="A20" s="118"/>
      <c r="B20" s="93" t="s">
        <v>24</v>
      </c>
      <c r="C20" s="131"/>
      <c r="D20" s="117" t="s">
        <v>25</v>
      </c>
      <c r="E20" s="74">
        <f>E21</f>
        <v>4595422.5</v>
      </c>
      <c r="F20" s="151"/>
    </row>
    <row r="21" spans="1:6" ht="47.25">
      <c r="A21" s="118"/>
      <c r="B21" s="93" t="s">
        <v>75</v>
      </c>
      <c r="C21" s="129"/>
      <c r="D21" s="79" t="s">
        <v>76</v>
      </c>
      <c r="E21" s="76">
        <f>E22</f>
        <v>4595422.5</v>
      </c>
      <c r="F21" s="151"/>
    </row>
    <row r="22" spans="1:6" ht="47.25">
      <c r="A22" s="118"/>
      <c r="B22" s="93" t="s">
        <v>77</v>
      </c>
      <c r="C22" s="129"/>
      <c r="D22" s="130" t="s">
        <v>78</v>
      </c>
      <c r="E22" s="74">
        <f>E23</f>
        <v>4595422.5</v>
      </c>
      <c r="F22" s="151"/>
    </row>
    <row r="23" spans="1:6" ht="47.25">
      <c r="A23" s="115"/>
      <c r="B23" s="55" t="s">
        <v>82</v>
      </c>
      <c r="C23" s="60"/>
      <c r="D23" s="56" t="s">
        <v>81</v>
      </c>
      <c r="E23" s="66">
        <f>E24</f>
        <v>4595422.5</v>
      </c>
      <c r="F23" s="151"/>
    </row>
    <row r="24" spans="1:6" ht="47.25">
      <c r="A24" s="115"/>
      <c r="B24" s="88"/>
      <c r="C24" s="58" t="s">
        <v>83</v>
      </c>
      <c r="D24" s="59" t="s">
        <v>84</v>
      </c>
      <c r="E24" s="66">
        <v>4595422.5</v>
      </c>
      <c r="F24" s="151"/>
    </row>
    <row r="25" spans="1:6" ht="15.75">
      <c r="A25" s="166" t="s">
        <v>44</v>
      </c>
      <c r="B25" s="167"/>
      <c r="C25" s="167"/>
      <c r="D25" s="168"/>
      <c r="E25" s="146">
        <f>E9</f>
        <v>4499579.5</v>
      </c>
      <c r="F25" s="146">
        <f>F9</f>
        <v>-95843</v>
      </c>
    </row>
  </sheetData>
  <sheetProtection/>
  <mergeCells count="2">
    <mergeCell ref="A6:F6"/>
    <mergeCell ref="A25:D2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мама и папа</dc:creator>
  <cp:keywords/>
  <dc:description/>
  <cp:lastModifiedBy>Пользователь</cp:lastModifiedBy>
  <cp:lastPrinted>2018-03-14T05:46:12Z</cp:lastPrinted>
  <dcterms:created xsi:type="dcterms:W3CDTF">2005-12-20T17:21:15Z</dcterms:created>
  <dcterms:modified xsi:type="dcterms:W3CDTF">2018-03-14T05:48:06Z</dcterms:modified>
  <cp:category/>
  <cp:version/>
  <cp:contentType/>
  <cp:contentStatus/>
</cp:coreProperties>
</file>