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xlnm.Print_Titles" localSheetId="0">'1'!$8:$8</definedName>
    <definedName name="_xlnm.Print_Titles" localSheetId="9">'10'!$9:$10</definedName>
    <definedName name="_xlnm.Print_Titles" localSheetId="10">'11'!$9:$11</definedName>
    <definedName name="_xlnm.Print_Titles" localSheetId="13">'14'!$8:$13</definedName>
    <definedName name="_xlnm.Print_Titles" localSheetId="1">'2'!$8:$10</definedName>
    <definedName name="_xlnm.Print_Titles" localSheetId="7">'8'!$10:$11</definedName>
    <definedName name="_xlnm.Print_Titles" localSheetId="8">'9'!$11:$13</definedName>
    <definedName name="_xlnm.Print_Area" localSheetId="18">'19'!$A$1:$H$12</definedName>
    <definedName name="_xlnm.Print_Area" localSheetId="19">'20'!$A$1:$H$12</definedName>
  </definedNames>
  <calcPr fullCalcOnLoad="1" refMode="R1C1"/>
</workbook>
</file>

<file path=xl/sharedStrings.xml><?xml version="1.0" encoding="utf-8"?>
<sst xmlns="http://schemas.openxmlformats.org/spreadsheetml/2006/main" count="6540" uniqueCount="1032">
  <si>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</si>
  <si>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Сумма, рублей</t>
  </si>
  <si>
    <t>к решению Земского Собрания района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</si>
  <si>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</si>
  <si>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</si>
  <si>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</si>
  <si>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</si>
  <si>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</si>
  <si>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государственную регистрацию актов гражданского состояния</t>
  </si>
  <si>
    <t>1</t>
  </si>
  <si>
    <t>2</t>
  </si>
  <si>
    <t>3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</si>
  <si>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</si>
  <si>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</si>
  <si>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</si>
  <si>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</si>
  <si>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</si>
  <si>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</si>
  <si>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</si>
  <si>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</si>
  <si>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</si>
  <si>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</si>
  <si>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</si>
  <si>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</si>
  <si>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</si>
  <si>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</si>
  <si>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</si>
  <si>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</si>
  <si>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</si>
  <si>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</t>
  </si>
  <si>
    <t>НАЛОГОВЫЕ И НЕНАЛОГОВЫЕ ДОХОДЫ</t>
  </si>
  <si>
    <t>ГОСУДАРСТВЕННАЯ ПОШЛИНА</t>
  </si>
  <si>
    <t>Всего доходов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</si>
  <si>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</si>
  <si>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</si>
  <si>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</si>
  <si>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</si>
  <si>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</si>
  <si>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</si>
  <si>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</si>
  <si>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</si>
  <si>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</si>
  <si>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</si>
  <si>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</si>
  <si>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</si>
  <si>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</si>
  <si>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</si>
  <si>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Субсидии бюджетам бюджетной системы Российской Федерации (межбюджетные субсидии)</t>
  </si>
  <si>
    <t>Прочие субвенции бюджетам муниципальных районов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</si>
  <si>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</si>
  <si>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</si>
  <si>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</si>
  <si>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2019 год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</si>
  <si>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</si>
  <si>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</si>
  <si>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</si>
  <si>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</si>
  <si>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2020 год</t>
  </si>
  <si>
    <t xml:space="preserve">к решению Земского Собрания района </t>
  </si>
  <si>
    <t>Код классификации источников внутреннего финансирования дефицита</t>
  </si>
  <si>
    <t xml:space="preserve"> Наименование кода классификации источников внутренего финансирования дефицита </t>
  </si>
  <si>
    <t>000 01 00 00 00 00 0000 000</t>
  </si>
  <si>
    <t>ИСТОЧНИКИ  ВНУТРЕННЕГО  ФИНАНСИРОВАНИЯ ДЕФИЦИТОВ 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</si>
  <si>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</si>
  <si>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</si>
  <si>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</si>
  <si>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</si>
  <si>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</si>
  <si>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</si>
  <si>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</si>
  <si>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</si>
  <si>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</si>
  <si>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</si>
  <si>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</si>
  <si>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</si>
  <si>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</si>
  <si>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</si>
  <si>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</si>
  <si>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Полученные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</si>
  <si>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</si>
  <si>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</si>
  <si>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</si>
  <si>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</si>
  <si>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</si>
  <si>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</si>
  <si>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</si>
  <si>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</si>
  <si>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</si>
  <si>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</si>
  <si>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</si>
  <si>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</si>
  <si>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</si>
  <si>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</si>
  <si>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</si>
  <si>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</si>
  <si>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</si>
  <si>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</si>
  <si>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</si>
  <si>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</si>
  <si>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</si>
  <si>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</si>
  <si>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</si>
  <si>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</si>
  <si>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</si>
  <si>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 иные формы участия в капитале, находящегося в государственной и муниципальной собственности</t>
  </si>
  <si>
    <t>000 01 06 01 00 05 0000 630</t>
  </si>
  <si>
    <t>Средства от продажи акций и иных форм участия  в капитале, находящихся в собственности бюджетов муниципальных районов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</si>
  <si>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</si>
  <si>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</si>
  <si>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</si>
  <si>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</si>
  <si>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</si>
  <si>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</si>
  <si>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</si>
  <si>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</si>
  <si>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</si>
  <si>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</si>
  <si>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</si>
  <si>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</si>
  <si>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</si>
  <si>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</si>
  <si>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</si>
  <si>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</si>
  <si>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</si>
  <si>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</si>
  <si>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</si>
  <si>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</si>
  <si>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</si>
  <si>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</si>
  <si>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</si>
  <si>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</si>
  <si>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</si>
  <si>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</si>
  <si>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000 01 06 06 00 05 0000 710</t>
  </si>
  <si>
    <t>Привлечение прочих источников внутреннего финансирования дефицита бюджетов муниципальных районов</t>
  </si>
  <si>
    <t>000 01 06 06 00 00 0000 800</t>
  </si>
  <si>
    <t>Погашение обязательств за счет прочих источников внутреннего финансирования дефицитов бюджетов</t>
  </si>
  <si>
    <t>000 01 06 06 00 05 0000 810</t>
  </si>
  <si>
    <t>Погашение обязательств за счет прочих источников внутреннего финансирования дефицита бюджетов муниципальных районов</t>
  </si>
  <si>
    <t>ВСЕГО источников финансирования дефицита бюджета</t>
  </si>
  <si>
    <t xml:space="preserve"> Наименование кода классификации источников внутреннего финансирования дефицита </t>
  </si>
  <si>
    <t>ИСТОЧНИКИ  ВНУТРЕННЕГО  ФИНАНСИРОВАНИЯ ДЕФИЦИТОВ БЮДЖЕТОВ</t>
  </si>
  <si>
    <t>Приложение 8</t>
  </si>
  <si>
    <t>ЦСР</t>
  </si>
  <si>
    <t>ВР</t>
  </si>
  <si>
    <t>Наименование расходов</t>
  </si>
  <si>
    <t>Муниципальная программа "Развитие системы образования Верещагинского муниципального района"</t>
  </si>
  <si>
    <t>Подпрограмма "Оказание муниципальных услуг населению Верещагинского района в сфере образования"</t>
  </si>
  <si>
    <t>Основное мероприятие "Предоставление дошкольного образования в дошкольных образовательных организациях"</t>
  </si>
  <si>
    <t>Единая субвенция на выполнение отдельных государственных полномочий в сфере образования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</si>
  <si>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</si>
  <si>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</si>
  <si>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</si>
  <si>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</si>
  <si>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дошкольного образования, присмотр и уход за детьми в муниципальных дошкольных образовательных организациях (бюджет района)</t>
  </si>
  <si>
    <t>Основное мероприятие "Предоставление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организациях"</t>
  </si>
  <si>
    <t>Предоставление дошкольного, общего (начального, основного, среднего) и дополнительного образования, а также присмотр, уход и содержание детей в муниципальных общеобразовательных организациях (бюджет района)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</si>
  <si>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</si>
  <si>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Основное мероприятие "Предоставление дополнительного образования в организациях дополнительного образования"</t>
  </si>
  <si>
    <t>Предоставление дополнительного образования в муниципальных организациях дополнительного образования</t>
  </si>
  <si>
    <t>Основное мероприятие "Административное обеспечение деятельности образовательных организаций"</t>
  </si>
  <si>
    <t>Обеспечение деятельности казенных учреждений за счет средств местного бюджета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</si>
  <si>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</si>
  <si>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</si>
  <si>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</si>
  <si>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</si>
  <si>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</si>
  <si>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</si>
  <si>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</si>
  <si>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400</t>
  </si>
  <si>
    <t>Капитальные вложения в объекты государственной (муниципальной) собственности</t>
  </si>
  <si>
    <t>Основное мероприятие "Приведение образовательных организаций в нормативное состояние"</t>
  </si>
  <si>
    <t>Ремонт и капитальный ремонт зданий и сооружений организаций образования</t>
  </si>
  <si>
    <t>Основное мероприятие "Организация транспортного обеспечения обучающихся образовательных организаций"</t>
  </si>
  <si>
    <t>Транспортное обеспечение обучающихся образовательных организаций</t>
  </si>
  <si>
    <t>Основное мероприятие "Организация отдыха и оздоровления детей в каникулярное время"</t>
  </si>
  <si>
    <t>Мероприятия по организации оздоровления и отдыха детей (краевой бюджет)</t>
  </si>
  <si>
    <t>Мероприятия по организации оздоровления и отдыха детей (бюджет района)</t>
  </si>
  <si>
    <t>Основное мероприятие "Организация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организациях"</t>
  </si>
  <si>
    <t>Обеспечение бесплатным питанием обучающихся с ограниченными возможностями здоровья</t>
  </si>
  <si>
    <t>Подпрограмма "Инновационный характер развития системы образования"</t>
  </si>
  <si>
    <t>Основное мероприятие "Обеспечение инновационного характера содержания общего образования учащихся выпускных классов"</t>
  </si>
  <si>
    <t>Привлечение преподавателей организаций высшего образования для подготовки выпускников к итоговой аттестации</t>
  </si>
  <si>
    <t>Основное мероприятие "Создание условий для развития молодых талантов и детей с высокой мотивацией к обучению"</t>
  </si>
  <si>
    <t>Участие обучающихся в межмуниципальных, межрегиональных, региональных и всероссийских мероприятиях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</si>
  <si>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</si>
  <si>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Торжественный прием главой Верещагинского муниципального района одаренных выпускников</t>
  </si>
  <si>
    <t>Организация базовой пилотной площадки по поддержке технического конструирования для детей дошкольного возраста</t>
  </si>
  <si>
    <t>Основное мероприятие "Повышение эффективности работы руководящих и педагогических кадров в системе образования"</t>
  </si>
  <si>
    <t>Повышение квалификации педагогов, осуществляющих подготовку обучающихся к государственной итоговой аттестации</t>
  </si>
  <si>
    <t>Проведение районных мероприятий с работниками образования</t>
  </si>
  <si>
    <t>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</t>
  </si>
  <si>
    <t>Подпрограмма "Обеспечение реализации муниципальной программы"</t>
  </si>
  <si>
    <t>Основное мероприятие "Эффективное выполнение функций, связанных с реализацией вопросов местного значения в сфере образования"</t>
  </si>
  <si>
    <t>Содержание органов местного самоуправления за счет средств местного бюджета</t>
  </si>
  <si>
    <t>Сопровождение, поддержка и развитие программного обеспечения объектов ИТ-инфраструктуры, автоматизация деятельности, оказания услуг, исполнения функций органами местного самоуправления</t>
  </si>
  <si>
    <t>Основное мероприятие "Реализация делегированных государственных полномочий в сфере образования"</t>
  </si>
  <si>
    <t>Муниципальная программа "Развитие сферы культуры, молодежной политики, физической культуры и спорта в Верещагинском муниципальном районе"</t>
  </si>
  <si>
    <t>Подпрограмма "Сохранение и развитие культурного потенциала Верещагинского муниципального района"</t>
  </si>
  <si>
    <t>Основное мероприятие "Обеспечение доступности и качества библиотечных услуг"</t>
  </si>
  <si>
    <t>Оказание услуг, выполнение работ в области библиотечного дела</t>
  </si>
  <si>
    <t>Основное мероприятие "Создание условий для удовлетворения потребностей населения в услугах по обеспечению доступа к музейным фондам"</t>
  </si>
  <si>
    <t>Оказание услуг, выполнение работ в области музейного дела</t>
  </si>
  <si>
    <t>Основное мероприятие "Удовлетворение потребностей всех категорий населения в мероприятиях культуры"</t>
  </si>
  <si>
    <t>Организация и проведение культурно-массовых мероприятий на территории Верещагинского муниципального района</t>
  </si>
  <si>
    <t>Участие в международных, всероссийских, краевых и межтерриториальных мероприятиях в области культуры</t>
  </si>
  <si>
    <t>Основное мероприятие "Вовлечение молодежи в общественную деятельность, создание системы продвижения инициативной и талантливой молодежи"</t>
  </si>
  <si>
    <t>Осуществление мероприятий межпоселенческого характера по работе с молодежью</t>
  </si>
  <si>
    <t>Районный конкурс "Будущее Верещагинского муниципального района"</t>
  </si>
  <si>
    <t>Подпрограмма "Развитие физической культуры и спорта на территории Верещагинского муниципального района"</t>
  </si>
  <si>
    <t>Основное мероприятие "Развитие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населения"</t>
  </si>
  <si>
    <t>Организация и проведение официальных физкультурно-оздоровительных и спортивных мероприятий муниципального уровня</t>
  </si>
  <si>
    <t>Обеспечение участия спортивных сборных команд Верещагинского муниципального района в спортивных соревнованиях</t>
  </si>
  <si>
    <t>Основное мероприятие "Ремонт и строительство спортивных объектов"</t>
  </si>
  <si>
    <t>Основное мероприятие "Внедрение Всероссийского физкультурно-спортивного комплекса "Готов к труду и обороне"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</si>
  <si>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</si>
  <si>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Муниципальная программа "Обеспечение сохранности и развитие автомобильных дорог Верещагинского муниципального района"</t>
  </si>
  <si>
    <t>Подпрограмма "Содержание, ремонт, капитальный ремонт и реконструкция дорог местного значения"</t>
  </si>
  <si>
    <t>Основное мероприятие "Организация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элементов"</t>
  </si>
  <si>
    <t>Содержание автомобильных дорог местного значения и искусственных сооружений на них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</si>
  <si>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</si>
  <si>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Муниципальная программа "Энергосбережение и повышение энергетической эффективности в муниципальных учреждениях Верещагинского муниципального района"</t>
  </si>
  <si>
    <t>Подпрограмма "Проведение мероприятий в области энергосбережения, направленных на техническое перевооружение систем коммунального хозяйства и утепление зданий муниципальных учреждений"</t>
  </si>
  <si>
    <t>Основное мероприятие "Повышение энергетической эффективности систем теплоснабжения муниципальных учреждений"</t>
  </si>
  <si>
    <t>Основное мероприятие "Утепление зданий муниципальных учреждений"</t>
  </si>
  <si>
    <t>Замена оконных блоков в муниципальных учреждениях на металлопластиковые</t>
  </si>
  <si>
    <t>Муниципальная программа "Экономическое развитие Верещагинского муниципального района"</t>
  </si>
  <si>
    <t>Подпрограмма "Развитие малого и среднего предпринимательства в Верещагинском муниципальном районе"</t>
  </si>
  <si>
    <t>Основное мероприятие "Совершенствование созданных условий для развития малого и среднего предпринимательства"</t>
  </si>
  <si>
    <t>Организация участия в выставочно-ярмарочной деятельности на муниципальном уровне (районная выставка - ярмарка производителей товаров и услуг)</t>
  </si>
  <si>
    <t>Муниципальная программа "Развитие сельского хозяйства и устойчивое развитие сельских территорий Верещагинского муниципального района"</t>
  </si>
  <si>
    <t>Подпрограмма "Развитие сельскохозяйственных предприятий"</t>
  </si>
  <si>
    <t>Основное мероприятие "Сохранение и развитие кадрового потенциала"</t>
  </si>
  <si>
    <t>Организация и проведение районных конкурсов профессионального мастерства среди работников сельского хозяйства Верещагинского муниципального района</t>
  </si>
  <si>
    <t>Организация и проведение сельскохозяйственных ярмарок - выставок</t>
  </si>
  <si>
    <t>Подпрограмма "Поддержка малых форм хозяйствования"</t>
  </si>
  <si>
    <t>Основное мероприятие "Создание условий для увеличения количества субъектов малых форм хозяйствования, в том числе сельскохозяйственных потребительских кооперативов в сельской местности, реализующих проекты в сфере закупа, производства и переработки сельскохозяйственной продукции"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</si>
  <si>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 (краевой бюджет)</t>
  </si>
  <si>
    <t>Поддержка достижения целевых показателей региональных программ развития агропромышленного комплекса (федеральный и краевой бюджет)</t>
  </si>
  <si>
    <t>Подпрограмма "Устойчивое развитие сельских территорий Верещагинского муниципального района"</t>
  </si>
  <si>
    <t>Основное мероприятие "Строительство распределительных газопроводов в сельских поселениях"</t>
  </si>
  <si>
    <t>Муниципальная программа "Обеспечение реализации полномочий органов местного самоуправления МО "Верещагинский муниципальный район" в сфере управления муниципальным имуществом, земельными ресурсами, градостроительной и рекламной деятельности"</t>
  </si>
  <si>
    <t>Подпрограмма "Обеспечение реализации муниципальным образованием "Верещагинский муниципальный район" правомочий владения, пользования и распоряжения муниципальным имуществом"</t>
  </si>
  <si>
    <t>Основное мероприятие "Распоряжение муниципальным имуществом"</t>
  </si>
  <si>
    <t>Оценка рыночной стоимости муниципального имущества и (или) права на заключение договора аренды</t>
  </si>
  <si>
    <t>Основное мероприятие "Владение муниципальным имуществом"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</si>
  <si>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</si>
  <si>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</si>
  <si>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Содержание и обслуживание муниципального имущества, находящегося в муниципальной казне</t>
  </si>
  <si>
    <t>Капитальный ремонт общего имущества многоквартирных домов (помещений, находящихся в муниципальной казне)</t>
  </si>
  <si>
    <t>Содержание общего имущества в многоквартирных домах (помещениях, находящихся в муниципальной казне)</t>
  </si>
  <si>
    <t>Содержание и благоустройство межпоселенческого места погребения</t>
  </si>
  <si>
    <t>Аудит муниципальных предприятий</t>
  </si>
  <si>
    <t>Подпрограмма "Организация эффективного управления земельными ресурсами на территории Верещагинского муниципального района"</t>
  </si>
  <si>
    <t>Основное мероприятие "Подготовка земельных участков"</t>
  </si>
  <si>
    <t>Обеспечение проведения кадастровых работ по формированию земельных участков и постановки их на государственный кадастровый учет</t>
  </si>
  <si>
    <t>Подпрограмма "Регулирование градостроительной и рекламной деятельности на территории Верещагинского муниципального района"</t>
  </si>
  <si>
    <t>Основное мероприятие "Развитие строительства на территории Верещагинского муниципального района"</t>
  </si>
  <si>
    <t>Обеспечение изготовления градостроительных планов земельных участков</t>
  </si>
  <si>
    <t>Основное мероприятие "Подготовка и утверждение документов территориального планирования и правил землепользования и застройки"</t>
  </si>
  <si>
    <t>Утверждение генеральных планов поселений, правил землепользования и застройки</t>
  </si>
  <si>
    <t>Основное мероприятие "Кадровый потенциал"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</si>
  <si>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</si>
  <si>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программа "Охрана окружающей среды на территории Верещагинского муниципального района"</t>
  </si>
  <si>
    <t>Подпрограмма "Снижение техногенной нагрузки на окружающую среду от отходов"</t>
  </si>
  <si>
    <t>Основное мероприятие "Реализация мероприятий межпоселенческого характера по охране окружающей среды"</t>
  </si>
  <si>
    <t>Сбор, транспортирование и передача на утилизацию ртутьсодержащих отходов 1 класса опасности от муниципальных учреждений муниципального района</t>
  </si>
  <si>
    <t>Основное мероприятие "Реализация полномочий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отходов на территории Верещагинского муниципального района"</t>
  </si>
  <si>
    <t>Обустройство санкционированных свалок на территории муниципального района</t>
  </si>
  <si>
    <t>Захоронение отходов на санкционированных свалках Верещагинского муниципального района</t>
  </si>
  <si>
    <t>Прием и учет отходов на санкционированных свалках Верещагинского муниципального района</t>
  </si>
  <si>
    <t>Подпрограмма "Экологическое образование и формирование экологической культуры населения"</t>
  </si>
  <si>
    <t>Основное мероприятие "Мероприятия в рамках экологического образования и просвещения населения"</t>
  </si>
  <si>
    <t>Поддержка юных экологов, организация волонтерского движения, проведение экологических акций, конкурсов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</si>
  <si>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</t>
  </si>
  <si>
    <t>Подпрограмма "Эффективная система межбюджетных отношений в Верещагинском муниципальном районе"</t>
  </si>
  <si>
    <t>Основное мероприятие "Создание условий для обеспечения финансовой устойчивости бюджетов поселений Верещагинского района"</t>
  </si>
  <si>
    <t>Предоставление дотаций на выравнивание бюджетной обеспеченности из районного фонда финансовой поддержки поселений</t>
  </si>
  <si>
    <t>500</t>
  </si>
  <si>
    <t>Межбюджетные трансферты</t>
  </si>
  <si>
    <t>Основное мероприятие "Эффективная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районе"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</si>
  <si>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</si>
  <si>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Месячник безопасности детей в образовательных организациях района</t>
  </si>
  <si>
    <t>Акция "Поезд безопасности"</t>
  </si>
  <si>
    <t>Проведение и участие в конкурсах, направленных на предупреждение дорожно-транспортных происшествий</t>
  </si>
  <si>
    <t>Проведение спартакиады среди несовершеннолетних, состоящих на учете в ОДН и КДНиЗП Верещагинского муниципального района</t>
  </si>
  <si>
    <t>Временное трудоустройство несовершеннолетних, состоящих на учете в ОДН, КДНиЗП, в возрасте от 14 до 18 лет в свободное от учебы время</t>
  </si>
  <si>
    <t>Муниципальная программа "Муниципальное управление в Верещагинском муниципальном районе"</t>
  </si>
  <si>
    <t>Подпрограмма "Эффективное функционирование администрации Верещагинского муниципального района, ее отраслевых (функциональных) органов"</t>
  </si>
  <si>
    <t>Основное мероприятие "Сохранение и развитие кадрового потенциала администрации Верещагинского муниципального района, ее отраслевых (функциональных) органов"</t>
  </si>
  <si>
    <t>Профессиональная подготовка, переподготовка, повышение квалификации муниципальных служащих администрации Верещагинского муниципального района, ее отраслевых (функциональных) органов</t>
  </si>
  <si>
    <t>Основное мероприятие "Обеспечение взаимодействия Верещагинского муниципального района с другими публично-правовыми образованиями и объединениями"</t>
  </si>
  <si>
    <t>Организация и проведение официальных мероприятий органов местного самоуправления</t>
  </si>
  <si>
    <t>Осуществление межмуниципального сотрудничества</t>
  </si>
  <si>
    <t>Подпрограмма "Информационная открытость администрации Верещагинского муниципального района, ее отраслевых (функциональных) органов"</t>
  </si>
  <si>
    <t>Основное мероприятие "Создание условий для активного участия населения Верещагинского муниципального района в реализации социально-экономической политики района"</t>
  </si>
  <si>
    <t>Организация мероприятий по награждению Почетной грамотой администрации Верещагинского муниципального района, Благодарственным письмом главы муниципального района, направлению Поздравительного адреса администрации Верещагинского муниципального района</t>
  </si>
  <si>
    <t>Основное мероприятие "Повышение открытости деятельности администрации Верещагинского муниципального района, ее отраслевых (функциональных) органов через средства массовой информации"</t>
  </si>
  <si>
    <t>Опубликование правовых актов органов местного самоуправления Верещагинского муниципального района и иной информации, связанной с деятельностью органов местного самоуправления Верещагинского муниципального района</t>
  </si>
  <si>
    <t>Основное мероприятие "Организация работы официального сайта Верещагинского муниципального района"</t>
  </si>
  <si>
    <t>Администрирование официального сайта Верещагинского муниципального района</t>
  </si>
  <si>
    <t>Подпрограмма "Обеспечение выполнения функций администрацией Верещагинского муниципального района"</t>
  </si>
  <si>
    <t>Основное мероприятие "Эффективное выполнение функций, связанных с реализацией вопросов местного значения, администрацией Верещагинского муниципального района"</t>
  </si>
  <si>
    <t>Глава муниципального образования</t>
  </si>
  <si>
    <t>Премия по результатам работы за год выборным должностным лицам, осуществляющим свои полномочия на постоянной основе</t>
  </si>
  <si>
    <t>Основное мероприятие "Реализация администрацией Верещагинского муниципального района делегированных государственных полномочий"</t>
  </si>
  <si>
    <t>Образование комиссий по делам несовершеннолетних и защите их прав и организация их деятельности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</si>
  <si>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</si>
  <si>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</si>
  <si>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</si>
  <si>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</si>
  <si>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</si>
  <si>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>Муниципальная программа "Обеспечение защищенности населения и территории Верещагинского муниципального района от чрезвычайных ситуаций природного и техногенного характера и повышение уровня безопасности людей на водных объектах"</t>
  </si>
  <si>
    <t>Подпрограмма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</si>
  <si>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Основное мероприятие "Развитие и функционирование ЕДДС как органа повседневного управления функциональной и территориальной подсистемы РСЧС"</t>
  </si>
  <si>
    <t>Обеспечение деятельности ЕДДС района</t>
  </si>
  <si>
    <t>Обслуживание прямых каналов связи с диспетчерскими службами экстренного реагирования и социально значимыми объектами района с круглосуточным пребыванием людей</t>
  </si>
  <si>
    <t>Муниципальная программа "Доступная среда в Верещагинском муниципальном районе"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</si>
  <si>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</si>
  <si>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Верещагинского района"</t>
  </si>
  <si>
    <t>Приспособление территории, прилегающей к зданию, входных групп, лестниц для создания безбарьерной среды в особо значимых социальных объектах</t>
  </si>
  <si>
    <t>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</si>
  <si>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Непрограммные направления деятельности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</si>
  <si>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(краевой бюджет)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</si>
  <si>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</si>
  <si>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</si>
  <si>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</si>
  <si>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</si>
  <si>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 контрольно-счетной палаты муниципального образования</t>
  </si>
  <si>
    <t>Пенсии за выслугу лет лицам, замещавшим муниципальные должности муниципального образования, муниципальным служащим</t>
  </si>
  <si>
    <t>Резервный фонд местной администрации</t>
  </si>
  <si>
    <t>Эвакуация, транспортировка тел (останков) умерших (погибших) из жилых помещений, с улиц и мест аварий, катастроф и пожаров</t>
  </si>
  <si>
    <t>Приложение 10</t>
  </si>
  <si>
    <t>Вед</t>
  </si>
  <si>
    <t>Рз, ПР</t>
  </si>
  <si>
    <t>4</t>
  </si>
  <si>
    <t>5</t>
  </si>
  <si>
    <t>6</t>
  </si>
  <si>
    <t>075</t>
  </si>
  <si>
    <t>Управление образования администрации Верещагинского муниципального района Пермского края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</si>
  <si>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</si>
  <si>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</si>
  <si>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</si>
  <si>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</si>
  <si>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</si>
  <si>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</si>
  <si>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</si>
  <si>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</si>
  <si>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</si>
  <si>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</si>
  <si>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</si>
  <si>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</si>
  <si>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</si>
  <si>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</si>
  <si>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163</t>
  </si>
  <si>
    <t>Управление имущественных отношений и инфраструктуры администрации Верещагинского муниципального района Пермского края</t>
  </si>
  <si>
    <t>ОБЩЕГОСУДАРСТВЕННЫЕ ВОПРОСЫ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</si>
  <si>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</si>
  <si>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</si>
  <si>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</si>
  <si>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</si>
  <si>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</si>
  <si>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</si>
  <si>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</si>
  <si>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социальной политики</t>
  </si>
  <si>
    <t>Администрация Верещагинского муниципального района Пермского края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</si>
  <si>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</si>
  <si>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</si>
  <si>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</si>
  <si>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ОХРАНА ОКРУЖАЮЩЕЙ СРЕДЫ</t>
  </si>
  <si>
    <t>Сбор, удаление отходов и очистка сточных вод</t>
  </si>
  <si>
    <t>Культура</t>
  </si>
  <si>
    <t>Другие вопросы в области культуры, кинематографии</t>
  </si>
  <si>
    <t>СРЕДСТВА МАССОВОЙ ИНФОРМАЦИИ</t>
  </si>
  <si>
    <t>Периодическая печать и издательства</t>
  </si>
  <si>
    <t>301</t>
  </si>
  <si>
    <t>Управление финансов администрации Верещагинского муниципального района Пермского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</si>
  <si>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</si>
  <si>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</si>
  <si>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Дотации на выравнивание бюджетной обеспеченности субъектов Российской Федерации и муниципальных образований</t>
  </si>
  <si>
    <t>315</t>
  </si>
  <si>
    <t>Земское Собрание Верещагинского муниципального района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</si>
  <si>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</si>
  <si>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316</t>
  </si>
  <si>
    <t>Контрольно-счетная палата Верещагинского муниципального района Пермского края</t>
  </si>
  <si>
    <t>Приложение 9</t>
  </si>
  <si>
    <t>Приобретение автотранспорта для перевозки обучающихся образовательных организаций</t>
  </si>
  <si>
    <t>Приложение 11</t>
  </si>
  <si>
    <t>7</t>
  </si>
  <si>
    <t>№ п/п</t>
  </si>
  <si>
    <t>бюджет района</t>
  </si>
  <si>
    <t>краевой бюджет</t>
  </si>
  <si>
    <t>Всего</t>
  </si>
  <si>
    <t>Наименование муниципальных образований</t>
  </si>
  <si>
    <t>в том числе на выравнивание  бюджетной обеспеченности поселений</t>
  </si>
  <si>
    <t>Верещагинское городское поселение</t>
  </si>
  <si>
    <t>Зюкайское сельское поселение</t>
  </si>
  <si>
    <t>Вознесенское сельское поселение</t>
  </si>
  <si>
    <t>Бородульское сельское поселение</t>
  </si>
  <si>
    <t>Нижнегалинское сельское поселение</t>
  </si>
  <si>
    <t>Путинское сельское поселение</t>
  </si>
  <si>
    <t>Сепычевское сельское поселение</t>
  </si>
  <si>
    <t>Наименование коэффициента</t>
  </si>
  <si>
    <t>Коэффициент дисперсности расселения</t>
  </si>
  <si>
    <t>Коэффициент масштаба</t>
  </si>
  <si>
    <t>Коэффициент транспортной доступности</t>
  </si>
  <si>
    <t>Коэффициент автодорог с твердым покрытием в границах населенных пунктов поселения</t>
  </si>
  <si>
    <t>Коэффициент стоимости предоставления коммунальных услуг для муниципальных учреждений</t>
  </si>
  <si>
    <t>Коэффициент малоэтажности застройки</t>
  </si>
  <si>
    <t>Коэффициент пожарной безопасности</t>
  </si>
  <si>
    <t>1.</t>
  </si>
  <si>
    <t>Объем муниципального долга на начало года</t>
  </si>
  <si>
    <t>2.</t>
  </si>
  <si>
    <t>Муниципальные гарантии</t>
  </si>
  <si>
    <t xml:space="preserve">Договоры и соглашения о предоставлении муниципальных гарантий  </t>
  </si>
  <si>
    <t>Наименование принципала</t>
  </si>
  <si>
    <t>Цели гарантирования</t>
  </si>
  <si>
    <t xml:space="preserve">Предоставление муниципальных гарантий  </t>
  </si>
  <si>
    <t>Возникновение обязательств в соответствии с договорами о предоставлении гарантий</t>
  </si>
  <si>
    <t>Исполнение обязательств в соответствии с договорами  о предоставлении муниципальных гарантий</t>
  </si>
  <si>
    <t>Объем бюджетных ассигнований на исполнение гарантий по возможным гарантийным случаям</t>
  </si>
  <si>
    <t>8</t>
  </si>
  <si>
    <t>Право регрессного требования</t>
  </si>
  <si>
    <t>Перечень основных вопросов местного значения поселений, определяющих структуру репрезентативной системы расходных обязательств</t>
  </si>
  <si>
    <t>Наименование вопроса местного значения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</si>
  <si>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поселения. Установление, изменение и отмена местных налогов и сборов поселения. 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</si>
  <si>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</si>
  <si>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</si>
  <si>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первичных мер пожарной безопасности в границах населенных пунктов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</si>
  <si>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</si>
  <si>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</si>
  <si>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</si>
  <si>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</si>
  <si>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</si>
  <si>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Код главного администратора</t>
  </si>
  <si>
    <t>Код классификации доходов</t>
  </si>
  <si>
    <t>Наименование главных администраторов доходов</t>
  </si>
  <si>
    <t>Прочие доходы от компенсации затрат бюджетов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</si>
  <si>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</si>
  <si>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</si>
  <si>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</si>
  <si>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</si>
  <si>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</si>
  <si>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</si>
  <si>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</si>
  <si>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</si>
  <si>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</si>
  <si>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</si>
  <si>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</si>
  <si>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</si>
  <si>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</si>
  <si>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</si>
  <si>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</si>
  <si>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</si>
  <si>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</si>
  <si>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</si>
  <si>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</si>
  <si>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</si>
  <si>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</si>
  <si>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Субсидия бюджетам муниципальных районов на поддержку отрасли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</si>
  <si>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</si>
  <si>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</si>
  <si>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</si>
  <si>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</si>
  <si>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Прочие дотации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</si>
  <si>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</si>
  <si>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>Прочие безвозмездные поступления в бюджеты муниципальных районов от бюджетов сельских поселений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</si>
  <si>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</si>
  <si>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1</t>
  </si>
  <si>
    <t>Приложение 2</t>
  </si>
  <si>
    <t>Приложение 3</t>
  </si>
  <si>
    <t>Главные администраторы доходов бюджета муниципального образования "Верещагинский муниципальный район Пермского края"</t>
  </si>
  <si>
    <t>Главные администраторы источников финансирования дефицита бюджета муниципального образования "Верещагинский муниципальный район Пермского края"</t>
  </si>
  <si>
    <t>Код классификации источников внутреннего финансирования</t>
  </si>
  <si>
    <t>Наименование главных администраторов источников внутреннего финансирования дефицита бюджета</t>
  </si>
  <si>
    <t>01 06 01 00 05 0000 630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</si>
  <si>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</si>
  <si>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</si>
  <si>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</si>
  <si>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</si>
  <si>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</si>
  <si>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01 05 02 01 05 0000 510</t>
  </si>
  <si>
    <t>01 05 02 01 05 0000 610</t>
  </si>
  <si>
    <t>01 06 05 01 05 0000 640</t>
  </si>
  <si>
    <t>01 06 05 02 05 0000 540</t>
  </si>
  <si>
    <t>01 06 05 02 05 0000 640</t>
  </si>
  <si>
    <t>Приложение 4</t>
  </si>
  <si>
    <t>Приложение 7</t>
  </si>
  <si>
    <t>Приложение 6</t>
  </si>
  <si>
    <t>Приложение 14</t>
  </si>
  <si>
    <t>Приложение 13</t>
  </si>
  <si>
    <t>Приложение 12</t>
  </si>
  <si>
    <t>Приложение 15</t>
  </si>
  <si>
    <t>Приложение 16</t>
  </si>
  <si>
    <t>Приложение 17</t>
  </si>
  <si>
    <t>Приложение 18</t>
  </si>
  <si>
    <t>Приложение 19</t>
  </si>
  <si>
    <t>Приложение 5</t>
  </si>
  <si>
    <t>Наименование дохода</t>
  </si>
  <si>
    <t>Бюджет муниципального района</t>
  </si>
  <si>
    <t>Бюджет городского поселения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</si>
  <si>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</si>
  <si>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</si>
  <si>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Распределительный газопровод низкого давления п. Зюкайка Верещагинского района Пермского края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</si>
  <si>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</si>
  <si>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</si>
  <si>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Перечень муниципальных  заимствований</t>
  </si>
  <si>
    <t>МЕЖБЮДЖЕТНЫЕ ТРАНСФЕРТЫ ОБЩЕГО ХАРАКТЕРА БЮДЖЕТАМ БЮДЖЕТНОЙ СИСТЕМЫ РОССИЙСКОЙ ФЕДЕРАЦИИ</t>
  </si>
  <si>
    <t>07.01</t>
  </si>
  <si>
    <t>01.1.01.2Н020</t>
  </si>
  <si>
    <t>01.1.01.РН450</t>
  </si>
  <si>
    <t>01.1.02.2Н020</t>
  </si>
  <si>
    <t>01.1.02.РН460</t>
  </si>
  <si>
    <t>01.1.05.РН620</t>
  </si>
  <si>
    <t>Реконструкция здания детского сада по адресу: Пермский край, Верещагинский район, п. Зюкайка, ул. Тимирязева, 8</t>
  </si>
  <si>
    <t>01.1.06.РН030</t>
  </si>
  <si>
    <t>01.2.02.РН560</t>
  </si>
  <si>
    <t>01.2.03.2Н020</t>
  </si>
  <si>
    <t>04.1.02.РЭ100</t>
  </si>
  <si>
    <t>Техническое переоснащение систем теплоснабжения муниципальных учреждений (переход на газовое оборудование)</t>
  </si>
  <si>
    <t>14.1.01.РЕ020</t>
  </si>
  <si>
    <t>07.02</t>
  </si>
  <si>
    <t>01.1.02.SН040</t>
  </si>
  <si>
    <t>01.1.06.SР044</t>
  </si>
  <si>
    <t>Капитальный ремонт спортивной площадки на территории МБОУ "Сепычевская СОШ" с. Сепыч Верещагинского района Пермского края</t>
  </si>
  <si>
    <t>01.1.06.SР045</t>
  </si>
  <si>
    <t>Капитальный ремонт спортзала (лит. Б) МБОУ Ленинская СОШ по адресу: Пермский край, Верещагинский район, п. Ленино, ул. Гагарина, 10</t>
  </si>
  <si>
    <t>01.1.06.SФ130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</si>
  <si>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</si>
  <si>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01.1.06.РН410</t>
  </si>
  <si>
    <t>Капитальный ремонт пола спортивного зала МБОУ "Сепычевская СОШ" по адресу: Пермский край, Верещагинский район, с. Сепыч, ул. Ленина, 12 (бюджет района)</t>
  </si>
  <si>
    <t>01.1.07.РН100</t>
  </si>
  <si>
    <t>01.1.07.РН120</t>
  </si>
  <si>
    <t>Обеспечение питанием учащихся 1-й ступени, ожидающих перевозку к месту жительства</t>
  </si>
  <si>
    <t>01.2.03.РН260</t>
  </si>
  <si>
    <t>Научная поддержка педагогических коллективов</t>
  </si>
  <si>
    <t>14.1.01.SР040</t>
  </si>
  <si>
    <t>14.1.01.РЕ010</t>
  </si>
  <si>
    <t>07.03</t>
  </si>
  <si>
    <t>01.1.03.РН470</t>
  </si>
  <si>
    <t>07.05</t>
  </si>
  <si>
    <t>Профессиональная подготовка, переподготовка и повышение квалификации</t>
  </si>
  <si>
    <t>01.2.03.РН270</t>
  </si>
  <si>
    <t>07.07</t>
  </si>
  <si>
    <t>01.1.08.2С140</t>
  </si>
  <si>
    <t>01.1.08.РН330</t>
  </si>
  <si>
    <t>01.2.05.РН730</t>
  </si>
  <si>
    <t>07.09</t>
  </si>
  <si>
    <t>01.1.04.А0090</t>
  </si>
  <si>
    <t>01.2.01.РН180</t>
  </si>
  <si>
    <t>01.2.02.РН190</t>
  </si>
  <si>
    <t>01.2.02.РН200</t>
  </si>
  <si>
    <t>01.2.02.РН220</t>
  </si>
  <si>
    <t>01.2.02.РН640</t>
  </si>
  <si>
    <t>Новогодний прием главой Верещагинского муниципального района одаренных детей района</t>
  </si>
  <si>
    <t>01.2.03.РН290</t>
  </si>
  <si>
    <t>01.2.03.РН300</t>
  </si>
  <si>
    <t>01.2.05.РН650</t>
  </si>
  <si>
    <t>01.2.05.РН670</t>
  </si>
  <si>
    <t>Проведение ежегодной родительской конференции</t>
  </si>
  <si>
    <t>01.2.05.РН690</t>
  </si>
  <si>
    <t>01.2.05.РН700</t>
  </si>
  <si>
    <t>01.3.01.А0050</t>
  </si>
  <si>
    <t>01.3.01.А0080</t>
  </si>
  <si>
    <t>01.3.01.РН890</t>
  </si>
  <si>
    <t>Сопровождение и поддержка работоспособности системы защиты информации конфиденциального характера</t>
  </si>
  <si>
    <t>01.3.02.2Н020</t>
  </si>
  <si>
    <t>01.3.02.2С140</t>
  </si>
  <si>
    <t>10.03</t>
  </si>
  <si>
    <t>01.1.09.2Н020</t>
  </si>
  <si>
    <t>01.1.09.РН430</t>
  </si>
  <si>
    <t>80.0.00.2С170</t>
  </si>
  <si>
    <t>80.0.00.SС240</t>
  </si>
  <si>
    <t>10.04</t>
  </si>
  <si>
    <t>11.01</t>
  </si>
  <si>
    <t>02.3.01.РК150</t>
  </si>
  <si>
    <t>02.3.03.РК190</t>
  </si>
  <si>
    <t>11.02</t>
  </si>
  <si>
    <t>02.3.01.РК160</t>
  </si>
  <si>
    <t>02.3.01.РК350</t>
  </si>
  <si>
    <t>Обеспечение доступа населения к объектам спорта</t>
  </si>
  <si>
    <t>02.3.01.РК360</t>
  </si>
  <si>
    <t>01.13</t>
  </si>
  <si>
    <t>08.1.02.РИ020</t>
  </si>
  <si>
    <t>08.1.03.РИ070</t>
  </si>
  <si>
    <t>08.3.02.РТ040</t>
  </si>
  <si>
    <t>08.4.01.2С090</t>
  </si>
  <si>
    <t>08.4.01.А0050</t>
  </si>
  <si>
    <t>09.3.01.РШ090</t>
  </si>
  <si>
    <t>04.09</t>
  </si>
  <si>
    <t>03.1.02.SТ040</t>
  </si>
  <si>
    <t>03.1.02.РД070</t>
  </si>
  <si>
    <t>03.1.02.РД090</t>
  </si>
  <si>
    <t>Паспортизация автомобильных дорог местного значения</t>
  </si>
  <si>
    <t>04.12</t>
  </si>
  <si>
    <t>Другие вопросы в области национальной экономики</t>
  </si>
  <si>
    <t>08.2.01.РИ090</t>
  </si>
  <si>
    <t>08.2.01.РИ120</t>
  </si>
  <si>
    <t>Разработка проектов межевания и проведение комплексных кадастровых работ</t>
  </si>
  <si>
    <t>08.3.01.РИ100</t>
  </si>
  <si>
    <t>05.01</t>
  </si>
  <si>
    <t>08.1.03.РИ030</t>
  </si>
  <si>
    <t>08.1.03.РИ040</t>
  </si>
  <si>
    <t>08.1.03.РИ050</t>
  </si>
  <si>
    <t>05.02</t>
  </si>
  <si>
    <t>80.0.00.Р0010</t>
  </si>
  <si>
    <t>05.03</t>
  </si>
  <si>
    <t>08.1.03.РИ060</t>
  </si>
  <si>
    <t>09.2.02.РШ020</t>
  </si>
  <si>
    <t>09.2.02.РШ040</t>
  </si>
  <si>
    <t>09.2.02.РШ050</t>
  </si>
  <si>
    <t>08.1.03.2С080</t>
  </si>
  <si>
    <t>10.06</t>
  </si>
  <si>
    <t>08.1.03.2С070</t>
  </si>
  <si>
    <t>01.04</t>
  </si>
  <si>
    <t>12.1.01.РУ010</t>
  </si>
  <si>
    <t>12.1.02.А0060</t>
  </si>
  <si>
    <t>12.1.02.А0070</t>
  </si>
  <si>
    <t>12.1.04.РУ080</t>
  </si>
  <si>
    <t>Техническая защита информации, содержащей сведения, составляющие государственную тайну</t>
  </si>
  <si>
    <t>12.3.01.А0010</t>
  </si>
  <si>
    <t>12.3.01.А0050</t>
  </si>
  <si>
    <t>12.3.01.А0210</t>
  </si>
  <si>
    <t>12.3.02.2К080</t>
  </si>
  <si>
    <t>12.3.02.2П040</t>
  </si>
  <si>
    <t>12.3.02.2П060</t>
  </si>
  <si>
    <t>12.3.02.2С050</t>
  </si>
  <si>
    <t>12.3.02.2Т060</t>
  </si>
  <si>
    <t>12.3.02.2У110</t>
  </si>
  <si>
    <t>13.1.02.РЧ020</t>
  </si>
  <si>
    <t>13.1.02.РЧ030</t>
  </si>
  <si>
    <t>Проведение обучения сотрудников ЕДДС в специализированных учебных заведениях</t>
  </si>
  <si>
    <t>13.1.02.РЧ040</t>
  </si>
  <si>
    <t>13.1.02.РЧ100</t>
  </si>
  <si>
    <t>Обслуживание автоматизированного рабочего места диспетчера-112 в ЕДДС района</t>
  </si>
  <si>
    <t>13.1.02.РЧ110</t>
  </si>
  <si>
    <t>Приобретение форменной одежды для работников ЕДДС района</t>
  </si>
  <si>
    <t>06.2.01.РЦ010</t>
  </si>
  <si>
    <t>12.2.01.РУ040</t>
  </si>
  <si>
    <t>12.2.03.РУ050</t>
  </si>
  <si>
    <t>80.0.00.А0090</t>
  </si>
  <si>
    <t>04.05</t>
  </si>
  <si>
    <t>07.1.02.РЯ040</t>
  </si>
  <si>
    <t>07.1.02.РЯ050</t>
  </si>
  <si>
    <t>07.2.02.2У030</t>
  </si>
  <si>
    <t>07.2.02.R5430</t>
  </si>
  <si>
    <t>03.1.02.РД110</t>
  </si>
  <si>
    <t>Реконструкция автомобильной дороги "28 разъезд - Бородулино" Верещагинского района Пермского края</t>
  </si>
  <si>
    <t>07.3.03.SР042</t>
  </si>
  <si>
    <t>06.02</t>
  </si>
  <si>
    <t>09.2.01.РШ030</t>
  </si>
  <si>
    <t>01.1.05.SН070</t>
  </si>
  <si>
    <t>02.1.05.РК080</t>
  </si>
  <si>
    <t>02.1.05.РК090</t>
  </si>
  <si>
    <t>08.01</t>
  </si>
  <si>
    <t>02.1.01.РК230</t>
  </si>
  <si>
    <t>02.1.02.РК240</t>
  </si>
  <si>
    <t>02.1.03.РК030</t>
  </si>
  <si>
    <t>04.1.03.РЭ070</t>
  </si>
  <si>
    <t>08.04</t>
  </si>
  <si>
    <t>02.1.03.РК040</t>
  </si>
  <si>
    <t>02.1.06.РК330</t>
  </si>
  <si>
    <t>Фестиваль национальных культур "Радуга друзей", посвященный Дню народного единства и согласия</t>
  </si>
  <si>
    <t>10.01</t>
  </si>
  <si>
    <t>80.0.00.А0110</t>
  </si>
  <si>
    <t>80.0.00.2С180</t>
  </si>
  <si>
    <t>12.02</t>
  </si>
  <si>
    <t>12.2.02.РУ060</t>
  </si>
  <si>
    <t>01.06</t>
  </si>
  <si>
    <t>10.4.01.2Ц320</t>
  </si>
  <si>
    <t>10.4.01.А0050</t>
  </si>
  <si>
    <t>01.11</t>
  </si>
  <si>
    <t>80.0.00.А0150</t>
  </si>
  <si>
    <t>14.01</t>
  </si>
  <si>
    <t>10.3.01.2Р150</t>
  </si>
  <si>
    <t>Предоставление дотаций на выравнивание бюджетной обеспеченности из районного фонда финансовой поддержки поселений за счет средств бюджета Пермского края</t>
  </si>
  <si>
    <t>10.3.01.РТ010</t>
  </si>
  <si>
    <t>01.03</t>
  </si>
  <si>
    <t>80.0.00.А0020</t>
  </si>
  <si>
    <t>80.0.00.А0030</t>
  </si>
  <si>
    <t>80.0.00.А0050</t>
  </si>
  <si>
    <t>80.0.00.А0060</t>
  </si>
  <si>
    <t>80.0.00.А0210</t>
  </si>
  <si>
    <t>80.0.00.А0040</t>
  </si>
  <si>
    <t>07.00</t>
  </si>
  <si>
    <t>01.0.00.00000</t>
  </si>
  <si>
    <t>01.1.00.00000</t>
  </si>
  <si>
    <t>01.1.01.00000</t>
  </si>
  <si>
    <t>01.1.02.00000</t>
  </si>
  <si>
    <t>01.1.05.00000</t>
  </si>
  <si>
    <t>Основное мероприятие "Строительство,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образования"</t>
  </si>
  <si>
    <t>01.1.06.00000</t>
  </si>
  <si>
    <t>01.2.00.00000</t>
  </si>
  <si>
    <t>01.2.02.00000</t>
  </si>
  <si>
    <t>01.2.03.00000</t>
  </si>
  <si>
    <t>04.0.00.00000</t>
  </si>
  <si>
    <t>04.1.00.00000</t>
  </si>
  <si>
    <t>04.1.02.00000</t>
  </si>
  <si>
    <t>14.0.00.00000</t>
  </si>
  <si>
    <t>14.1.00.00000</t>
  </si>
  <si>
    <t>14.1.01.00000</t>
  </si>
  <si>
    <t>01.1.07.00000</t>
  </si>
  <si>
    <t>01.1.03.00000</t>
  </si>
  <si>
    <t>01.1.08.00000</t>
  </si>
  <si>
    <t>01.2.05.00000</t>
  </si>
  <si>
    <t>Основное мероприятие "Профилактика правонарушений и негативных явлений в подростковой среде"</t>
  </si>
  <si>
    <t>01.1.04.00000</t>
  </si>
  <si>
    <t>01.2.01.00000</t>
  </si>
  <si>
    <t>01.3.00.00000</t>
  </si>
  <si>
    <t>01.3.01.00000</t>
  </si>
  <si>
    <t>01.3.02.00000</t>
  </si>
  <si>
    <t>10.00</t>
  </si>
  <si>
    <t>01.1.09.00000</t>
  </si>
  <si>
    <t>80.0.00.00000</t>
  </si>
  <si>
    <t>11.00</t>
  </si>
  <si>
    <t>02.0.00.00000</t>
  </si>
  <si>
    <t>02.3.00.00000</t>
  </si>
  <si>
    <t>02.3.01.00000</t>
  </si>
  <si>
    <t>02.3.03.00000</t>
  </si>
  <si>
    <t>01.00</t>
  </si>
  <si>
    <t>08.0.00.00000</t>
  </si>
  <si>
    <t>08.1.00.00000</t>
  </si>
  <si>
    <t>08.1.02.00000</t>
  </si>
  <si>
    <t>08.1.03.00000</t>
  </si>
  <si>
    <t>08.3.00.00000</t>
  </si>
  <si>
    <t>08.3.02.00000</t>
  </si>
  <si>
    <t>08.4.00.00000</t>
  </si>
  <si>
    <t>08.4.01.00000</t>
  </si>
  <si>
    <t>09.0.00.00000</t>
  </si>
  <si>
    <t>09.3.00.00000</t>
  </si>
  <si>
    <t>09.3.01.00000</t>
  </si>
  <si>
    <t>04.00</t>
  </si>
  <si>
    <t>03.0.00.00000</t>
  </si>
  <si>
    <t>03.1.00.00000</t>
  </si>
  <si>
    <t>03.1.02.00000</t>
  </si>
  <si>
    <t>08.2.00.00000</t>
  </si>
  <si>
    <t>08.2.01.00000</t>
  </si>
  <si>
    <t>08.3.01.00000</t>
  </si>
  <si>
    <t>05.00</t>
  </si>
  <si>
    <t>09.2.00.00000</t>
  </si>
  <si>
    <t>09.2.02.00000</t>
  </si>
  <si>
    <t>12.0.00.00000</t>
  </si>
  <si>
    <t>12.1.00.00000</t>
  </si>
  <si>
    <t>12.1.01.00000</t>
  </si>
  <si>
    <t>12.1.02.00000</t>
  </si>
  <si>
    <t>12.1.04.00000</t>
  </si>
  <si>
    <t>Основное мероприятие "Обеспечение требований по защите и безопасности информации"</t>
  </si>
  <si>
    <t>12.3.00.00000</t>
  </si>
  <si>
    <t>12.3.01.00000</t>
  </si>
  <si>
    <t>12.3.02.00000</t>
  </si>
  <si>
    <t>13.0.00.00000</t>
  </si>
  <si>
    <t>13.1.00.00000</t>
  </si>
  <si>
    <t>13.1.02.00000</t>
  </si>
  <si>
    <t>06.0.00.00000</t>
  </si>
  <si>
    <t>06.2.00.00000</t>
  </si>
  <si>
    <t>06.2.01.00000</t>
  </si>
  <si>
    <t>12.2.00.00000</t>
  </si>
  <si>
    <t>12.2.01.00000</t>
  </si>
  <si>
    <t>12.2.03.00000</t>
  </si>
  <si>
    <t>07.0.00.00000</t>
  </si>
  <si>
    <t>07.1.00.00000</t>
  </si>
  <si>
    <t>07.1.02.00000</t>
  </si>
  <si>
    <t>07.2.00.00000</t>
  </si>
  <si>
    <t>07.2.02.00000</t>
  </si>
  <si>
    <t>07.3.00.00000</t>
  </si>
  <si>
    <t>07.3.03.00000</t>
  </si>
  <si>
    <t>06.00</t>
  </si>
  <si>
    <t>09.2.01.00000</t>
  </si>
  <si>
    <t>02.1.00.00000</t>
  </si>
  <si>
    <t>02.1.05.00000</t>
  </si>
  <si>
    <t>08.00</t>
  </si>
  <si>
    <t>КУЛЬТУРА, КИНЕМАТОГРАФИЯ</t>
  </si>
  <si>
    <t>02.1.01.00000</t>
  </si>
  <si>
    <t>02.1.02.00000</t>
  </si>
  <si>
    <t>02.1.03.00000</t>
  </si>
  <si>
    <t>04.1.03.00000</t>
  </si>
  <si>
    <t>02.1.06.00000</t>
  </si>
  <si>
    <t>Основное мероприятие "Укрепление толерантности и межэтнического согласия"</t>
  </si>
  <si>
    <t>12.00</t>
  </si>
  <si>
    <t>12.2.02.00000</t>
  </si>
  <si>
    <t>10.0.00.00000</t>
  </si>
  <si>
    <t>10.4.00.00000</t>
  </si>
  <si>
    <t>10.4.01.00000</t>
  </si>
  <si>
    <t>14.00</t>
  </si>
  <si>
    <t>10.3.00.00000</t>
  </si>
  <si>
    <t>10.3.01.00000</t>
  </si>
  <si>
    <t>Ведомственная структура расходов бюджета муниципального образования "Верещагинский муниципальный район Пермского края" на 2019 год</t>
  </si>
  <si>
    <t>от 11.12.2018 №</t>
  </si>
  <si>
    <t>ИТОГО:</t>
  </si>
  <si>
    <t>01.02</t>
  </si>
  <si>
    <t>01.2.02.РН900</t>
  </si>
  <si>
    <t>80.0.00.2Р040</t>
  </si>
  <si>
    <t>02.3.02.SР041</t>
  </si>
  <si>
    <t>02.3.02.00000</t>
  </si>
  <si>
    <t>80.0.00.SР042</t>
  </si>
  <si>
    <t>01.1.07.РН110</t>
  </si>
  <si>
    <t>КЦСР</t>
  </si>
  <si>
    <t>КФСР</t>
  </si>
  <si>
    <t>Ведомственная структура расходов бюджета муниципального образования "Верещагинский муниципальный район Пермского края" на плановый период 2020 и 2021 годов</t>
  </si>
  <si>
    <t>2021 год</t>
  </si>
  <si>
    <t>Районный конкурс "Юные дарования Верещагинского района"</t>
  </si>
  <si>
    <t>Распределительный газопровод в г. Верещагино по ул. Железнодорожная и Чкалова</t>
  </si>
  <si>
    <t>Реконструкция плоскостных спортивных сооружений городского стадиона в г. Верещагино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</si>
  <si>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"Верещагинский муниципальный район Пермского края " на 2019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</si>
  <si>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"Верещагинский муниципальный район Пермского края " на плановый период 2020 и 2021 годов</t>
  </si>
  <si>
    <t>в том числе за счет субвенции из бюджета Пермского края</t>
  </si>
  <si>
    <t>Дотации из районного фонда финансовой поддержки поселений на 2019 год</t>
  </si>
  <si>
    <t>Распределение бюджетных ассигнований на осуществление капитальных вложений в объекты муниципальной собственности на 2019 год и плановый период 2020 и 2021 годов</t>
  </si>
  <si>
    <t>Дотации из районного фонда финансовой поддержки поселений на плановый период 2020 и 2021 годов</t>
  </si>
  <si>
    <t>Утверждение генеральных планов поселения, правил землепользования и застройки</t>
  </si>
  <si>
    <t>Вознесенское сельское  поселение</t>
  </si>
  <si>
    <t>в том числе в разрезе поселений</t>
  </si>
  <si>
    <t>Резерв (нераспределенный остаток)</t>
  </si>
  <si>
    <t>Верещагинский муниципальный район</t>
  </si>
  <si>
    <t>Инвестиционные проекты - всего, в том числе:</t>
  </si>
  <si>
    <t>улучшение жилищных условий граждан, проживающих в сельской местности</t>
  </si>
  <si>
    <t xml:space="preserve">внебюджетные средства </t>
  </si>
  <si>
    <t>Наименование проектов</t>
  </si>
  <si>
    <t>Распределение средств муниципального дорожного фонда на 2019 год и плановый период 2020 и 2021 годов</t>
  </si>
  <si>
    <t>Наименование муниципальной программы, подпрограммы, направления расходов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</si>
  <si>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</si>
  <si>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9</t>
  </si>
  <si>
    <t>10</t>
  </si>
  <si>
    <t>Перечень корректирующих коэффициентов, используемых при расчете дотаций бюджетам поселений, входящим в состав Верещагинского муниципального района, на 2019 год и плановый период 2020 и 2021 годов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</si>
  <si>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</si>
  <si>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</si>
  <si>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Программа муниципальных внутренних заимствований муниципального образования "Верещагинский муниципальный район Пермского края" на 2019 год и плановый период 2020 и 2021 годов</t>
  </si>
  <si>
    <t>объем муниципального долга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</si>
  <si>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</si>
  <si>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</si>
  <si>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объем муниципального долга на конец финансового года</t>
  </si>
  <si>
    <t>Программа муниципальных гарантий муниципального образования "Верещагинский муниципальный район Пермского края" на 2019 год и плановый период 2020 и 2021 годов, рублей</t>
  </si>
  <si>
    <t>Наименование муниципальной программы, мероприятия (объекта)</t>
  </si>
  <si>
    <t>Муниципальное образование</t>
  </si>
  <si>
    <t>Объем расходов, рублей</t>
  </si>
  <si>
    <t>из них:</t>
  </si>
  <si>
    <t>в том числе в разрезе источников:</t>
  </si>
  <si>
    <t>бюджеты поселений</t>
  </si>
  <si>
    <t xml:space="preserve">бюджет района </t>
  </si>
  <si>
    <t>безвозмездные поступления в бюджет района</t>
  </si>
  <si>
    <t>в рамках ПП "Приведение в нормативное состояние объектов общественной инфраструктуры муниципального значения"</t>
  </si>
  <si>
    <t>Муниципальная программа "Развитие системы образования Верещагинского муниципального района" - всего, в том числе:</t>
  </si>
  <si>
    <t>Мероприятия муниципальных программ, приоритетные проекты - всего, в том числе:</t>
  </si>
  <si>
    <t>единая субсидия</t>
  </si>
  <si>
    <t>целевая субсидия</t>
  </si>
  <si>
    <t>средства местного бюджета</t>
  </si>
  <si>
    <t>средства краевого бюджета</t>
  </si>
  <si>
    <t>средства федерального бюджета</t>
  </si>
  <si>
    <t>Муниципальная программа "Доступная среда в Верещагинском муниципальном районе" - всего, в том числе:</t>
  </si>
  <si>
    <t>Устройство пандуса, пешеходной дорожки и приобретение подъемника для обеспечения доступа инвалидов в здание МБОУ "Верещагинская школа - интернат"</t>
  </si>
  <si>
    <t>улучшения жилищных условий молодых семей и молодых специалистов, проживающих в сельской местности</t>
  </si>
  <si>
    <t>Муниципальная программа "Развитие сельского хозяйства и устойчивое развитие сельских территорий Верещагинского муниципального района" - всего, в том числе:</t>
  </si>
  <si>
    <t>Распределительный газопровод низкого давления п. Зюкайка Верещагинского района Пермского края (I и II очередь)</t>
  </si>
  <si>
    <t>Непрограммные мероприятия</t>
  </si>
  <si>
    <t>Всего мероприятия (объекты), реализуемые в 2019 году</t>
  </si>
  <si>
    <t>1.2</t>
  </si>
  <si>
    <t>1.2.1</t>
  </si>
  <si>
    <t>1.2.1.1</t>
  </si>
  <si>
    <t>1.2.2</t>
  </si>
  <si>
    <t>1.2.2.1</t>
  </si>
  <si>
    <t>1.2.3</t>
  </si>
  <si>
    <t>1.2.3.1</t>
  </si>
  <si>
    <t>1.3</t>
  </si>
  <si>
    <t>1.1</t>
  </si>
  <si>
    <t>1.1.1</t>
  </si>
  <si>
    <t>1.1.1.1</t>
  </si>
  <si>
    <t>1.1.1.1.1</t>
  </si>
  <si>
    <t>1.1.1.1.2</t>
  </si>
  <si>
    <t>1.1.2</t>
  </si>
  <si>
    <t>1.1.2.1</t>
  </si>
  <si>
    <t>1.1.2.1.1</t>
  </si>
  <si>
    <t>1.1.3</t>
  </si>
  <si>
    <t>1.1.3.1</t>
  </si>
  <si>
    <t>1.1.3.2</t>
  </si>
  <si>
    <t>Всего мероприятия (объекты), реализуемые в 2020 году</t>
  </si>
  <si>
    <t>Мероприятия муниципальных программ, приоритетные проекты - всего</t>
  </si>
  <si>
    <t>Муниципальная программа "Развитие сферы культуры, молодежной политики, физической культуры и спорта в Верещагинском муниципальном районе" - всего, в том числе:</t>
  </si>
  <si>
    <t>Всего мероприятия (объекты), реализуемые в 2021 году</t>
  </si>
  <si>
    <t>2.1</t>
  </si>
  <si>
    <t>2.2</t>
  </si>
  <si>
    <t>2.2.1</t>
  </si>
  <si>
    <t>2.2.2</t>
  </si>
  <si>
    <t>2.2.2.1</t>
  </si>
  <si>
    <t>2.3</t>
  </si>
  <si>
    <t>3.1</t>
  </si>
  <si>
    <t>3.2</t>
  </si>
  <si>
    <t>3.2.1</t>
  </si>
  <si>
    <t>3.2.2</t>
  </si>
  <si>
    <t>3.2.2.1</t>
  </si>
  <si>
    <t>3.3</t>
  </si>
  <si>
    <t>Приложение 20</t>
  </si>
  <si>
    <t>Распределение иных межбюджетных трансфертов бюджетам поселений на осуществление части полномочий по решению вопросов местного значения в 2019 году</t>
  </si>
  <si>
    <t>Наименование иных межбюджетных трансфертов</t>
  </si>
  <si>
    <t>Распределение иных межбюджетных трансфертов бюджетам поселений на реализацию приоритетных муниципальных проектов и инвестиционных проектов в 2019 году</t>
  </si>
  <si>
    <t>Распределение средств в разрезе мероприятий муниципальных программ, приоритетных муниципальных проектов и инвестиционных проектов, реализуемых с участием софинансирования за счет субсидий бюджета Пермского края в 2019 году и плановом периоде 2020 и 2021 годов</t>
  </si>
  <si>
    <t>Приложение 21</t>
  </si>
  <si>
    <t>Приложение 22</t>
  </si>
  <si>
    <t xml:space="preserve">Прогнозируемый объем доходов бюджета муниципального образования "Верещагинский муниципальный район Пермского края" (по группам, подгруппам, статьям классификации доходов) на 2019 год  </t>
  </si>
  <si>
    <t>Код бюджетной классификации Российской Федерации</t>
  </si>
  <si>
    <t>Наименование кода группы, подгруппы, статьи доходов</t>
  </si>
  <si>
    <t xml:space="preserve">000 1 00 00 000 00 0000 000 </t>
  </si>
  <si>
    <t xml:space="preserve">000 1 01 00 000 00 0000 000 </t>
  </si>
  <si>
    <t xml:space="preserve">000 1 01 02 000 01 0000 110 </t>
  </si>
  <si>
    <t xml:space="preserve">000 1 03 00 000 00 0000 000 </t>
  </si>
  <si>
    <t xml:space="preserve">000 1 03 02 000 01 0000 110 </t>
  </si>
  <si>
    <t xml:space="preserve">000 1 05 00 000 00 0000 000 </t>
  </si>
  <si>
    <t xml:space="preserve">000 1 05 02 000 02 0000 110 </t>
  </si>
  <si>
    <t xml:space="preserve">000 1 05 03 000 01 0000 110 </t>
  </si>
  <si>
    <t xml:space="preserve">000 1 05 04 000 02 0000 110 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</si>
  <si>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</si>
  <si>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</si>
  <si>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</si>
  <si>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</si>
  <si>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000 1 08 00 000 00 0000 000 </t>
  </si>
  <si>
    <t xml:space="preserve">000 1 08 03 000 01 0000 110 </t>
  </si>
  <si>
    <t xml:space="preserve">000 1 08 07 000 01 0000 110 </t>
  </si>
  <si>
    <t xml:space="preserve">000 1 11 00 000 00 0000 000 </t>
  </si>
  <si>
    <t xml:space="preserve">000 1 11 05 000 00 0000 120 </t>
  </si>
  <si>
    <t xml:space="preserve">000 1 11 07 000 00 0000 120 </t>
  </si>
  <si>
    <t xml:space="preserve">000 1 11 09 000 00 0000 120 </t>
  </si>
  <si>
    <t xml:space="preserve">000 1 12 00 000 00 0000 000 </t>
  </si>
  <si>
    <t xml:space="preserve">000 1 12 01 000 01 0000 120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</si>
  <si>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</si>
  <si>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</si>
  <si>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</si>
  <si>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 xml:space="preserve">000 1 13 02 000 00 0000 130 </t>
  </si>
  <si>
    <t xml:space="preserve">000 1 14 00 000 00 0000 000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</si>
  <si>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</si>
  <si>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</si>
  <si>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000 1 16 00 000 00 0000 000 </t>
  </si>
  <si>
    <t xml:space="preserve">000 1 16 90 000 00 0000 140 </t>
  </si>
  <si>
    <t xml:space="preserve">000 2 00 00 000 00 0000 000 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</si>
  <si>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</si>
  <si>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</si>
  <si>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</si>
  <si>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 xml:space="preserve">000 2 02 20 000 00 0000 150 </t>
  </si>
  <si>
    <t xml:space="preserve">000 2 02 30 000 00 0000 150 </t>
  </si>
  <si>
    <t xml:space="preserve">Прогнозируемый объем доходов бюджета муниципального образования "Верещагинский муниципальный район Пермского края" (по группам, подгруппам, статьям классификации доходов) на плановый период 2020 и 2021 годов </t>
  </si>
  <si>
    <t xml:space="preserve">1 13 02 995 05 0000 130 </t>
  </si>
  <si>
    <t xml:space="preserve">1 16 33 050 05 0000 140 </t>
  </si>
  <si>
    <t xml:space="preserve">1 17 01 050 05 0000 180 </t>
  </si>
  <si>
    <t xml:space="preserve">1 17 05 050 05 0000 180 </t>
  </si>
  <si>
    <t xml:space="preserve">2 02 25 097 05 0000 150 </t>
  </si>
  <si>
    <t xml:space="preserve">2 02 29 999 05 0000 150 </t>
  </si>
  <si>
    <t xml:space="preserve">2 02 30 024 05 0000 150 </t>
  </si>
  <si>
    <t xml:space="preserve">2 02 49 999 05 0000 150 </t>
  </si>
  <si>
    <t xml:space="preserve">2 07 05 020 05 0000 150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</si>
  <si>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</si>
  <si>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2 07 05 030 05 0000 150 </t>
  </si>
  <si>
    <t xml:space="preserve">2 18 05 010 05 0000 150 </t>
  </si>
  <si>
    <t xml:space="preserve">2 18 05 020 05 0000 150 </t>
  </si>
  <si>
    <t xml:space="preserve">2 18 05 030 05 0000 150 </t>
  </si>
  <si>
    <t xml:space="preserve">2 19 60 010 05 0000 150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</si>
  <si>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</si>
  <si>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1 08 07 150 01 1000 110 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</si>
  <si>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</si>
  <si>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 xml:space="preserve">1 08 07 174 01 1000 110 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</si>
  <si>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</si>
  <si>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1 11 05 013 05 0000 120 </t>
  </si>
  <si>
    <t xml:space="preserve">1 11 05 025 05 0000 120 </t>
  </si>
  <si>
    <t xml:space="preserve">1 11 05 035 05 0000 120 </t>
  </si>
  <si>
    <t xml:space="preserve">1 11 05 075 05 0000 120 </t>
  </si>
  <si>
    <t xml:space="preserve">1 11 05 313 05 0000 120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</si>
  <si>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</si>
  <si>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1 11 05 313 10 0000 120 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</si>
  <si>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</si>
  <si>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1 11 05 325 05 0000 120 </t>
  </si>
  <si>
    <t xml:space="preserve">1 11 07 015 05 0000 120 </t>
  </si>
  <si>
    <t xml:space="preserve">1 11 09 045 05 0000 120 </t>
  </si>
  <si>
    <t xml:space="preserve">1 14 02 052 05 0000 410 </t>
  </si>
  <si>
    <t xml:space="preserve">1 14 02 052 05 0000 440 </t>
  </si>
  <si>
    <t xml:space="preserve">1 14 02 053 05 0000 410 </t>
  </si>
  <si>
    <t xml:space="preserve">1 14 02 053 05 0000 440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</si>
  <si>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</si>
  <si>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1 14 02 058 05 0000 410 </t>
  </si>
  <si>
    <t xml:space="preserve">1 14 03 050 05 0000 410 </t>
  </si>
  <si>
    <t xml:space="preserve">1 14 03 050 05 0000 440 </t>
  </si>
  <si>
    <t xml:space="preserve">1 14 06 013 05 0000 430 </t>
  </si>
  <si>
    <t xml:space="preserve">1 14 06 025 05 0000 430 </t>
  </si>
  <si>
    <t xml:space="preserve">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</si>
  <si>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</si>
  <si>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1 14 06 313 10 0000 430 </t>
  </si>
  <si>
    <t xml:space="preserve">1 14 06 325 05 0000 430 </t>
  </si>
  <si>
    <t xml:space="preserve">1 16 37 040 05 0000 140 </t>
  </si>
  <si>
    <t xml:space="preserve">1 16 90 050 05 0000 140 </t>
  </si>
  <si>
    <t xml:space="preserve">2 02 25 555 05 0000 150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</si>
  <si>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</si>
  <si>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2 02 35 082 05 0000 150 </t>
  </si>
  <si>
    <t xml:space="preserve">2 02 35 134 05 0000 150 </t>
  </si>
  <si>
    <t xml:space="preserve">2 02 35 135 05 0000 150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</si>
  <si>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</si>
  <si>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</si>
  <si>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</si>
  <si>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2 02 39 999 05 0000 150 </t>
  </si>
  <si>
    <t xml:space="preserve">2 02 40 014 05 0000 150 </t>
  </si>
  <si>
    <t xml:space="preserve">2 07 05 010 05 0000 150 </t>
  </si>
  <si>
    <t xml:space="preserve">2 18 60 010 05 0000 150 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</si>
  <si>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</si>
  <si>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2 19 35 134 05 0000 150 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</si>
  <si>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муниципальных районов</t>
  </si>
  <si>
    <t xml:space="preserve">1 13 01 995 05 0000 130 </t>
  </si>
  <si>
    <t xml:space="preserve">1 13 02 065 05 0000 130 </t>
  </si>
  <si>
    <t xml:space="preserve">1 16 46 000 05 0000 140 </t>
  </si>
  <si>
    <t xml:space="preserve">1 16 51 030 02 0000 140 </t>
  </si>
  <si>
    <t xml:space="preserve">2 02 25 519 05 0000 150 </t>
  </si>
  <si>
    <t xml:space="preserve">2 02 25 567 05 0000 150 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</si>
  <si>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</si>
  <si>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2 02 35 120 05 0000 150 </t>
  </si>
  <si>
    <t xml:space="preserve">2 02 35 543 05 0000 150 </t>
  </si>
  <si>
    <t xml:space="preserve">2 02 35 930 05 0000 150 </t>
  </si>
  <si>
    <t xml:space="preserve">2 19 25 018 05 0000 150 </t>
  </si>
  <si>
    <t xml:space="preserve">2 19 25 020 05 0000 150 </t>
  </si>
  <si>
    <t xml:space="preserve">2 19 35 930 05 0000 150 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</si>
  <si>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</si>
  <si>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 xml:space="preserve">1 11 03 050 05 0000 120 </t>
  </si>
  <si>
    <t xml:space="preserve">1 16 18 050 05 0000 140 </t>
  </si>
  <si>
    <t xml:space="preserve">1 16 23 051 05 0000 140 </t>
  </si>
  <si>
    <t xml:space="preserve">1 16 23 052 05 0000 140 </t>
  </si>
  <si>
    <t xml:space="preserve">1 16 32 000 05 0000 140 </t>
  </si>
  <si>
    <t xml:space="preserve">2 02 15 001 05 0000 150 </t>
  </si>
  <si>
    <t xml:space="preserve">2 02 19 999 05 0000 150 </t>
  </si>
  <si>
    <t xml:space="preserve">2 02 45 160 05 0000 150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</si>
  <si>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</si>
  <si>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2 02 90 024 05 0000 150 </t>
  </si>
  <si>
    <t xml:space="preserve">2 02 90 065 05 0000 150 </t>
  </si>
  <si>
    <t xml:space="preserve">2 08 05 000 05 0000 150 </t>
  </si>
  <si>
    <t>Средства от продажи акций и иных форм участия в капитале, находящихся в собственности муниципальных районов</t>
  </si>
  <si>
    <t>Нормативы распределения по отдельным видам доходов между бюджетом муниципального района и бюджетом городского поселения на 2019 год и на плановый период 2020 и 2021 годов (в процентах)</t>
  </si>
  <si>
    <t xml:space="preserve"> Источники внутреннего финансирования дефицита бюджета муниципального образования "Верещагинский муниципальный район Пермского края" на 2019 год</t>
  </si>
  <si>
    <t>Источники внутреннего финансирования дефицита бюджета муниципального образования "Верещагинский муниципальный район Пермского края" на плановый период 2020 и 2021 годов</t>
  </si>
  <si>
    <t>09.3.01.РШ080</t>
  </si>
  <si>
    <t>Оснащение и обновление зала природы в музее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</si>
</sst>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?"/>
    <numFmt numFmtId="186" formatCode="?.0"/>
    <numFmt numFmtId="187" formatCode="#,##0.000"/>
    <numFmt numFmtId="188" formatCode="0.0%"/>
    <numFmt numFmtId="189" formatCode="000000"/>
    <numFmt numFmtId="190" formatCode="_-* #,##0.000_р_._-;\-* #,##0.000_р_._-;_-* &quot;-&quot;??_р_._-;_-@_-"/>
    <numFmt numFmtId="191" formatCode="_-* #,##0.00\ _D_M_-;\-* #,##0.00\ _D_M_-;_-* &quot;-&quot;??\ _D_M_-;_-@_-"/>
    <numFmt numFmtId="192" formatCode="_(* #,##0.00_);_(* \(#,##0.00\);_(* &quot;-&quot;??_);_(@_)"/>
    <numFmt numFmtId="193" formatCode="[$-FC19]d\ mmmm\ yyyy\ &quot;г.&quot;"/>
    <numFmt numFmtId="194" formatCode="dd/mm/yyyy\ hh:mm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5" fillId="8" borderId="0" applyNumberFormat="0" applyBorder="0" applyAlignment="0" applyProtection="0"/>
    <xf numFmtId="0" fontId="6" fillId="9" borderId="0" applyNumberFormat="0" applyBorder="0" applyAlignment="0" applyProtection="0"/>
    <xf numFmtId="0" fontId="55" fillId="10" borderId="0" applyNumberFormat="0" applyBorder="0" applyAlignment="0" applyProtection="0"/>
    <xf numFmtId="0" fontId="6" fillId="7" borderId="0" applyNumberFormat="0" applyBorder="0" applyAlignment="0" applyProtection="0"/>
    <xf numFmtId="0" fontId="55" fillId="11" borderId="0" applyNumberFormat="0" applyBorder="0" applyAlignment="0" applyProtection="0"/>
    <xf numFmtId="0" fontId="6" fillId="12" borderId="0" applyNumberFormat="0" applyBorder="0" applyAlignment="0" applyProtection="0"/>
    <xf numFmtId="0" fontId="55" fillId="13" borderId="0" applyNumberFormat="0" applyBorder="0" applyAlignment="0" applyProtection="0"/>
    <xf numFmtId="0" fontId="6" fillId="14" borderId="0" applyNumberFormat="0" applyBorder="0" applyAlignment="0" applyProtection="0"/>
    <xf numFmtId="0" fontId="55" fillId="15" borderId="0" applyNumberFormat="0" applyBorder="0" applyAlignment="0" applyProtection="0"/>
    <xf numFmtId="0" fontId="6" fillId="16" borderId="0" applyNumberFormat="0" applyBorder="0" applyAlignment="0" applyProtection="0"/>
    <xf numFmtId="0" fontId="55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5" fillId="22" borderId="0" applyNumberFormat="0" applyBorder="0" applyAlignment="0" applyProtection="0"/>
    <xf numFmtId="0" fontId="6" fillId="6" borderId="0" applyNumberFormat="0" applyBorder="0" applyAlignment="0" applyProtection="0"/>
    <xf numFmtId="0" fontId="55" fillId="23" borderId="0" applyNumberFormat="0" applyBorder="0" applyAlignment="0" applyProtection="0"/>
    <xf numFmtId="0" fontId="6" fillId="3" borderId="0" applyNumberFormat="0" applyBorder="0" applyAlignment="0" applyProtection="0"/>
    <xf numFmtId="0" fontId="55" fillId="24" borderId="0" applyNumberFormat="0" applyBorder="0" applyAlignment="0" applyProtection="0"/>
    <xf numFmtId="0" fontId="6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4" borderId="0" applyNumberFormat="0" applyBorder="0" applyAlignment="0" applyProtection="0"/>
    <xf numFmtId="0" fontId="55" fillId="27" borderId="0" applyNumberFormat="0" applyBorder="0" applyAlignment="0" applyProtection="0"/>
    <xf numFmtId="0" fontId="6" fillId="6" borderId="0" applyNumberFormat="0" applyBorder="0" applyAlignment="0" applyProtection="0"/>
    <xf numFmtId="0" fontId="55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56" fillId="30" borderId="0" applyNumberFormat="0" applyBorder="0" applyAlignment="0" applyProtection="0"/>
    <xf numFmtId="0" fontId="7" fillId="31" borderId="0" applyNumberFormat="0" applyBorder="0" applyAlignment="0" applyProtection="0"/>
    <xf numFmtId="0" fontId="56" fillId="32" borderId="0" applyNumberFormat="0" applyBorder="0" applyAlignment="0" applyProtection="0"/>
    <xf numFmtId="0" fontId="7" fillId="3" borderId="0" applyNumberFormat="0" applyBorder="0" applyAlignment="0" applyProtection="0"/>
    <xf numFmtId="0" fontId="56" fillId="33" borderId="0" applyNumberFormat="0" applyBorder="0" applyAlignment="0" applyProtection="0"/>
    <xf numFmtId="0" fontId="7" fillId="25" borderId="0" applyNumberFormat="0" applyBorder="0" applyAlignment="0" applyProtection="0"/>
    <xf numFmtId="0" fontId="56" fillId="34" borderId="0" applyNumberFormat="0" applyBorder="0" applyAlignment="0" applyProtection="0"/>
    <xf numFmtId="0" fontId="7" fillId="35" borderId="0" applyNumberFormat="0" applyBorder="0" applyAlignment="0" applyProtection="0"/>
    <xf numFmtId="0" fontId="56" fillId="36" borderId="0" applyNumberFormat="0" applyBorder="0" applyAlignment="0" applyProtection="0"/>
    <xf numFmtId="0" fontId="7" fillId="37" borderId="0" applyNumberFormat="0" applyBorder="0" applyAlignment="0" applyProtection="0"/>
    <xf numFmtId="0" fontId="5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0" fillId="47" borderId="0" applyNumberFormat="0" applyBorder="0" applyAlignment="0" applyProtection="0"/>
    <xf numFmtId="0" fontId="31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60" borderId="1" applyNumberFormat="0" applyAlignment="0" applyProtection="0"/>
    <xf numFmtId="0" fontId="37" fillId="0" borderId="6" applyNumberFormat="0" applyFill="0" applyAlignment="0" applyProtection="0"/>
    <xf numFmtId="0" fontId="17" fillId="60" borderId="0" applyNumberFormat="0" applyBorder="0" applyAlignment="0" applyProtection="0"/>
    <xf numFmtId="0" fontId="57" fillId="0" borderId="0">
      <alignment/>
      <protection/>
    </xf>
    <xf numFmtId="0" fontId="27" fillId="59" borderId="7" applyNumberFormat="0" applyFont="0" applyAlignment="0" applyProtection="0"/>
    <xf numFmtId="0" fontId="9" fillId="63" borderId="8" applyNumberFormat="0" applyAlignment="0" applyProtection="0"/>
    <xf numFmtId="4" fontId="38" fillId="68" borderId="9" applyNumberFormat="0" applyProtection="0">
      <alignment vertical="center"/>
    </xf>
    <xf numFmtId="4" fontId="39" fillId="68" borderId="10" applyNumberFormat="0" applyProtection="0">
      <alignment vertical="center"/>
    </xf>
    <xf numFmtId="0" fontId="27" fillId="0" borderId="0">
      <alignment/>
      <protection/>
    </xf>
    <xf numFmtId="0" fontId="27" fillId="0" borderId="0">
      <alignment/>
      <protection/>
    </xf>
    <xf numFmtId="4" fontId="40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27" fillId="0" borderId="0">
      <alignment/>
      <protection/>
    </xf>
    <xf numFmtId="4" fontId="38" fillId="68" borderId="9" applyNumberFormat="0" applyProtection="0">
      <alignment horizontal="left" vertical="center" indent="1"/>
    </xf>
    <xf numFmtId="4" fontId="39" fillId="68" borderId="10" applyNumberFormat="0" applyProtection="0">
      <alignment horizontal="left" vertical="center" indent="1"/>
    </xf>
    <xf numFmtId="0" fontId="27" fillId="0" borderId="0">
      <alignment/>
      <protection/>
    </xf>
    <xf numFmtId="4" fontId="38" fillId="68" borderId="9" applyNumberFormat="0" applyProtection="0">
      <alignment horizontal="left" vertical="center" indent="1"/>
    </xf>
    <xf numFmtId="0" fontId="42" fillId="68" borderId="10" applyNumberFormat="0" applyProtection="0">
      <alignment horizontal="left" vertical="top" indent="1"/>
    </xf>
    <xf numFmtId="0" fontId="39" fillId="68" borderId="10" applyNumberFormat="0" applyProtection="0">
      <alignment horizontal="left" vertical="top" indent="1"/>
    </xf>
    <xf numFmtId="0" fontId="27" fillId="0" borderId="0">
      <alignment/>
      <protection/>
    </xf>
    <xf numFmtId="4" fontId="38" fillId="37" borderId="9" applyNumberFormat="0" applyProtection="0">
      <alignment horizontal="left" vertical="center" indent="1"/>
    </xf>
    <xf numFmtId="4" fontId="39" fillId="2" borderId="0" applyNumberFormat="0" applyProtection="0">
      <alignment horizontal="left" vertical="center" indent="1"/>
    </xf>
    <xf numFmtId="0" fontId="27" fillId="0" borderId="0">
      <alignment/>
      <protection/>
    </xf>
    <xf numFmtId="4" fontId="38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27" fillId="0" borderId="0">
      <alignment/>
      <protection/>
    </xf>
    <xf numFmtId="4" fontId="38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27" fillId="0" borderId="0">
      <alignment/>
      <protection/>
    </xf>
    <xf numFmtId="4" fontId="38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27" fillId="0" borderId="0">
      <alignment/>
      <protection/>
    </xf>
    <xf numFmtId="4" fontId="38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27" fillId="0" borderId="0">
      <alignment/>
      <protection/>
    </xf>
    <xf numFmtId="4" fontId="38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27" fillId="0" borderId="0">
      <alignment/>
      <protection/>
    </xf>
    <xf numFmtId="4" fontId="38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27" fillId="0" borderId="0">
      <alignment/>
      <protection/>
    </xf>
    <xf numFmtId="4" fontId="38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27" fillId="0" borderId="0">
      <alignment/>
      <protection/>
    </xf>
    <xf numFmtId="4" fontId="38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27" fillId="0" borderId="0">
      <alignment/>
      <protection/>
    </xf>
    <xf numFmtId="4" fontId="38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27" fillId="0" borderId="0">
      <alignment/>
      <protection/>
    </xf>
    <xf numFmtId="4" fontId="38" fillId="73" borderId="11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0" fontId="27" fillId="0" borderId="0">
      <alignment/>
      <protection/>
    </xf>
    <xf numFmtId="4" fontId="27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27" fillId="0" borderId="0">
      <alignment/>
      <protection/>
    </xf>
    <xf numFmtId="4" fontId="27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27" fillId="0" borderId="0">
      <alignment/>
      <protection/>
    </xf>
    <xf numFmtId="4" fontId="38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27" fillId="0" borderId="0">
      <alignment/>
      <protection/>
    </xf>
    <xf numFmtId="4" fontId="38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27" fillId="0" borderId="0">
      <alignment/>
      <protection/>
    </xf>
    <xf numFmtId="4" fontId="38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27" fillId="0" borderId="0">
      <alignment/>
      <protection/>
    </xf>
    <xf numFmtId="0" fontId="27" fillId="19" borderId="10" applyNumberFormat="0" applyProtection="0">
      <alignment horizontal="left" vertical="center" indent="1"/>
    </xf>
    <xf numFmtId="0" fontId="38" fillId="21" borderId="9" applyNumberFormat="0" applyProtection="0">
      <alignment horizontal="left" vertical="center" indent="1"/>
    </xf>
    <xf numFmtId="0" fontId="27" fillId="19" borderId="10" applyNumberFormat="0" applyProtection="0">
      <alignment horizontal="left" vertical="center" indent="1"/>
    </xf>
    <xf numFmtId="0" fontId="38" fillId="19" borderId="10" applyNumberFormat="0" applyProtection="0">
      <alignment horizontal="left" vertical="top" indent="1"/>
    </xf>
    <xf numFmtId="0" fontId="27" fillId="19" borderId="10" applyNumberFormat="0" applyProtection="0">
      <alignment horizontal="left" vertical="top" indent="1"/>
    </xf>
    <xf numFmtId="0" fontId="27" fillId="0" borderId="0">
      <alignment/>
      <protection/>
    </xf>
    <xf numFmtId="0" fontId="27" fillId="2" borderId="10" applyNumberFormat="0" applyProtection="0">
      <alignment horizontal="left" vertical="center" indent="1"/>
    </xf>
    <xf numFmtId="0" fontId="38" fillId="75" borderId="9" applyNumberFormat="0" applyProtection="0">
      <alignment horizontal="left" vertical="center" indent="1"/>
    </xf>
    <xf numFmtId="0" fontId="38" fillId="2" borderId="10" applyNumberFormat="0" applyProtection="0">
      <alignment horizontal="left" vertical="top" indent="1"/>
    </xf>
    <xf numFmtId="0" fontId="27" fillId="2" borderId="10" applyNumberFormat="0" applyProtection="0">
      <alignment horizontal="left" vertical="top" indent="1"/>
    </xf>
    <xf numFmtId="0" fontId="27" fillId="0" borderId="0">
      <alignment/>
      <protection/>
    </xf>
    <xf numFmtId="0" fontId="27" fillId="6" borderId="10" applyNumberFormat="0" applyProtection="0">
      <alignment horizontal="left" vertical="center" indent="1"/>
    </xf>
    <xf numFmtId="0" fontId="38" fillId="6" borderId="9" applyNumberFormat="0" applyProtection="0">
      <alignment horizontal="left" vertical="center" indent="1"/>
    </xf>
    <xf numFmtId="0" fontId="38" fillId="6" borderId="10" applyNumberFormat="0" applyProtection="0">
      <alignment horizontal="left" vertical="top" indent="1"/>
    </xf>
    <xf numFmtId="0" fontId="27" fillId="6" borderId="10" applyNumberFormat="0" applyProtection="0">
      <alignment horizontal="left" vertical="top" indent="1"/>
    </xf>
    <xf numFmtId="0" fontId="27" fillId="0" borderId="0">
      <alignment/>
      <protection/>
    </xf>
    <xf numFmtId="0" fontId="38" fillId="74" borderId="9" applyNumberFormat="0" applyProtection="0">
      <alignment horizontal="left" vertical="center" indent="1"/>
    </xf>
    <xf numFmtId="0" fontId="27" fillId="74" borderId="10" applyNumberFormat="0" applyProtection="0">
      <alignment horizontal="left" vertical="center" indent="1"/>
    </xf>
    <xf numFmtId="0" fontId="27" fillId="0" borderId="0">
      <alignment/>
      <protection/>
    </xf>
    <xf numFmtId="0" fontId="38" fillId="74" borderId="10" applyNumberFormat="0" applyProtection="0">
      <alignment horizontal="left" vertical="top" indent="1"/>
    </xf>
    <xf numFmtId="0" fontId="27" fillId="74" borderId="10" applyNumberFormat="0" applyProtection="0">
      <alignment horizontal="left" vertical="top" indent="1"/>
    </xf>
    <xf numFmtId="0" fontId="27" fillId="0" borderId="0">
      <alignment/>
      <protection/>
    </xf>
    <xf numFmtId="0" fontId="38" fillId="5" borderId="13" applyNumberFormat="0">
      <alignment/>
      <protection locked="0"/>
    </xf>
    <xf numFmtId="0" fontId="27" fillId="5" borderId="14" applyNumberFormat="0">
      <alignment/>
      <protection locked="0"/>
    </xf>
    <xf numFmtId="0" fontId="27" fillId="0" borderId="0">
      <alignment/>
      <protection/>
    </xf>
    <xf numFmtId="0" fontId="44" fillId="19" borderId="15" applyBorder="0">
      <alignment/>
      <protection/>
    </xf>
    <xf numFmtId="4" fontId="45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27" fillId="0" borderId="0">
      <alignment/>
      <protection/>
    </xf>
    <xf numFmtId="4" fontId="40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27" fillId="0" borderId="0">
      <alignment/>
      <protection/>
    </xf>
    <xf numFmtId="4" fontId="45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27" fillId="0" borderId="0">
      <alignment/>
      <protection/>
    </xf>
    <xf numFmtId="0" fontId="45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27" fillId="0" borderId="0">
      <alignment/>
      <protection/>
    </xf>
    <xf numFmtId="4" fontId="28" fillId="74" borderId="10" applyNumberFormat="0" applyProtection="0">
      <alignment horizontal="right" vertical="center"/>
    </xf>
    <xf numFmtId="4" fontId="38" fillId="0" borderId="9" applyNumberFormat="0" applyProtection="0">
      <alignment horizontal="right" vertical="center"/>
    </xf>
    <xf numFmtId="4" fontId="38" fillId="0" borderId="9" applyNumberFormat="0" applyProtection="0">
      <alignment horizontal="right" vertical="center"/>
    </xf>
    <xf numFmtId="4" fontId="4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27" fillId="0" borderId="0">
      <alignment/>
      <protection/>
    </xf>
    <xf numFmtId="4" fontId="38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27" fillId="0" borderId="0">
      <alignment/>
      <protection/>
    </xf>
    <xf numFmtId="0" fontId="27" fillId="0" borderId="0">
      <alignment/>
      <protection/>
    </xf>
    <xf numFmtId="0" fontId="45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27" fillId="0" borderId="0">
      <alignment/>
      <protection/>
    </xf>
    <xf numFmtId="4" fontId="47" fillId="76" borderId="11" applyNumberFormat="0" applyProtection="0">
      <alignment horizontal="left" vertical="center" indent="1"/>
    </xf>
    <xf numFmtId="4" fontId="48" fillId="76" borderId="0" applyNumberFormat="0" applyProtection="0">
      <alignment horizontal="left" vertical="center" indent="1"/>
    </xf>
    <xf numFmtId="0" fontId="27" fillId="0" borderId="0">
      <alignment/>
      <protection/>
    </xf>
    <xf numFmtId="0" fontId="38" fillId="77" borderId="14">
      <alignment/>
      <protection/>
    </xf>
    <xf numFmtId="4" fontId="49" fillId="5" borderId="9" applyNumberFormat="0" applyProtection="0">
      <alignment horizontal="right" vertical="center"/>
    </xf>
    <xf numFmtId="4" fontId="50" fillId="74" borderId="10" applyNumberFormat="0" applyProtection="0">
      <alignment horizontal="right" vertical="center"/>
    </xf>
    <xf numFmtId="0" fontId="27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6" fillId="78" borderId="0" applyNumberFormat="0" applyBorder="0" applyAlignment="0" applyProtection="0"/>
    <xf numFmtId="0" fontId="7" fillId="79" borderId="0" applyNumberFormat="0" applyBorder="0" applyAlignment="0" applyProtection="0"/>
    <xf numFmtId="0" fontId="56" fillId="80" borderId="0" applyNumberFormat="0" applyBorder="0" applyAlignment="0" applyProtection="0"/>
    <xf numFmtId="0" fontId="7" fillId="70" borderId="0" applyNumberFormat="0" applyBorder="0" applyAlignment="0" applyProtection="0"/>
    <xf numFmtId="0" fontId="56" fillId="81" borderId="0" applyNumberFormat="0" applyBorder="0" applyAlignment="0" applyProtection="0"/>
    <xf numFmtId="0" fontId="7" fillId="20" borderId="0" applyNumberFormat="0" applyBorder="0" applyAlignment="0" applyProtection="0"/>
    <xf numFmtId="0" fontId="56" fillId="82" borderId="0" applyNumberFormat="0" applyBorder="0" applyAlignment="0" applyProtection="0"/>
    <xf numFmtId="0" fontId="7" fillId="35" borderId="0" applyNumberFormat="0" applyBorder="0" applyAlignment="0" applyProtection="0"/>
    <xf numFmtId="0" fontId="56" fillId="83" borderId="0" applyNumberFormat="0" applyBorder="0" applyAlignment="0" applyProtection="0"/>
    <xf numFmtId="0" fontId="7" fillId="37" borderId="0" applyNumberFormat="0" applyBorder="0" applyAlignment="0" applyProtection="0"/>
    <xf numFmtId="0" fontId="56" fillId="84" borderId="0" applyNumberFormat="0" applyBorder="0" applyAlignment="0" applyProtection="0"/>
    <xf numFmtId="0" fontId="7" fillId="71" borderId="0" applyNumberFormat="0" applyBorder="0" applyAlignment="0" applyProtection="0"/>
    <xf numFmtId="0" fontId="58" fillId="85" borderId="17" applyNumberFormat="0" applyAlignment="0" applyProtection="0"/>
    <xf numFmtId="0" fontId="8" fillId="18" borderId="1" applyNumberFormat="0" applyAlignment="0" applyProtection="0"/>
    <xf numFmtId="0" fontId="59" fillId="86" borderId="18" applyNumberFormat="0" applyAlignment="0" applyProtection="0"/>
    <xf numFmtId="0" fontId="9" fillId="21" borderId="8" applyNumberFormat="0" applyAlignment="0" applyProtection="0"/>
    <xf numFmtId="0" fontId="60" fillId="86" borderId="17" applyNumberFormat="0" applyAlignment="0" applyProtection="0"/>
    <xf numFmtId="0" fontId="10" fillId="21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11" fillId="0" borderId="20" applyNumberFormat="0" applyFill="0" applyAlignment="0" applyProtection="0"/>
    <xf numFmtId="0" fontId="62" fillId="0" borderId="21" applyNumberFormat="0" applyFill="0" applyAlignment="0" applyProtection="0"/>
    <xf numFmtId="0" fontId="12" fillId="0" borderId="4" applyNumberFormat="0" applyFill="0" applyAlignment="0" applyProtection="0"/>
    <xf numFmtId="0" fontId="63" fillId="0" borderId="22" applyNumberFormat="0" applyFill="0" applyAlignment="0" applyProtection="0"/>
    <xf numFmtId="0" fontId="13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4" fillId="0" borderId="25" applyNumberFormat="0" applyFill="0" applyAlignment="0" applyProtection="0"/>
    <xf numFmtId="0" fontId="65" fillId="87" borderId="26" applyNumberFormat="0" applyAlignment="0" applyProtection="0"/>
    <xf numFmtId="0" fontId="15" fillId="88" borderId="2" applyNumberFormat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5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5" fillId="0" borderId="0">
      <alignment/>
      <protection/>
    </xf>
    <xf numFmtId="0" fontId="27" fillId="0" borderId="0">
      <alignment/>
      <protection/>
    </xf>
    <xf numFmtId="0" fontId="38" fillId="9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7" fillId="0" borderId="0">
      <alignment/>
      <protection/>
    </xf>
    <xf numFmtId="0" fontId="38" fillId="90" borderId="0">
      <alignment/>
      <protection/>
    </xf>
    <xf numFmtId="0" fontId="3" fillId="0" borderId="0" applyNumberFormat="0" applyFill="0" applyBorder="0" applyAlignment="0" applyProtection="0"/>
    <xf numFmtId="0" fontId="68" fillId="91" borderId="0" applyNumberFormat="0" applyBorder="0" applyAlignment="0" applyProtection="0"/>
    <xf numFmtId="0" fontId="18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27" fillId="4" borderId="7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8" applyNumberFormat="0" applyFill="0" applyAlignment="0" applyProtection="0"/>
    <xf numFmtId="0" fontId="20" fillId="0" borderId="29" applyNumberFormat="0" applyFill="0" applyAlignment="0" applyProtection="0"/>
    <xf numFmtId="0" fontId="52" fillId="0" borderId="0">
      <alignment/>
      <protection/>
    </xf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280" applyNumberFormat="1" applyFont="1" applyFill="1" applyAlignment="1">
      <alignment horizontal="center" wrapText="1"/>
      <protection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4" fillId="94" borderId="14" xfId="0" applyFont="1" applyFill="1" applyBorder="1" applyAlignment="1">
      <alignment horizontal="center" vertical="center"/>
    </xf>
    <xf numFmtId="0" fontId="4" fillId="94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3" fillId="94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" fillId="0" borderId="14" xfId="280" applyNumberFormat="1" applyFont="1" applyFill="1" applyBorder="1" applyAlignment="1">
      <alignment horizontal="center" vertical="center"/>
      <protection/>
    </xf>
    <xf numFmtId="49" fontId="4" fillId="0" borderId="14" xfId="280" applyNumberFormat="1" applyFont="1" applyFill="1" applyBorder="1" applyAlignment="1">
      <alignment horizontal="center" vertical="center"/>
      <protection/>
    </xf>
    <xf numFmtId="0" fontId="4" fillId="0" borderId="14" xfId="287" applyNumberFormat="1" applyFont="1" applyFill="1" applyBorder="1" applyAlignment="1">
      <alignment vertical="center" wrapText="1"/>
      <protection/>
    </xf>
    <xf numFmtId="171" fontId="4" fillId="0" borderId="14" xfId="280" applyNumberFormat="1" applyFont="1" applyFill="1" applyBorder="1" applyAlignment="1">
      <alignment vertical="center"/>
      <protection/>
    </xf>
    <xf numFmtId="49" fontId="4" fillId="0" borderId="14" xfId="279" applyNumberFormat="1" applyFont="1" applyFill="1" applyBorder="1" applyAlignment="1">
      <alignment horizontal="center" vertical="center"/>
      <protection/>
    </xf>
    <xf numFmtId="0" fontId="4" fillId="0" borderId="14" xfId="28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top"/>
    </xf>
    <xf numFmtId="4" fontId="5" fillId="0" borderId="14" xfId="0" applyNumberFormat="1" applyFont="1" applyFill="1" applyBorder="1" applyAlignment="1" applyProtection="1">
      <alignment vertical="center"/>
      <protection hidden="1"/>
    </xf>
    <xf numFmtId="4" fontId="4" fillId="0" borderId="14" xfId="0" applyNumberFormat="1" applyFont="1" applyFill="1" applyBorder="1" applyAlignment="1" applyProtection="1">
      <alignment vertical="center"/>
      <protection hidden="1"/>
    </xf>
    <xf numFmtId="4" fontId="4" fillId="94" borderId="14" xfId="0" applyNumberFormat="1" applyFont="1" applyFill="1" applyBorder="1" applyAlignment="1" applyProtection="1">
      <alignment vertical="center"/>
      <protection hidden="1"/>
    </xf>
    <xf numFmtId="41" fontId="4" fillId="0" borderId="14" xfId="300" applyNumberFormat="1" applyFont="1" applyBorder="1" applyAlignment="1">
      <alignment vertical="center" wrapText="1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278" applyFont="1">
      <alignment/>
      <protection/>
    </xf>
    <xf numFmtId="0" fontId="4" fillId="0" borderId="0" xfId="278" applyFont="1" applyAlignment="1">
      <alignment/>
      <protection/>
    </xf>
    <xf numFmtId="49" fontId="4" fillId="0" borderId="0" xfId="278" applyNumberFormat="1" applyFont="1" applyFill="1" applyBorder="1" applyAlignment="1" applyProtection="1">
      <alignment horizontal="right" vertical="center"/>
      <protection locked="0"/>
    </xf>
    <xf numFmtId="0" fontId="4" fillId="0" borderId="0" xfId="281" applyFont="1">
      <alignment/>
      <protection/>
    </xf>
    <xf numFmtId="0" fontId="4" fillId="0" borderId="0" xfId="278" applyFont="1" applyAlignment="1">
      <alignment vertical="center"/>
      <protection/>
    </xf>
    <xf numFmtId="0" fontId="4" fillId="0" borderId="0" xfId="278" applyFont="1" applyAlignment="1">
      <alignment horizontal="center" vertical="center"/>
      <protection/>
    </xf>
    <xf numFmtId="0" fontId="4" fillId="0" borderId="0" xfId="278" applyFont="1" applyBorder="1" applyAlignment="1" applyProtection="1">
      <alignment horizontal="center" vertical="center"/>
      <protection/>
    </xf>
    <xf numFmtId="49" fontId="4" fillId="0" borderId="0" xfId="280" applyNumberFormat="1" applyFont="1" applyFill="1" applyAlignment="1" applyProtection="1">
      <alignment horizontal="right" vertical="center"/>
      <protection locked="0"/>
    </xf>
    <xf numFmtId="0" fontId="4" fillId="0" borderId="0" xfId="281" applyFont="1" applyAlignment="1">
      <alignment vertical="center"/>
      <protection/>
    </xf>
    <xf numFmtId="0" fontId="4" fillId="0" borderId="0" xfId="281" applyFont="1" applyAlignment="1">
      <alignment horizontal="center" vertical="center"/>
      <protection/>
    </xf>
    <xf numFmtId="0" fontId="4" fillId="0" borderId="0" xfId="281" applyFont="1" applyBorder="1" applyAlignment="1" applyProtection="1">
      <alignment horizontal="center" vertical="center"/>
      <protection/>
    </xf>
    <xf numFmtId="0" fontId="4" fillId="0" borderId="0" xfId="281" applyFont="1" applyAlignment="1">
      <alignment/>
      <protection/>
    </xf>
    <xf numFmtId="0" fontId="4" fillId="0" borderId="0" xfId="281" applyFont="1" applyBorder="1" applyAlignment="1" applyProtection="1">
      <alignment vertical="top" wrapText="1"/>
      <protection/>
    </xf>
    <xf numFmtId="0" fontId="4" fillId="0" borderId="0" xfId="278" applyNumberFormat="1" applyFont="1" applyAlignment="1">
      <alignment/>
      <protection/>
    </xf>
    <xf numFmtId="0" fontId="5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95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281" applyNumberFormat="1" applyFont="1" applyBorder="1" applyAlignment="1" applyProtection="1">
      <alignment horizontal="center" vertical="center" wrapText="1"/>
      <protection/>
    </xf>
    <xf numFmtId="49" fontId="5" fillId="0" borderId="14" xfId="281" applyNumberFormat="1" applyFont="1" applyBorder="1" applyAlignment="1" applyProtection="1">
      <alignment horizontal="left" vertical="center" wrapText="1"/>
      <protection/>
    </xf>
    <xf numFmtId="4" fontId="5" fillId="0" borderId="14" xfId="281" applyNumberFormat="1" applyFont="1" applyBorder="1" applyAlignment="1" applyProtection="1">
      <alignment horizontal="right" vertical="center" wrapText="1"/>
      <protection/>
    </xf>
    <xf numFmtId="49" fontId="4" fillId="0" borderId="14" xfId="281" applyNumberFormat="1" applyFont="1" applyBorder="1" applyAlignment="1" applyProtection="1">
      <alignment horizontal="center" vertical="center" wrapText="1"/>
      <protection/>
    </xf>
    <xf numFmtId="49" fontId="4" fillId="0" borderId="14" xfId="281" applyNumberFormat="1" applyFont="1" applyBorder="1" applyAlignment="1" applyProtection="1">
      <alignment horizontal="left" vertical="center" wrapText="1"/>
      <protection/>
    </xf>
    <xf numFmtId="4" fontId="4" fillId="0" borderId="14" xfId="281" applyNumberFormat="1" applyFont="1" applyBorder="1" applyAlignment="1" applyProtection="1">
      <alignment horizontal="right" vertical="center" wrapText="1"/>
      <protection/>
    </xf>
    <xf numFmtId="185" fontId="5" fillId="0" borderId="14" xfId="281" applyNumberFormat="1" applyFont="1" applyBorder="1" applyAlignment="1" applyProtection="1">
      <alignment horizontal="left" vertical="center" wrapText="1"/>
      <protection/>
    </xf>
    <xf numFmtId="49" fontId="5" fillId="0" borderId="14" xfId="281" applyNumberFormat="1" applyFont="1" applyBorder="1" applyAlignment="1" applyProtection="1">
      <alignment horizontal="center" vertical="center"/>
      <protection/>
    </xf>
    <xf numFmtId="49" fontId="5" fillId="0" borderId="14" xfId="281" applyNumberFormat="1" applyFont="1" applyBorder="1" applyAlignment="1" applyProtection="1">
      <alignment horizontal="left" vertical="center"/>
      <protection/>
    </xf>
    <xf numFmtId="4" fontId="5" fillId="0" borderId="14" xfId="281" applyNumberFormat="1" applyFont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185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9" fontId="5" fillId="0" borderId="14" xfId="278" applyNumberFormat="1" applyFont="1" applyBorder="1" applyAlignment="1" applyProtection="1">
      <alignment horizontal="center" vertical="center" wrapText="1"/>
      <protection/>
    </xf>
    <xf numFmtId="49" fontId="5" fillId="0" borderId="14" xfId="278" applyNumberFormat="1" applyFont="1" applyBorder="1" applyAlignment="1" applyProtection="1">
      <alignment horizontal="left" vertical="center" wrapText="1"/>
      <protection/>
    </xf>
    <xf numFmtId="4" fontId="5" fillId="0" borderId="14" xfId="278" applyNumberFormat="1" applyFont="1" applyBorder="1" applyAlignment="1" applyProtection="1">
      <alignment horizontal="right" vertical="center" wrapText="1"/>
      <protection/>
    </xf>
    <xf numFmtId="49" fontId="4" fillId="0" borderId="14" xfId="278" applyNumberFormat="1" applyFont="1" applyBorder="1" applyAlignment="1" applyProtection="1">
      <alignment horizontal="center" vertical="center" wrapText="1"/>
      <protection/>
    </xf>
    <xf numFmtId="49" fontId="4" fillId="0" borderId="14" xfId="278" applyNumberFormat="1" applyFont="1" applyBorder="1" applyAlignment="1" applyProtection="1">
      <alignment horizontal="left" vertical="center" wrapText="1"/>
      <protection/>
    </xf>
    <xf numFmtId="4" fontId="4" fillId="0" borderId="14" xfId="278" applyNumberFormat="1" applyFont="1" applyBorder="1" applyAlignment="1" applyProtection="1">
      <alignment horizontal="right" vertical="center" wrapText="1"/>
      <protection/>
    </xf>
    <xf numFmtId="185" fontId="5" fillId="0" borderId="14" xfId="278" applyNumberFormat="1" applyFont="1" applyBorder="1" applyAlignment="1" applyProtection="1">
      <alignment horizontal="left" vertical="center" wrapText="1"/>
      <protection/>
    </xf>
    <xf numFmtId="49" fontId="5" fillId="0" borderId="14" xfId="278" applyNumberFormat="1" applyFont="1" applyBorder="1" applyAlignment="1" applyProtection="1">
      <alignment horizontal="center" vertical="center"/>
      <protection/>
    </xf>
    <xf numFmtId="49" fontId="5" fillId="0" borderId="14" xfId="278" applyNumberFormat="1" applyFont="1" applyBorder="1" applyAlignment="1" applyProtection="1">
      <alignment horizontal="left" vertical="center"/>
      <protection/>
    </xf>
    <xf numFmtId="4" fontId="5" fillId="0" borderId="14" xfId="278" applyNumberFormat="1" applyFont="1" applyBorder="1" applyAlignment="1" applyProtection="1">
      <alignment horizontal="right" vertical="center"/>
      <protection/>
    </xf>
    <xf numFmtId="0" fontId="4" fillId="0" borderId="14" xfId="278" applyNumberFormat="1" applyFont="1" applyBorder="1" applyAlignment="1" applyProtection="1">
      <alignment horizontal="left" vertical="center" wrapText="1"/>
      <protection/>
    </xf>
    <xf numFmtId="0" fontId="4" fillId="0" borderId="14" xfId="278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" fontId="4" fillId="0" borderId="14" xfId="281" applyNumberFormat="1" applyFont="1" applyFill="1" applyBorder="1" applyAlignment="1" applyProtection="1">
      <alignment horizontal="right" vertical="center" wrapText="1"/>
      <protection/>
    </xf>
    <xf numFmtId="4" fontId="5" fillId="0" borderId="14" xfId="281" applyNumberFormat="1" applyFont="1" applyFill="1" applyBorder="1" applyAlignment="1" applyProtection="1">
      <alignment horizontal="right" vertical="center" wrapText="1"/>
      <protection/>
    </xf>
    <xf numFmtId="0" fontId="5" fillId="0" borderId="14" xfId="287" applyNumberFormat="1" applyFont="1" applyFill="1" applyBorder="1" applyAlignment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14" xfId="279" applyNumberFormat="1" applyFont="1" applyFill="1" applyBorder="1" applyAlignment="1">
      <alignment horizontal="left" vertical="center" wrapText="1" shrinkToFit="1"/>
      <protection/>
    </xf>
    <xf numFmtId="49" fontId="5" fillId="95" borderId="14" xfId="0" applyNumberFormat="1" applyFont="1" applyFill="1" applyBorder="1" applyAlignment="1">
      <alignment horizontal="center" vertical="center"/>
    </xf>
    <xf numFmtId="4" fontId="5" fillId="95" borderId="14" xfId="281" applyNumberFormat="1" applyFont="1" applyFill="1" applyBorder="1" applyAlignment="1" applyProtection="1">
      <alignment horizontal="right" vertical="center" wrapText="1"/>
      <protection/>
    </xf>
    <xf numFmtId="0" fontId="4" fillId="0" borderId="32" xfId="0" applyFont="1" applyBorder="1" applyAlignment="1">
      <alignment wrapText="1"/>
    </xf>
    <xf numFmtId="0" fontId="4" fillId="0" borderId="0" xfId="0" applyFont="1" applyAlignment="1">
      <alignment horizontal="center"/>
    </xf>
    <xf numFmtId="49" fontId="53" fillId="0" borderId="14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 wrapText="1"/>
    </xf>
    <xf numFmtId="185" fontId="54" fillId="0" borderId="14" xfId="0" applyNumberFormat="1" applyFont="1" applyFill="1" applyBorder="1" applyAlignment="1">
      <alignment horizontal="justify" vertical="center" wrapText="1"/>
    </xf>
    <xf numFmtId="185" fontId="53" fillId="0" borderId="14" xfId="0" applyNumberFormat="1" applyFont="1" applyFill="1" applyBorder="1" applyAlignment="1">
      <alignment horizontal="justify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185" fontId="25" fillId="0" borderId="14" xfId="0" applyNumberFormat="1" applyFont="1" applyFill="1" applyBorder="1" applyAlignment="1">
      <alignment horizontal="justify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4" fontId="54" fillId="0" borderId="14" xfId="0" applyNumberFormat="1" applyFont="1" applyFill="1" applyBorder="1" applyAlignment="1">
      <alignment horizontal="right" vertical="center" wrapText="1"/>
    </xf>
    <xf numFmtId="4" fontId="53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/>
      <protection/>
    </xf>
    <xf numFmtId="185" fontId="53" fillId="0" borderId="14" xfId="0" applyNumberFormat="1" applyFont="1" applyBorder="1" applyAlignment="1" applyProtection="1">
      <alignment horizontal="justify" vertical="center" wrapText="1"/>
      <protection/>
    </xf>
    <xf numFmtId="49" fontId="53" fillId="0" borderId="35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justify" vertical="center" wrapText="1"/>
      <protection/>
    </xf>
    <xf numFmtId="49" fontId="53" fillId="0" borderId="35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3" fillId="0" borderId="14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 wrapText="1"/>
    </xf>
    <xf numFmtId="185" fontId="53" fillId="0" borderId="34" xfId="0" applyNumberFormat="1" applyFont="1" applyBorder="1" applyAlignment="1" applyProtection="1">
      <alignment horizontal="justify" vertical="center" wrapText="1"/>
      <protection/>
    </xf>
    <xf numFmtId="185" fontId="53" fillId="0" borderId="33" xfId="0" applyNumberFormat="1" applyFont="1" applyBorder="1" applyAlignment="1" applyProtection="1">
      <alignment horizontal="justify" vertical="center" wrapText="1"/>
      <protection/>
    </xf>
    <xf numFmtId="185" fontId="53" fillId="0" borderId="36" xfId="0" applyNumberFormat="1" applyFont="1" applyBorder="1" applyAlignment="1" applyProtection="1">
      <alignment horizontal="left" vertical="center" wrapText="1"/>
      <protection/>
    </xf>
    <xf numFmtId="185" fontId="53" fillId="0" borderId="37" xfId="0" applyNumberFormat="1" applyFont="1" applyBorder="1" applyAlignment="1" applyProtection="1">
      <alignment horizontal="left" vertical="center" wrapText="1"/>
      <protection/>
    </xf>
    <xf numFmtId="0" fontId="5" fillId="0" borderId="0" xfId="280" applyNumberFormat="1" applyFont="1" applyFill="1" applyAlignment="1">
      <alignment horizontal="center" wrapText="1"/>
      <protection/>
    </xf>
    <xf numFmtId="185" fontId="4" fillId="0" borderId="14" xfId="0" applyNumberFormat="1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281" applyNumberFormat="1" applyFont="1" applyBorder="1" applyAlignment="1" applyProtection="1">
      <alignment horizontal="center" vertical="center" wrapText="1"/>
      <protection/>
    </xf>
    <xf numFmtId="0" fontId="5" fillId="0" borderId="0" xfId="278" applyNumberFormat="1" applyFont="1" applyBorder="1" applyAlignment="1" applyProtection="1">
      <alignment horizontal="center" vertical="center" wrapText="1"/>
      <protection/>
    </xf>
    <xf numFmtId="0" fontId="4" fillId="0" borderId="14" xfId="280" applyNumberFormat="1" applyFont="1" applyFill="1" applyBorder="1" applyAlignment="1">
      <alignment horizontal="center" vertical="center"/>
      <protection/>
    </xf>
    <xf numFmtId="49" fontId="5" fillId="0" borderId="0" xfId="278" applyNumberFormat="1" applyFont="1" applyBorder="1" applyAlignment="1" applyProtection="1">
      <alignment horizontal="center" vertical="center" wrapText="1"/>
      <protection/>
    </xf>
    <xf numFmtId="49" fontId="5" fillId="0" borderId="0" xfId="281" applyNumberFormat="1" applyFont="1" applyBorder="1" applyAlignment="1" applyProtection="1">
      <alignment horizontal="center" vertical="center" wrapText="1"/>
      <protection/>
    </xf>
    <xf numFmtId="49" fontId="4" fillId="0" borderId="14" xfId="279" applyNumberFormat="1" applyFont="1" applyFill="1" applyBorder="1" applyAlignment="1">
      <alignment horizontal="center" vertical="center"/>
      <protection/>
    </xf>
    <xf numFmtId="0" fontId="4" fillId="0" borderId="14" xfId="280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289" applyFont="1" applyBorder="1" applyAlignment="1">
      <alignment horizontal="center" vertical="center" wrapText="1" shrinkToFi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5" fillId="0" borderId="0" xfId="278" applyNumberFormat="1" applyFont="1" applyBorder="1" applyAlignment="1" applyProtection="1">
      <alignment horizontal="center"/>
      <protection/>
    </xf>
    <xf numFmtId="49" fontId="5" fillId="0" borderId="0" xfId="281" applyNumberFormat="1" applyFont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2" xfId="278"/>
    <cellStyle name="Обычный 13" xfId="279"/>
    <cellStyle name="Обычный 2" xfId="280"/>
    <cellStyle name="Обычный 2 2" xfId="281"/>
    <cellStyle name="Обычный 2 3" xfId="282"/>
    <cellStyle name="Обычный 2 4" xfId="283"/>
    <cellStyle name="Обычный 2 5" xfId="284"/>
    <cellStyle name="Обычный 20" xfId="285"/>
    <cellStyle name="Обычный 3" xfId="286"/>
    <cellStyle name="Обычный 4" xfId="287"/>
    <cellStyle name="Обычный 5" xfId="288"/>
    <cellStyle name="Обычный 6" xfId="289"/>
    <cellStyle name="Обычный 7" xfId="290"/>
    <cellStyle name="Обычный 8" xfId="291"/>
    <cellStyle name="Обычный 9" xfId="292"/>
    <cellStyle name="Followed Hyperlink" xfId="293"/>
    <cellStyle name="Плохой" xfId="294"/>
    <cellStyle name="Плохой 2" xfId="295"/>
    <cellStyle name="Пояснение" xfId="296"/>
    <cellStyle name="Пояснение 2" xfId="297"/>
    <cellStyle name="Примечание" xfId="298"/>
    <cellStyle name="Примечание 2" xfId="299"/>
    <cellStyle name="Percent" xfId="300"/>
    <cellStyle name="Процентный 2" xfId="301"/>
    <cellStyle name="Процентный 2 2" xfId="302"/>
    <cellStyle name="Процентный 3" xfId="303"/>
    <cellStyle name="Процентный 3 2" xfId="304"/>
    <cellStyle name="Процентный 3 3" xfId="305"/>
    <cellStyle name="Процентный 4" xfId="306"/>
    <cellStyle name="Процентный 5" xfId="307"/>
    <cellStyle name="Процентный 6" xfId="308"/>
    <cellStyle name="Связанная ячейка" xfId="309"/>
    <cellStyle name="Связанная ячейка 2" xfId="310"/>
    <cellStyle name="Стиль 1" xfId="311"/>
    <cellStyle name="Текст предупреждения" xfId="312"/>
    <cellStyle name="Текст предупреждения 2" xfId="313"/>
    <cellStyle name="Тысячи [0]_Лист1" xfId="314"/>
    <cellStyle name="Тысячи_Лист1" xfId="315"/>
    <cellStyle name="Comma" xfId="316"/>
    <cellStyle name="Comma [0]" xfId="317"/>
    <cellStyle name="Финансовый 2" xfId="318"/>
    <cellStyle name="Финансовый 3" xfId="319"/>
    <cellStyle name="Финансовый 4" xfId="320"/>
    <cellStyle name="Финансовый 5" xfId="321"/>
    <cellStyle name="Хороший" xfId="322"/>
    <cellStyle name="Хороший 2" xfId="32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DD40A53DEADC185F6862008CFBA672091C0CF8019B22278DC9816A94A630AA428D46535FAEA869CPEB7M" TargetMode="External" /><Relationship Id="rId2" Type="http://schemas.openxmlformats.org/officeDocument/2006/relationships/hyperlink" Target="consultantplus://offline/ref=7DD40A53DEADC185F6862008CFBA672091C3CA851BB22278DC9816A94A630AA428D46533FEPEB8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workbookViewId="0" topLeftCell="A1">
      <selection activeCell="B14" sqref="B14"/>
    </sheetView>
  </sheetViews>
  <sheetFormatPr defaultColWidth="8.875" defaultRowHeight="12.75"/>
  <cols>
    <col min="1" max="1" width="27.125" style="27" customWidth="1"/>
    <col min="2" max="2" width="75.125" style="147" customWidth="1"/>
    <col min="3" max="3" width="17.125" style="147" customWidth="1"/>
    <col min="4" max="4" width="12.875" style="6" customWidth="1"/>
    <col min="5" max="5" width="8.875" style="6" customWidth="1"/>
    <col min="6" max="6" width="8.875" style="6" hidden="1" customWidth="1"/>
    <col min="7" max="16384" width="8.875" style="6" customWidth="1"/>
  </cols>
  <sheetData>
    <row r="1" ht="12.75">
      <c r="C1" s="148" t="s">
        <v>468</v>
      </c>
    </row>
    <row r="2" ht="12.75">
      <c r="C2" s="148" t="s">
        <v>2</v>
      </c>
    </row>
    <row r="3" spans="2:3" ht="12.75">
      <c r="B3" s="10"/>
      <c r="C3" s="67" t="s">
        <v>787</v>
      </c>
    </row>
    <row r="4" spans="1:3" ht="12.75">
      <c r="A4" s="152"/>
      <c r="B4" s="9"/>
      <c r="C4" s="9"/>
    </row>
    <row r="5" spans="1:5" ht="12.75">
      <c r="A5" s="160" t="s">
        <v>897</v>
      </c>
      <c r="B5" s="160"/>
      <c r="C5" s="160"/>
      <c r="D5" s="136"/>
      <c r="E5" s="136"/>
    </row>
    <row r="6" spans="1:5" ht="12.75">
      <c r="A6" s="160"/>
      <c r="B6" s="160"/>
      <c r="C6" s="160"/>
      <c r="D6" s="136"/>
      <c r="E6" s="136"/>
    </row>
    <row r="7" spans="1:3" ht="12.75">
      <c r="A7" s="152"/>
      <c r="B7" s="9"/>
      <c r="C7" s="9"/>
    </row>
    <row r="8" spans="1:3" ht="12.75" customHeight="1">
      <c r="A8" s="158" t="s">
        <v>898</v>
      </c>
      <c r="B8" s="158" t="s">
        <v>899</v>
      </c>
      <c r="C8" s="158" t="s">
        <v>1</v>
      </c>
    </row>
    <row r="9" spans="1:3" s="7" customFormat="1" ht="12.75">
      <c r="A9" s="159"/>
      <c r="B9" s="159"/>
      <c r="C9" s="159"/>
    </row>
    <row r="10" spans="1:3" s="7" customFormat="1" ht="12.75">
      <c r="A10" s="139" t="s">
        <v>9</v>
      </c>
      <c r="B10" s="139" t="s">
        <v>10</v>
      </c>
      <c r="C10" s="139" t="s">
        <v>11</v>
      </c>
    </row>
    <row r="11" spans="1:3" ht="12.75">
      <c r="A11" s="141" t="s">
        <v>900</v>
      </c>
      <c r="B11" s="142" t="s">
        <v>30</v>
      </c>
      <c r="C11" s="149">
        <v>144444500</v>
      </c>
    </row>
    <row r="12" spans="1:3" ht="12.75">
      <c r="A12" s="141" t="s">
        <v>901</v>
      </c>
      <c r="B12" s="142" t="s">
        <v>12</v>
      </c>
      <c r="C12" s="149">
        <v>98080600</v>
      </c>
    </row>
    <row r="13" spans="1:3" ht="12.75">
      <c r="A13" s="137" t="s">
        <v>902</v>
      </c>
      <c r="B13" s="143" t="s">
        <v>13</v>
      </c>
      <c r="C13" s="150">
        <v>98080600</v>
      </c>
    </row>
    <row r="14" spans="1:3" ht="25.5">
      <c r="A14" s="141" t="s">
        <v>903</v>
      </c>
      <c r="B14" s="142" t="s">
        <v>38</v>
      </c>
      <c r="C14" s="149">
        <v>5460500</v>
      </c>
    </row>
    <row r="15" spans="1:3" ht="25.5">
      <c r="A15" s="137" t="s">
        <v>904</v>
      </c>
      <c r="B15" s="143" t="s">
        <v>39</v>
      </c>
      <c r="C15" s="150">
        <v>5460500</v>
      </c>
    </row>
    <row r="16" spans="1:3" s="7" customFormat="1" ht="12.75">
      <c r="A16" s="141" t="s">
        <v>905</v>
      </c>
      <c r="B16" s="142" t="s">
        <v>14</v>
      </c>
      <c r="C16" s="149">
        <v>8483200</v>
      </c>
    </row>
    <row r="17" spans="1:3" ht="12.75">
      <c r="A17" s="137" t="s">
        <v>906</v>
      </c>
      <c r="B17" s="143" t="s">
        <v>15</v>
      </c>
      <c r="C17" s="150">
        <v>8139700</v>
      </c>
    </row>
    <row r="18" spans="1:3" ht="12.75">
      <c r="A18" s="137" t="s">
        <v>907</v>
      </c>
      <c r="B18" s="143" t="s">
        <v>40</v>
      </c>
      <c r="C18" s="150">
        <v>23200</v>
      </c>
    </row>
    <row r="19" spans="1:3" ht="12.75">
      <c r="A19" s="137" t="s">
        <v>908</v>
      </c>
      <c r="B19" s="143" t="s">
        <v>41</v>
      </c>
      <c r="C19" s="150">
        <v>320300</v>
      </c>
    </row>
    <row r="20" spans="1:3" ht="12.75">
      <c r="A20" s="141" t="s">
        <v>909</v>
      </c>
      <c r="B20" s="142" t="s">
        <v>910</v>
      </c>
      <c r="C20" s="149">
        <v>13490100</v>
      </c>
    </row>
    <row r="21" spans="1:3" ht="12.75">
      <c r="A21" s="137" t="s">
        <v>911</v>
      </c>
      <c r="B21" s="143" t="s">
        <v>912</v>
      </c>
      <c r="C21" s="150">
        <v>13490100</v>
      </c>
    </row>
    <row r="22" spans="1:3" s="7" customFormat="1" ht="12.75">
      <c r="A22" s="141" t="s">
        <v>913</v>
      </c>
      <c r="B22" s="142" t="s">
        <v>31</v>
      </c>
      <c r="C22" s="149">
        <v>5844200</v>
      </c>
    </row>
    <row r="23" spans="1:3" ht="25.5">
      <c r="A23" s="137" t="s">
        <v>914</v>
      </c>
      <c r="B23" s="143" t="s">
        <v>16</v>
      </c>
      <c r="C23" s="150">
        <v>5809200</v>
      </c>
    </row>
    <row r="24" spans="1:3" ht="25.5">
      <c r="A24" s="137" t="s">
        <v>915</v>
      </c>
      <c r="B24" s="143" t="s">
        <v>17</v>
      </c>
      <c r="C24" s="150">
        <v>35000</v>
      </c>
    </row>
    <row r="25" spans="1:3" ht="25.5">
      <c r="A25" s="141" t="s">
        <v>916</v>
      </c>
      <c r="B25" s="142" t="s">
        <v>18</v>
      </c>
      <c r="C25" s="149">
        <v>8036000</v>
      </c>
    </row>
    <row r="26" spans="1:3" ht="51">
      <c r="A26" s="137" t="s">
        <v>917</v>
      </c>
      <c r="B26" s="143" t="s">
        <v>37</v>
      </c>
      <c r="C26" s="150">
        <v>7277700</v>
      </c>
    </row>
    <row r="27" spans="1:3" ht="12.75">
      <c r="A27" s="137" t="s">
        <v>918</v>
      </c>
      <c r="B27" s="143" t="s">
        <v>20</v>
      </c>
      <c r="C27" s="150">
        <v>17600</v>
      </c>
    </row>
    <row r="28" spans="1:3" ht="51">
      <c r="A28" s="137" t="s">
        <v>919</v>
      </c>
      <c r="B28" s="143" t="s">
        <v>3</v>
      </c>
      <c r="C28" s="150">
        <v>740700</v>
      </c>
    </row>
    <row r="29" spans="1:3" ht="12.75">
      <c r="A29" s="141" t="s">
        <v>920</v>
      </c>
      <c r="B29" s="142" t="s">
        <v>22</v>
      </c>
      <c r="C29" s="149">
        <v>984500</v>
      </c>
    </row>
    <row r="30" spans="1:3" ht="12.75">
      <c r="A30" s="137" t="s">
        <v>921</v>
      </c>
      <c r="B30" s="143" t="s">
        <v>23</v>
      </c>
      <c r="C30" s="150">
        <v>984500</v>
      </c>
    </row>
    <row r="31" spans="1:3" s="7" customFormat="1" ht="25.5">
      <c r="A31" s="141" t="s">
        <v>922</v>
      </c>
      <c r="B31" s="142" t="s">
        <v>923</v>
      </c>
      <c r="C31" s="149">
        <v>2504100</v>
      </c>
    </row>
    <row r="32" spans="1:3" ht="12.75">
      <c r="A32" s="137" t="s">
        <v>924</v>
      </c>
      <c r="B32" s="143" t="s">
        <v>43</v>
      </c>
      <c r="C32" s="150">
        <v>19100</v>
      </c>
    </row>
    <row r="33" spans="1:3" ht="12.75">
      <c r="A33" s="137" t="s">
        <v>925</v>
      </c>
      <c r="B33" s="143" t="s">
        <v>33</v>
      </c>
      <c r="C33" s="150">
        <v>2485000</v>
      </c>
    </row>
    <row r="34" spans="1:3" ht="12.75">
      <c r="A34" s="141" t="s">
        <v>926</v>
      </c>
      <c r="B34" s="142" t="s">
        <v>24</v>
      </c>
      <c r="C34" s="149">
        <v>980000</v>
      </c>
    </row>
    <row r="35" spans="1:3" s="7" customFormat="1" ht="25.5">
      <c r="A35" s="137" t="s">
        <v>927</v>
      </c>
      <c r="B35" s="143" t="s">
        <v>928</v>
      </c>
      <c r="C35" s="150">
        <v>980000</v>
      </c>
    </row>
    <row r="36" spans="1:3" ht="12.75">
      <c r="A36" s="141" t="s">
        <v>929</v>
      </c>
      <c r="B36" s="142" t="s">
        <v>25</v>
      </c>
      <c r="C36" s="149">
        <v>581300</v>
      </c>
    </row>
    <row r="37" spans="1:3" ht="25.5">
      <c r="A37" s="137" t="s">
        <v>930</v>
      </c>
      <c r="B37" s="143" t="s">
        <v>26</v>
      </c>
      <c r="C37" s="150">
        <v>581300</v>
      </c>
    </row>
    <row r="38" spans="1:3" ht="12.75">
      <c r="A38" s="141" t="s">
        <v>931</v>
      </c>
      <c r="B38" s="142" t="s">
        <v>27</v>
      </c>
      <c r="C38" s="149">
        <v>889629700</v>
      </c>
    </row>
    <row r="39" spans="1:3" ht="25.5">
      <c r="A39" s="141" t="s">
        <v>932</v>
      </c>
      <c r="B39" s="142" t="s">
        <v>933</v>
      </c>
      <c r="C39" s="149">
        <v>889629700</v>
      </c>
    </row>
    <row r="40" spans="1:3" s="7" customFormat="1" ht="12.75">
      <c r="A40" s="137" t="s">
        <v>934</v>
      </c>
      <c r="B40" s="143" t="s">
        <v>50</v>
      </c>
      <c r="C40" s="150">
        <v>287252000</v>
      </c>
    </row>
    <row r="41" spans="1:3" ht="25.5">
      <c r="A41" s="137" t="s">
        <v>935</v>
      </c>
      <c r="B41" s="143" t="s">
        <v>47</v>
      </c>
      <c r="C41" s="150">
        <v>45937900</v>
      </c>
    </row>
    <row r="42" spans="1:3" ht="12.75">
      <c r="A42" s="137" t="s">
        <v>936</v>
      </c>
      <c r="B42" s="143" t="s">
        <v>49</v>
      </c>
      <c r="C42" s="150">
        <v>556439800</v>
      </c>
    </row>
    <row r="43" spans="1:3" ht="12.75">
      <c r="A43" s="144"/>
      <c r="B43" s="145" t="s">
        <v>32</v>
      </c>
      <c r="C43" s="151">
        <v>1034074200</v>
      </c>
    </row>
  </sheetData>
  <sheetProtection autoFilter="0"/>
  <mergeCells count="4">
    <mergeCell ref="A8:A9"/>
    <mergeCell ref="B8:B9"/>
    <mergeCell ref="C8:C9"/>
    <mergeCell ref="A5:C6"/>
  </mergeCells>
  <conditionalFormatting sqref="C38 C43 C40:C41 C10:C11 C35:C36 C22">
    <cfRule type="cellIs" priority="1" dxfId="2" operator="equal" stopIfTrue="1">
      <formula>0</formula>
    </cfRule>
  </conditionalFormatting>
  <printOptions horizontalCentered="1"/>
  <pageMargins left="0.984251968503937" right="0.3937007874015748" top="0.3937007874015748" bottom="0.3937007874015748" header="0.2755905511811024" footer="0.1968503937007874"/>
  <pageSetup fitToHeight="9"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63"/>
  <sheetViews>
    <sheetView showGridLines="0" zoomScalePageLayoutView="0" workbookViewId="0" topLeftCell="A467">
      <selection activeCell="C486" sqref="C486"/>
    </sheetView>
  </sheetViews>
  <sheetFormatPr defaultColWidth="9.00390625" defaultRowHeight="12.75"/>
  <cols>
    <col min="1" max="2" width="8.75390625" style="70" customWidth="1"/>
    <col min="3" max="3" width="13.875" style="70" customWidth="1"/>
    <col min="4" max="4" width="8.75390625" style="70" customWidth="1"/>
    <col min="5" max="5" width="64.125" style="69" customWidth="1"/>
    <col min="6" max="6" width="15.375" style="69" customWidth="1"/>
    <col min="7" max="7" width="13.125" style="65" customWidth="1"/>
    <col min="8" max="10" width="9.125" style="65" customWidth="1"/>
    <col min="11" max="16384" width="9.125" style="65" customWidth="1"/>
  </cols>
  <sheetData>
    <row r="1" ht="12.75">
      <c r="F1" s="72" t="s">
        <v>332</v>
      </c>
    </row>
    <row r="2" ht="12.75">
      <c r="F2" s="72" t="s">
        <v>2</v>
      </c>
    </row>
    <row r="3" ht="12.75">
      <c r="F3" s="67" t="s">
        <v>787</v>
      </c>
    </row>
    <row r="5" spans="1:10" ht="12.75">
      <c r="A5" s="181" t="s">
        <v>786</v>
      </c>
      <c r="B5" s="181"/>
      <c r="C5" s="181"/>
      <c r="D5" s="181"/>
      <c r="E5" s="181"/>
      <c r="F5" s="181"/>
      <c r="G5" s="66"/>
      <c r="H5" s="66"/>
      <c r="I5" s="66"/>
      <c r="J5" s="66"/>
    </row>
    <row r="6" spans="1:6" ht="12.75">
      <c r="A6" s="181"/>
      <c r="B6" s="181"/>
      <c r="C6" s="181"/>
      <c r="D6" s="181"/>
      <c r="E6" s="181"/>
      <c r="F6" s="181"/>
    </row>
    <row r="7" spans="1:6" ht="12.75">
      <c r="A7" s="181"/>
      <c r="B7" s="181"/>
      <c r="C7" s="181"/>
      <c r="D7" s="181"/>
      <c r="E7" s="181"/>
      <c r="F7" s="181"/>
    </row>
    <row r="8" ht="12.75">
      <c r="A8" s="71"/>
    </row>
    <row r="9" spans="1:6" ht="12.75">
      <c r="A9" s="38" t="s">
        <v>333</v>
      </c>
      <c r="B9" s="38" t="s">
        <v>334</v>
      </c>
      <c r="C9" s="34" t="s">
        <v>143</v>
      </c>
      <c r="D9" s="34" t="s">
        <v>144</v>
      </c>
      <c r="E9" s="34" t="s">
        <v>145</v>
      </c>
      <c r="F9" s="34" t="s">
        <v>1</v>
      </c>
    </row>
    <row r="10" spans="1:6" ht="12.75">
      <c r="A10" s="38">
        <v>1</v>
      </c>
      <c r="B10" s="38">
        <v>2</v>
      </c>
      <c r="C10" s="35" t="s">
        <v>11</v>
      </c>
      <c r="D10" s="35" t="s">
        <v>335</v>
      </c>
      <c r="E10" s="35" t="s">
        <v>336</v>
      </c>
      <c r="F10" s="35" t="s">
        <v>337</v>
      </c>
    </row>
    <row r="11" spans="1:6" ht="25.5">
      <c r="A11" s="99" t="s">
        <v>338</v>
      </c>
      <c r="B11" s="99"/>
      <c r="C11" s="99"/>
      <c r="D11" s="99"/>
      <c r="E11" s="100" t="s">
        <v>339</v>
      </c>
      <c r="F11" s="101">
        <v>755957540</v>
      </c>
    </row>
    <row r="12" spans="1:6" ht="12.75">
      <c r="A12" s="99" t="s">
        <v>338</v>
      </c>
      <c r="B12" s="99" t="s">
        <v>684</v>
      </c>
      <c r="C12" s="99"/>
      <c r="D12" s="99"/>
      <c r="E12" s="100" t="s">
        <v>340</v>
      </c>
      <c r="F12" s="101">
        <v>689585040</v>
      </c>
    </row>
    <row r="13" spans="1:6" ht="12.75">
      <c r="A13" s="99" t="s">
        <v>338</v>
      </c>
      <c r="B13" s="99" t="s">
        <v>508</v>
      </c>
      <c r="C13" s="99"/>
      <c r="D13" s="99"/>
      <c r="E13" s="100" t="s">
        <v>341</v>
      </c>
      <c r="F13" s="101">
        <v>236728500</v>
      </c>
    </row>
    <row r="14" spans="1:6" ht="25.5">
      <c r="A14" s="99" t="s">
        <v>338</v>
      </c>
      <c r="B14" s="99" t="s">
        <v>508</v>
      </c>
      <c r="C14" s="99" t="s">
        <v>685</v>
      </c>
      <c r="D14" s="99"/>
      <c r="E14" s="100" t="s">
        <v>146</v>
      </c>
      <c r="F14" s="101">
        <v>236322100</v>
      </c>
    </row>
    <row r="15" spans="1:6" ht="25.5">
      <c r="A15" s="99" t="s">
        <v>338</v>
      </c>
      <c r="B15" s="99" t="s">
        <v>508</v>
      </c>
      <c r="C15" s="99" t="s">
        <v>686</v>
      </c>
      <c r="D15" s="99"/>
      <c r="E15" s="100" t="s">
        <v>147</v>
      </c>
      <c r="F15" s="101">
        <v>234022300</v>
      </c>
    </row>
    <row r="16" spans="1:6" ht="25.5">
      <c r="A16" s="99" t="s">
        <v>338</v>
      </c>
      <c r="B16" s="99" t="s">
        <v>508</v>
      </c>
      <c r="C16" s="99" t="s">
        <v>687</v>
      </c>
      <c r="D16" s="99"/>
      <c r="E16" s="100" t="s">
        <v>148</v>
      </c>
      <c r="F16" s="101">
        <v>139136600</v>
      </c>
    </row>
    <row r="17" spans="1:6" ht="25.5">
      <c r="A17" s="99" t="s">
        <v>338</v>
      </c>
      <c r="B17" s="99" t="s">
        <v>508</v>
      </c>
      <c r="C17" s="99" t="s">
        <v>509</v>
      </c>
      <c r="D17" s="99"/>
      <c r="E17" s="100" t="s">
        <v>149</v>
      </c>
      <c r="F17" s="101">
        <v>100008500</v>
      </c>
    </row>
    <row r="18" spans="1:6" ht="25.5">
      <c r="A18" s="84" t="s">
        <v>338</v>
      </c>
      <c r="B18" s="84" t="s">
        <v>508</v>
      </c>
      <c r="C18" s="84" t="s">
        <v>509</v>
      </c>
      <c r="D18" s="84" t="s">
        <v>152</v>
      </c>
      <c r="E18" s="85" t="s">
        <v>153</v>
      </c>
      <c r="F18" s="86">
        <v>100008500</v>
      </c>
    </row>
    <row r="19" spans="1:6" ht="38.25">
      <c r="A19" s="99" t="s">
        <v>338</v>
      </c>
      <c r="B19" s="99" t="s">
        <v>508</v>
      </c>
      <c r="C19" s="99" t="s">
        <v>510</v>
      </c>
      <c r="D19" s="99"/>
      <c r="E19" s="100" t="s">
        <v>154</v>
      </c>
      <c r="F19" s="101">
        <v>39128100</v>
      </c>
    </row>
    <row r="20" spans="1:6" ht="25.5">
      <c r="A20" s="84" t="s">
        <v>338</v>
      </c>
      <c r="B20" s="84" t="s">
        <v>508</v>
      </c>
      <c r="C20" s="84" t="s">
        <v>510</v>
      </c>
      <c r="D20" s="84" t="s">
        <v>152</v>
      </c>
      <c r="E20" s="85" t="s">
        <v>153</v>
      </c>
      <c r="F20" s="86">
        <v>39128100</v>
      </c>
    </row>
    <row r="21" spans="1:6" ht="38.25">
      <c r="A21" s="99" t="s">
        <v>338</v>
      </c>
      <c r="B21" s="99" t="s">
        <v>508</v>
      </c>
      <c r="C21" s="99" t="s">
        <v>688</v>
      </c>
      <c r="D21" s="99"/>
      <c r="E21" s="100" t="s">
        <v>155</v>
      </c>
      <c r="F21" s="101">
        <v>89662900</v>
      </c>
    </row>
    <row r="22" spans="1:6" ht="25.5">
      <c r="A22" s="99" t="s">
        <v>338</v>
      </c>
      <c r="B22" s="99" t="s">
        <v>508</v>
      </c>
      <c r="C22" s="99" t="s">
        <v>511</v>
      </c>
      <c r="D22" s="99"/>
      <c r="E22" s="100" t="s">
        <v>149</v>
      </c>
      <c r="F22" s="101">
        <v>65111000</v>
      </c>
    </row>
    <row r="23" spans="1:6" ht="25.5">
      <c r="A23" s="84" t="s">
        <v>338</v>
      </c>
      <c r="B23" s="84" t="s">
        <v>508</v>
      </c>
      <c r="C23" s="84" t="s">
        <v>511</v>
      </c>
      <c r="D23" s="84" t="s">
        <v>152</v>
      </c>
      <c r="E23" s="85" t="s">
        <v>153</v>
      </c>
      <c r="F23" s="86">
        <v>65111000</v>
      </c>
    </row>
    <row r="24" spans="1:6" ht="38.25">
      <c r="A24" s="99" t="s">
        <v>338</v>
      </c>
      <c r="B24" s="99" t="s">
        <v>508</v>
      </c>
      <c r="C24" s="99" t="s">
        <v>512</v>
      </c>
      <c r="D24" s="99"/>
      <c r="E24" s="100" t="s">
        <v>156</v>
      </c>
      <c r="F24" s="101">
        <v>24551900</v>
      </c>
    </row>
    <row r="25" spans="1:6" ht="25.5">
      <c r="A25" s="84" t="s">
        <v>338</v>
      </c>
      <c r="B25" s="84" t="s">
        <v>508</v>
      </c>
      <c r="C25" s="84" t="s">
        <v>512</v>
      </c>
      <c r="D25" s="84" t="s">
        <v>152</v>
      </c>
      <c r="E25" s="85" t="s">
        <v>153</v>
      </c>
      <c r="F25" s="86">
        <v>24551900</v>
      </c>
    </row>
    <row r="26" spans="1:6" ht="38.25">
      <c r="A26" s="99" t="s">
        <v>338</v>
      </c>
      <c r="B26" s="99" t="s">
        <v>508</v>
      </c>
      <c r="C26" s="99" t="s">
        <v>689</v>
      </c>
      <c r="D26" s="99"/>
      <c r="E26" s="100" t="s">
        <v>690</v>
      </c>
      <c r="F26" s="101">
        <v>4822800</v>
      </c>
    </row>
    <row r="27" spans="1:6" ht="25.5">
      <c r="A27" s="99" t="s">
        <v>338</v>
      </c>
      <c r="B27" s="99" t="s">
        <v>508</v>
      </c>
      <c r="C27" s="99" t="s">
        <v>513</v>
      </c>
      <c r="D27" s="99"/>
      <c r="E27" s="100" t="s">
        <v>514</v>
      </c>
      <c r="F27" s="101">
        <v>4822800</v>
      </c>
    </row>
    <row r="28" spans="1:6" ht="25.5">
      <c r="A28" s="84" t="s">
        <v>338</v>
      </c>
      <c r="B28" s="84" t="s">
        <v>508</v>
      </c>
      <c r="C28" s="84" t="s">
        <v>513</v>
      </c>
      <c r="D28" s="84" t="s">
        <v>169</v>
      </c>
      <c r="E28" s="85" t="s">
        <v>170</v>
      </c>
      <c r="F28" s="86">
        <v>4822800</v>
      </c>
    </row>
    <row r="29" spans="1:6" ht="25.5">
      <c r="A29" s="99" t="s">
        <v>338</v>
      </c>
      <c r="B29" s="99" t="s">
        <v>508</v>
      </c>
      <c r="C29" s="99" t="s">
        <v>691</v>
      </c>
      <c r="D29" s="99"/>
      <c r="E29" s="100" t="s">
        <v>171</v>
      </c>
      <c r="F29" s="101">
        <v>400000</v>
      </c>
    </row>
    <row r="30" spans="1:6" ht="25.5">
      <c r="A30" s="99" t="s">
        <v>338</v>
      </c>
      <c r="B30" s="99" t="s">
        <v>508</v>
      </c>
      <c r="C30" s="99" t="s">
        <v>515</v>
      </c>
      <c r="D30" s="99"/>
      <c r="E30" s="100" t="s">
        <v>172</v>
      </c>
      <c r="F30" s="101">
        <v>400000</v>
      </c>
    </row>
    <row r="31" spans="1:6" ht="25.5">
      <c r="A31" s="84" t="s">
        <v>338</v>
      </c>
      <c r="B31" s="84" t="s">
        <v>508</v>
      </c>
      <c r="C31" s="84" t="s">
        <v>515</v>
      </c>
      <c r="D31" s="84" t="s">
        <v>152</v>
      </c>
      <c r="E31" s="85" t="s">
        <v>153</v>
      </c>
      <c r="F31" s="86">
        <v>400000</v>
      </c>
    </row>
    <row r="32" spans="1:6" ht="12.75">
      <c r="A32" s="99" t="s">
        <v>338</v>
      </c>
      <c r="B32" s="99" t="s">
        <v>508</v>
      </c>
      <c r="C32" s="99" t="s">
        <v>692</v>
      </c>
      <c r="D32" s="99"/>
      <c r="E32" s="100" t="s">
        <v>180</v>
      </c>
      <c r="F32" s="101">
        <v>2299800</v>
      </c>
    </row>
    <row r="33" spans="1:6" ht="25.5">
      <c r="A33" s="99" t="s">
        <v>338</v>
      </c>
      <c r="B33" s="99" t="s">
        <v>508</v>
      </c>
      <c r="C33" s="99" t="s">
        <v>693</v>
      </c>
      <c r="D33" s="99"/>
      <c r="E33" s="100" t="s">
        <v>183</v>
      </c>
      <c r="F33" s="101">
        <v>50000</v>
      </c>
    </row>
    <row r="34" spans="1:6" ht="25.5">
      <c r="A34" s="99" t="s">
        <v>338</v>
      </c>
      <c r="B34" s="99" t="s">
        <v>508</v>
      </c>
      <c r="C34" s="99" t="s">
        <v>516</v>
      </c>
      <c r="D34" s="99"/>
      <c r="E34" s="100" t="s">
        <v>187</v>
      </c>
      <c r="F34" s="101">
        <v>50000</v>
      </c>
    </row>
    <row r="35" spans="1:6" ht="25.5">
      <c r="A35" s="84" t="s">
        <v>338</v>
      </c>
      <c r="B35" s="84" t="s">
        <v>508</v>
      </c>
      <c r="C35" s="84" t="s">
        <v>516</v>
      </c>
      <c r="D35" s="84" t="s">
        <v>152</v>
      </c>
      <c r="E35" s="85" t="s">
        <v>153</v>
      </c>
      <c r="F35" s="86">
        <v>50000</v>
      </c>
    </row>
    <row r="36" spans="1:6" ht="25.5">
      <c r="A36" s="99" t="s">
        <v>338</v>
      </c>
      <c r="B36" s="99" t="s">
        <v>508</v>
      </c>
      <c r="C36" s="99" t="s">
        <v>694</v>
      </c>
      <c r="D36" s="99"/>
      <c r="E36" s="100" t="s">
        <v>188</v>
      </c>
      <c r="F36" s="101">
        <v>2249800</v>
      </c>
    </row>
    <row r="37" spans="1:6" ht="25.5">
      <c r="A37" s="99" t="s">
        <v>338</v>
      </c>
      <c r="B37" s="99" t="s">
        <v>508</v>
      </c>
      <c r="C37" s="99" t="s">
        <v>517</v>
      </c>
      <c r="D37" s="99"/>
      <c r="E37" s="100" t="s">
        <v>149</v>
      </c>
      <c r="F37" s="101">
        <v>2249800</v>
      </c>
    </row>
    <row r="38" spans="1:6" ht="25.5">
      <c r="A38" s="84" t="s">
        <v>338</v>
      </c>
      <c r="B38" s="84" t="s">
        <v>508</v>
      </c>
      <c r="C38" s="84" t="s">
        <v>517</v>
      </c>
      <c r="D38" s="84" t="s">
        <v>152</v>
      </c>
      <c r="E38" s="85" t="s">
        <v>153</v>
      </c>
      <c r="F38" s="86">
        <v>2249800</v>
      </c>
    </row>
    <row r="39" spans="1:6" ht="38.25">
      <c r="A39" s="99" t="s">
        <v>338</v>
      </c>
      <c r="B39" s="99" t="s">
        <v>508</v>
      </c>
      <c r="C39" s="99" t="s">
        <v>695</v>
      </c>
      <c r="D39" s="99"/>
      <c r="E39" s="100" t="s">
        <v>221</v>
      </c>
      <c r="F39" s="101">
        <v>334200</v>
      </c>
    </row>
    <row r="40" spans="1:6" ht="38.25">
      <c r="A40" s="99" t="s">
        <v>338</v>
      </c>
      <c r="B40" s="99" t="s">
        <v>508</v>
      </c>
      <c r="C40" s="99" t="s">
        <v>696</v>
      </c>
      <c r="D40" s="99"/>
      <c r="E40" s="100" t="s">
        <v>222</v>
      </c>
      <c r="F40" s="101">
        <v>334200</v>
      </c>
    </row>
    <row r="41" spans="1:6" ht="25.5">
      <c r="A41" s="99" t="s">
        <v>338</v>
      </c>
      <c r="B41" s="99" t="s">
        <v>508</v>
      </c>
      <c r="C41" s="99" t="s">
        <v>697</v>
      </c>
      <c r="D41" s="99"/>
      <c r="E41" s="100" t="s">
        <v>223</v>
      </c>
      <c r="F41" s="101">
        <v>334200</v>
      </c>
    </row>
    <row r="42" spans="1:6" ht="25.5">
      <c r="A42" s="99" t="s">
        <v>338</v>
      </c>
      <c r="B42" s="99" t="s">
        <v>508</v>
      </c>
      <c r="C42" s="99" t="s">
        <v>518</v>
      </c>
      <c r="D42" s="99"/>
      <c r="E42" s="100" t="s">
        <v>519</v>
      </c>
      <c r="F42" s="101">
        <v>334200</v>
      </c>
    </row>
    <row r="43" spans="1:6" ht="25.5">
      <c r="A43" s="84" t="s">
        <v>338</v>
      </c>
      <c r="B43" s="84" t="s">
        <v>508</v>
      </c>
      <c r="C43" s="84" t="s">
        <v>518</v>
      </c>
      <c r="D43" s="84" t="s">
        <v>152</v>
      </c>
      <c r="E43" s="85" t="s">
        <v>153</v>
      </c>
      <c r="F43" s="86">
        <v>334200</v>
      </c>
    </row>
    <row r="44" spans="1:6" ht="25.5">
      <c r="A44" s="99" t="s">
        <v>338</v>
      </c>
      <c r="B44" s="99" t="s">
        <v>508</v>
      </c>
      <c r="C44" s="99" t="s">
        <v>698</v>
      </c>
      <c r="D44" s="99"/>
      <c r="E44" s="100" t="s">
        <v>317</v>
      </c>
      <c r="F44" s="101">
        <v>72200</v>
      </c>
    </row>
    <row r="45" spans="1:6" ht="38.25">
      <c r="A45" s="99" t="s">
        <v>338</v>
      </c>
      <c r="B45" s="99" t="s">
        <v>508</v>
      </c>
      <c r="C45" s="99" t="s">
        <v>699</v>
      </c>
      <c r="D45" s="99"/>
      <c r="E45" s="100" t="s">
        <v>318</v>
      </c>
      <c r="F45" s="101">
        <v>72200</v>
      </c>
    </row>
    <row r="46" spans="1:6" ht="38.25">
      <c r="A46" s="99" t="s">
        <v>338</v>
      </c>
      <c r="B46" s="99" t="s">
        <v>508</v>
      </c>
      <c r="C46" s="99" t="s">
        <v>700</v>
      </c>
      <c r="D46" s="99"/>
      <c r="E46" s="100" t="s">
        <v>319</v>
      </c>
      <c r="F46" s="101">
        <v>72200</v>
      </c>
    </row>
    <row r="47" spans="1:6" ht="38.25">
      <c r="A47" s="99" t="s">
        <v>338</v>
      </c>
      <c r="B47" s="99" t="s">
        <v>508</v>
      </c>
      <c r="C47" s="99" t="s">
        <v>520</v>
      </c>
      <c r="D47" s="99"/>
      <c r="E47" s="100" t="s">
        <v>321</v>
      </c>
      <c r="F47" s="101">
        <v>72200</v>
      </c>
    </row>
    <row r="48" spans="1:6" ht="25.5">
      <c r="A48" s="84" t="s">
        <v>338</v>
      </c>
      <c r="B48" s="84" t="s">
        <v>508</v>
      </c>
      <c r="C48" s="84" t="s">
        <v>520</v>
      </c>
      <c r="D48" s="84" t="s">
        <v>152</v>
      </c>
      <c r="E48" s="85" t="s">
        <v>153</v>
      </c>
      <c r="F48" s="86">
        <v>72200</v>
      </c>
    </row>
    <row r="49" spans="1:6" ht="12.75">
      <c r="A49" s="99" t="s">
        <v>338</v>
      </c>
      <c r="B49" s="99" t="s">
        <v>521</v>
      </c>
      <c r="C49" s="99"/>
      <c r="D49" s="99"/>
      <c r="E49" s="100" t="s">
        <v>342</v>
      </c>
      <c r="F49" s="101">
        <v>359465240</v>
      </c>
    </row>
    <row r="50" spans="1:6" ht="25.5">
      <c r="A50" s="99" t="s">
        <v>338</v>
      </c>
      <c r="B50" s="99" t="s">
        <v>521</v>
      </c>
      <c r="C50" s="99" t="s">
        <v>685</v>
      </c>
      <c r="D50" s="99"/>
      <c r="E50" s="100" t="s">
        <v>146</v>
      </c>
      <c r="F50" s="101">
        <v>358827340</v>
      </c>
    </row>
    <row r="51" spans="1:6" ht="25.5">
      <c r="A51" s="99" t="s">
        <v>338</v>
      </c>
      <c r="B51" s="99" t="s">
        <v>521</v>
      </c>
      <c r="C51" s="99" t="s">
        <v>686</v>
      </c>
      <c r="D51" s="99"/>
      <c r="E51" s="100" t="s">
        <v>147</v>
      </c>
      <c r="F51" s="101">
        <v>352857740</v>
      </c>
    </row>
    <row r="52" spans="1:6" ht="38.25">
      <c r="A52" s="99" t="s">
        <v>338</v>
      </c>
      <c r="B52" s="99" t="s">
        <v>521</v>
      </c>
      <c r="C52" s="99" t="s">
        <v>688</v>
      </c>
      <c r="D52" s="99"/>
      <c r="E52" s="100" t="s">
        <v>155</v>
      </c>
      <c r="F52" s="101">
        <v>339534800</v>
      </c>
    </row>
    <row r="53" spans="1:6" ht="25.5">
      <c r="A53" s="99" t="s">
        <v>338</v>
      </c>
      <c r="B53" s="99" t="s">
        <v>521</v>
      </c>
      <c r="C53" s="99" t="s">
        <v>511</v>
      </c>
      <c r="D53" s="99"/>
      <c r="E53" s="100" t="s">
        <v>149</v>
      </c>
      <c r="F53" s="101">
        <v>265673200</v>
      </c>
    </row>
    <row r="54" spans="1:6" ht="25.5">
      <c r="A54" s="84" t="s">
        <v>338</v>
      </c>
      <c r="B54" s="84" t="s">
        <v>521</v>
      </c>
      <c r="C54" s="84" t="s">
        <v>511</v>
      </c>
      <c r="D54" s="84" t="s">
        <v>152</v>
      </c>
      <c r="E54" s="85" t="s">
        <v>153</v>
      </c>
      <c r="F54" s="86">
        <v>265673200</v>
      </c>
    </row>
    <row r="55" spans="1:6" ht="127.5">
      <c r="A55" s="99" t="s">
        <v>338</v>
      </c>
      <c r="B55" s="99" t="s">
        <v>521</v>
      </c>
      <c r="C55" s="99" t="s">
        <v>522</v>
      </c>
      <c r="D55" s="99"/>
      <c r="E55" s="102" t="s">
        <v>157</v>
      </c>
      <c r="F55" s="101">
        <v>18624300</v>
      </c>
    </row>
    <row r="56" spans="1:6" ht="25.5">
      <c r="A56" s="84" t="s">
        <v>338</v>
      </c>
      <c r="B56" s="84" t="s">
        <v>521</v>
      </c>
      <c r="C56" s="84" t="s">
        <v>522</v>
      </c>
      <c r="D56" s="84" t="s">
        <v>152</v>
      </c>
      <c r="E56" s="85" t="s">
        <v>153</v>
      </c>
      <c r="F56" s="86">
        <v>18624300</v>
      </c>
    </row>
    <row r="57" spans="1:6" ht="38.25">
      <c r="A57" s="99" t="s">
        <v>338</v>
      </c>
      <c r="B57" s="99" t="s">
        <v>521</v>
      </c>
      <c r="C57" s="99" t="s">
        <v>512</v>
      </c>
      <c r="D57" s="99"/>
      <c r="E57" s="100" t="s">
        <v>156</v>
      </c>
      <c r="F57" s="101">
        <v>55237300</v>
      </c>
    </row>
    <row r="58" spans="1:6" ht="25.5">
      <c r="A58" s="84" t="s">
        <v>338</v>
      </c>
      <c r="B58" s="84" t="s">
        <v>521</v>
      </c>
      <c r="C58" s="84" t="s">
        <v>512</v>
      </c>
      <c r="D58" s="84" t="s">
        <v>152</v>
      </c>
      <c r="E58" s="85" t="s">
        <v>153</v>
      </c>
      <c r="F58" s="86">
        <v>55237300</v>
      </c>
    </row>
    <row r="59" spans="1:6" ht="25.5">
      <c r="A59" s="99" t="s">
        <v>338</v>
      </c>
      <c r="B59" s="99" t="s">
        <v>521</v>
      </c>
      <c r="C59" s="99" t="s">
        <v>691</v>
      </c>
      <c r="D59" s="99"/>
      <c r="E59" s="100" t="s">
        <v>171</v>
      </c>
      <c r="F59" s="101">
        <v>12942940</v>
      </c>
    </row>
    <row r="60" spans="1:6" ht="25.5">
      <c r="A60" s="99" t="s">
        <v>338</v>
      </c>
      <c r="B60" s="99" t="s">
        <v>521</v>
      </c>
      <c r="C60" s="99" t="s">
        <v>523</v>
      </c>
      <c r="D60" s="99"/>
      <c r="E60" s="100" t="s">
        <v>524</v>
      </c>
      <c r="F60" s="101">
        <v>9508900</v>
      </c>
    </row>
    <row r="61" spans="1:6" ht="25.5">
      <c r="A61" s="84" t="s">
        <v>338</v>
      </c>
      <c r="B61" s="84" t="s">
        <v>521</v>
      </c>
      <c r="C61" s="84" t="s">
        <v>523</v>
      </c>
      <c r="D61" s="84" t="s">
        <v>152</v>
      </c>
      <c r="E61" s="85" t="s">
        <v>153</v>
      </c>
      <c r="F61" s="86">
        <v>9508900</v>
      </c>
    </row>
    <row r="62" spans="1:6" ht="25.5">
      <c r="A62" s="99" t="s">
        <v>338</v>
      </c>
      <c r="B62" s="99" t="s">
        <v>521</v>
      </c>
      <c r="C62" s="99" t="s">
        <v>525</v>
      </c>
      <c r="D62" s="99"/>
      <c r="E62" s="100" t="s">
        <v>526</v>
      </c>
      <c r="F62" s="101">
        <v>1384640</v>
      </c>
    </row>
    <row r="63" spans="1:6" ht="25.5">
      <c r="A63" s="84" t="s">
        <v>338</v>
      </c>
      <c r="B63" s="84" t="s">
        <v>521</v>
      </c>
      <c r="C63" s="84" t="s">
        <v>525</v>
      </c>
      <c r="D63" s="84" t="s">
        <v>152</v>
      </c>
      <c r="E63" s="85" t="s">
        <v>153</v>
      </c>
      <c r="F63" s="86">
        <v>1384640</v>
      </c>
    </row>
    <row r="64" spans="1:6" ht="25.5">
      <c r="A64" s="99" t="s">
        <v>338</v>
      </c>
      <c r="B64" s="99" t="s">
        <v>521</v>
      </c>
      <c r="C64" s="99" t="s">
        <v>527</v>
      </c>
      <c r="D64" s="99"/>
      <c r="E64" s="100" t="s">
        <v>528</v>
      </c>
      <c r="F64" s="101">
        <v>1500000</v>
      </c>
    </row>
    <row r="65" spans="1:6" ht="25.5">
      <c r="A65" s="84" t="s">
        <v>338</v>
      </c>
      <c r="B65" s="84" t="s">
        <v>521</v>
      </c>
      <c r="C65" s="84" t="s">
        <v>527</v>
      </c>
      <c r="D65" s="84" t="s">
        <v>152</v>
      </c>
      <c r="E65" s="85" t="s">
        <v>153</v>
      </c>
      <c r="F65" s="86">
        <v>1500000</v>
      </c>
    </row>
    <row r="66" spans="1:6" ht="38.25">
      <c r="A66" s="99" t="s">
        <v>338</v>
      </c>
      <c r="B66" s="99" t="s">
        <v>521</v>
      </c>
      <c r="C66" s="99" t="s">
        <v>529</v>
      </c>
      <c r="D66" s="99"/>
      <c r="E66" s="100" t="s">
        <v>530</v>
      </c>
      <c r="F66" s="101">
        <v>549400</v>
      </c>
    </row>
    <row r="67" spans="1:6" ht="25.5">
      <c r="A67" s="84" t="s">
        <v>338</v>
      </c>
      <c r="B67" s="84" t="s">
        <v>521</v>
      </c>
      <c r="C67" s="84" t="s">
        <v>529</v>
      </c>
      <c r="D67" s="84" t="s">
        <v>152</v>
      </c>
      <c r="E67" s="85" t="s">
        <v>153</v>
      </c>
      <c r="F67" s="86">
        <v>549400</v>
      </c>
    </row>
    <row r="68" spans="1:6" ht="25.5">
      <c r="A68" s="99" t="s">
        <v>338</v>
      </c>
      <c r="B68" s="99" t="s">
        <v>521</v>
      </c>
      <c r="C68" s="99" t="s">
        <v>701</v>
      </c>
      <c r="D68" s="99"/>
      <c r="E68" s="100" t="s">
        <v>173</v>
      </c>
      <c r="F68" s="101">
        <v>380000</v>
      </c>
    </row>
    <row r="69" spans="1:6" ht="12.75">
      <c r="A69" s="99" t="s">
        <v>338</v>
      </c>
      <c r="B69" s="99" t="s">
        <v>521</v>
      </c>
      <c r="C69" s="99" t="s">
        <v>531</v>
      </c>
      <c r="D69" s="99"/>
      <c r="E69" s="100" t="s">
        <v>174</v>
      </c>
      <c r="F69" s="101">
        <v>251500</v>
      </c>
    </row>
    <row r="70" spans="1:6" ht="25.5">
      <c r="A70" s="84" t="s">
        <v>338</v>
      </c>
      <c r="B70" s="84" t="s">
        <v>521</v>
      </c>
      <c r="C70" s="84" t="s">
        <v>531</v>
      </c>
      <c r="D70" s="84" t="s">
        <v>164</v>
      </c>
      <c r="E70" s="85" t="s">
        <v>165</v>
      </c>
      <c r="F70" s="86">
        <v>251500</v>
      </c>
    </row>
    <row r="71" spans="1:6" ht="25.5">
      <c r="A71" s="99" t="s">
        <v>338</v>
      </c>
      <c r="B71" s="99" t="s">
        <v>521</v>
      </c>
      <c r="C71" s="99" t="s">
        <v>532</v>
      </c>
      <c r="D71" s="99"/>
      <c r="E71" s="100" t="s">
        <v>533</v>
      </c>
      <c r="F71" s="101">
        <v>128500</v>
      </c>
    </row>
    <row r="72" spans="1:6" ht="25.5">
      <c r="A72" s="84" t="s">
        <v>338</v>
      </c>
      <c r="B72" s="84" t="s">
        <v>521</v>
      </c>
      <c r="C72" s="84" t="s">
        <v>532</v>
      </c>
      <c r="D72" s="84" t="s">
        <v>152</v>
      </c>
      <c r="E72" s="85" t="s">
        <v>153</v>
      </c>
      <c r="F72" s="86">
        <v>128500</v>
      </c>
    </row>
    <row r="73" spans="1:6" ht="12.75">
      <c r="A73" s="99" t="s">
        <v>338</v>
      </c>
      <c r="B73" s="99" t="s">
        <v>521</v>
      </c>
      <c r="C73" s="99" t="s">
        <v>692</v>
      </c>
      <c r="D73" s="99"/>
      <c r="E73" s="100" t="s">
        <v>180</v>
      </c>
      <c r="F73" s="101">
        <v>5969600</v>
      </c>
    </row>
    <row r="74" spans="1:6" ht="25.5">
      <c r="A74" s="99" t="s">
        <v>338</v>
      </c>
      <c r="B74" s="99" t="s">
        <v>521</v>
      </c>
      <c r="C74" s="99" t="s">
        <v>694</v>
      </c>
      <c r="D74" s="99"/>
      <c r="E74" s="100" t="s">
        <v>188</v>
      </c>
      <c r="F74" s="101">
        <v>5969600</v>
      </c>
    </row>
    <row r="75" spans="1:6" ht="25.5">
      <c r="A75" s="99" t="s">
        <v>338</v>
      </c>
      <c r="B75" s="99" t="s">
        <v>521</v>
      </c>
      <c r="C75" s="99" t="s">
        <v>517</v>
      </c>
      <c r="D75" s="99"/>
      <c r="E75" s="100" t="s">
        <v>149</v>
      </c>
      <c r="F75" s="101">
        <v>5919600</v>
      </c>
    </row>
    <row r="76" spans="1:6" ht="25.5">
      <c r="A76" s="84" t="s">
        <v>338</v>
      </c>
      <c r="B76" s="84" t="s">
        <v>521</v>
      </c>
      <c r="C76" s="84" t="s">
        <v>517</v>
      </c>
      <c r="D76" s="84" t="s">
        <v>152</v>
      </c>
      <c r="E76" s="85" t="s">
        <v>153</v>
      </c>
      <c r="F76" s="86">
        <v>5919600</v>
      </c>
    </row>
    <row r="77" spans="1:6" ht="12.75">
      <c r="A77" s="99" t="s">
        <v>338</v>
      </c>
      <c r="B77" s="99" t="s">
        <v>521</v>
      </c>
      <c r="C77" s="99" t="s">
        <v>534</v>
      </c>
      <c r="D77" s="99"/>
      <c r="E77" s="100" t="s">
        <v>535</v>
      </c>
      <c r="F77" s="101">
        <v>50000</v>
      </c>
    </row>
    <row r="78" spans="1:6" ht="25.5">
      <c r="A78" s="84" t="s">
        <v>338</v>
      </c>
      <c r="B78" s="84" t="s">
        <v>521</v>
      </c>
      <c r="C78" s="84" t="s">
        <v>534</v>
      </c>
      <c r="D78" s="84" t="s">
        <v>152</v>
      </c>
      <c r="E78" s="85" t="s">
        <v>153</v>
      </c>
      <c r="F78" s="86">
        <v>50000</v>
      </c>
    </row>
    <row r="79" spans="1:6" ht="25.5">
      <c r="A79" s="99" t="s">
        <v>338</v>
      </c>
      <c r="B79" s="99" t="s">
        <v>521</v>
      </c>
      <c r="C79" s="99" t="s">
        <v>698</v>
      </c>
      <c r="D79" s="99"/>
      <c r="E79" s="100" t="s">
        <v>317</v>
      </c>
      <c r="F79" s="101">
        <v>637900</v>
      </c>
    </row>
    <row r="80" spans="1:6" ht="38.25">
      <c r="A80" s="99" t="s">
        <v>338</v>
      </c>
      <c r="B80" s="99" t="s">
        <v>521</v>
      </c>
      <c r="C80" s="99" t="s">
        <v>699</v>
      </c>
      <c r="D80" s="99"/>
      <c r="E80" s="100" t="s">
        <v>318</v>
      </c>
      <c r="F80" s="101">
        <v>637900</v>
      </c>
    </row>
    <row r="81" spans="1:6" ht="38.25">
      <c r="A81" s="99" t="s">
        <v>338</v>
      </c>
      <c r="B81" s="99" t="s">
        <v>521</v>
      </c>
      <c r="C81" s="99" t="s">
        <v>700</v>
      </c>
      <c r="D81" s="99"/>
      <c r="E81" s="100" t="s">
        <v>319</v>
      </c>
      <c r="F81" s="101">
        <v>637900</v>
      </c>
    </row>
    <row r="82" spans="1:6" ht="38.25">
      <c r="A82" s="99" t="s">
        <v>338</v>
      </c>
      <c r="B82" s="99" t="s">
        <v>521</v>
      </c>
      <c r="C82" s="99" t="s">
        <v>536</v>
      </c>
      <c r="D82" s="99"/>
      <c r="E82" s="100" t="s">
        <v>320</v>
      </c>
      <c r="F82" s="101">
        <v>180000</v>
      </c>
    </row>
    <row r="83" spans="1:6" ht="25.5">
      <c r="A83" s="84" t="s">
        <v>338</v>
      </c>
      <c r="B83" s="84" t="s">
        <v>521</v>
      </c>
      <c r="C83" s="84" t="s">
        <v>536</v>
      </c>
      <c r="D83" s="84" t="s">
        <v>152</v>
      </c>
      <c r="E83" s="85" t="s">
        <v>153</v>
      </c>
      <c r="F83" s="86">
        <v>180000</v>
      </c>
    </row>
    <row r="84" spans="1:6" ht="38.25">
      <c r="A84" s="99" t="s">
        <v>338</v>
      </c>
      <c r="B84" s="99" t="s">
        <v>521</v>
      </c>
      <c r="C84" s="99" t="s">
        <v>537</v>
      </c>
      <c r="D84" s="99"/>
      <c r="E84" s="100" t="s">
        <v>320</v>
      </c>
      <c r="F84" s="101">
        <v>234000</v>
      </c>
    </row>
    <row r="85" spans="1:6" ht="25.5">
      <c r="A85" s="84" t="s">
        <v>338</v>
      </c>
      <c r="B85" s="84" t="s">
        <v>521</v>
      </c>
      <c r="C85" s="84" t="s">
        <v>537</v>
      </c>
      <c r="D85" s="84" t="s">
        <v>152</v>
      </c>
      <c r="E85" s="85" t="s">
        <v>153</v>
      </c>
      <c r="F85" s="86">
        <v>234000</v>
      </c>
    </row>
    <row r="86" spans="1:6" ht="38.25">
      <c r="A86" s="99" t="s">
        <v>338</v>
      </c>
      <c r="B86" s="99" t="s">
        <v>521</v>
      </c>
      <c r="C86" s="99" t="s">
        <v>520</v>
      </c>
      <c r="D86" s="99"/>
      <c r="E86" s="100" t="s">
        <v>321</v>
      </c>
      <c r="F86" s="101">
        <v>223900</v>
      </c>
    </row>
    <row r="87" spans="1:6" ht="25.5">
      <c r="A87" s="84" t="s">
        <v>338</v>
      </c>
      <c r="B87" s="84" t="s">
        <v>521</v>
      </c>
      <c r="C87" s="84" t="s">
        <v>520</v>
      </c>
      <c r="D87" s="84" t="s">
        <v>152</v>
      </c>
      <c r="E87" s="85" t="s">
        <v>153</v>
      </c>
      <c r="F87" s="86">
        <v>223900</v>
      </c>
    </row>
    <row r="88" spans="1:6" ht="12.75">
      <c r="A88" s="99" t="s">
        <v>338</v>
      </c>
      <c r="B88" s="99" t="s">
        <v>538</v>
      </c>
      <c r="C88" s="99"/>
      <c r="D88" s="99"/>
      <c r="E88" s="100" t="s">
        <v>343</v>
      </c>
      <c r="F88" s="101">
        <v>67588600</v>
      </c>
    </row>
    <row r="89" spans="1:6" ht="25.5">
      <c r="A89" s="99" t="s">
        <v>338</v>
      </c>
      <c r="B89" s="99" t="s">
        <v>538</v>
      </c>
      <c r="C89" s="99" t="s">
        <v>685</v>
      </c>
      <c r="D89" s="99"/>
      <c r="E89" s="100" t="s">
        <v>146</v>
      </c>
      <c r="F89" s="101">
        <v>67198100</v>
      </c>
    </row>
    <row r="90" spans="1:6" ht="25.5">
      <c r="A90" s="99" t="s">
        <v>338</v>
      </c>
      <c r="B90" s="99" t="s">
        <v>538</v>
      </c>
      <c r="C90" s="99" t="s">
        <v>686</v>
      </c>
      <c r="D90" s="99"/>
      <c r="E90" s="100" t="s">
        <v>147</v>
      </c>
      <c r="F90" s="101">
        <v>67198100</v>
      </c>
    </row>
    <row r="91" spans="1:6" ht="25.5">
      <c r="A91" s="99" t="s">
        <v>338</v>
      </c>
      <c r="B91" s="99" t="s">
        <v>538</v>
      </c>
      <c r="C91" s="99" t="s">
        <v>702</v>
      </c>
      <c r="D91" s="99"/>
      <c r="E91" s="100" t="s">
        <v>158</v>
      </c>
      <c r="F91" s="101">
        <v>67198100</v>
      </c>
    </row>
    <row r="92" spans="1:6" ht="25.5">
      <c r="A92" s="99" t="s">
        <v>338</v>
      </c>
      <c r="B92" s="99" t="s">
        <v>538</v>
      </c>
      <c r="C92" s="99" t="s">
        <v>539</v>
      </c>
      <c r="D92" s="99"/>
      <c r="E92" s="100" t="s">
        <v>159</v>
      </c>
      <c r="F92" s="101">
        <v>67198100</v>
      </c>
    </row>
    <row r="93" spans="1:6" ht="25.5">
      <c r="A93" s="84" t="s">
        <v>338</v>
      </c>
      <c r="B93" s="84" t="s">
        <v>538</v>
      </c>
      <c r="C93" s="84" t="s">
        <v>539</v>
      </c>
      <c r="D93" s="84" t="s">
        <v>152</v>
      </c>
      <c r="E93" s="85" t="s">
        <v>153</v>
      </c>
      <c r="F93" s="86">
        <v>67198100</v>
      </c>
    </row>
    <row r="94" spans="1:6" ht="38.25">
      <c r="A94" s="99" t="s">
        <v>338</v>
      </c>
      <c r="B94" s="99" t="s">
        <v>538</v>
      </c>
      <c r="C94" s="99" t="s">
        <v>695</v>
      </c>
      <c r="D94" s="99"/>
      <c r="E94" s="100" t="s">
        <v>221</v>
      </c>
      <c r="F94" s="101">
        <v>390500</v>
      </c>
    </row>
    <row r="95" spans="1:6" ht="38.25">
      <c r="A95" s="99" t="s">
        <v>338</v>
      </c>
      <c r="B95" s="99" t="s">
        <v>538</v>
      </c>
      <c r="C95" s="99" t="s">
        <v>696</v>
      </c>
      <c r="D95" s="99"/>
      <c r="E95" s="100" t="s">
        <v>222</v>
      </c>
      <c r="F95" s="101">
        <v>390500</v>
      </c>
    </row>
    <row r="96" spans="1:6" ht="25.5">
      <c r="A96" s="99" t="s">
        <v>338</v>
      </c>
      <c r="B96" s="99" t="s">
        <v>538</v>
      </c>
      <c r="C96" s="99" t="s">
        <v>697</v>
      </c>
      <c r="D96" s="99"/>
      <c r="E96" s="100" t="s">
        <v>223</v>
      </c>
      <c r="F96" s="101">
        <v>390500</v>
      </c>
    </row>
    <row r="97" spans="1:6" ht="25.5">
      <c r="A97" s="99" t="s">
        <v>338</v>
      </c>
      <c r="B97" s="99" t="s">
        <v>538</v>
      </c>
      <c r="C97" s="99" t="s">
        <v>518</v>
      </c>
      <c r="D97" s="99"/>
      <c r="E97" s="100" t="s">
        <v>519</v>
      </c>
      <c r="F97" s="101">
        <v>390500</v>
      </c>
    </row>
    <row r="98" spans="1:6" ht="25.5">
      <c r="A98" s="84" t="s">
        <v>338</v>
      </c>
      <c r="B98" s="84" t="s">
        <v>538</v>
      </c>
      <c r="C98" s="84" t="s">
        <v>518</v>
      </c>
      <c r="D98" s="84" t="s">
        <v>152</v>
      </c>
      <c r="E98" s="85" t="s">
        <v>153</v>
      </c>
      <c r="F98" s="86">
        <v>390500</v>
      </c>
    </row>
    <row r="99" spans="1:6" ht="25.5">
      <c r="A99" s="99" t="s">
        <v>338</v>
      </c>
      <c r="B99" s="99" t="s">
        <v>540</v>
      </c>
      <c r="C99" s="99"/>
      <c r="D99" s="99"/>
      <c r="E99" s="100" t="s">
        <v>541</v>
      </c>
      <c r="F99" s="101">
        <v>50000</v>
      </c>
    </row>
    <row r="100" spans="1:6" ht="25.5">
      <c r="A100" s="99" t="s">
        <v>338</v>
      </c>
      <c r="B100" s="99" t="s">
        <v>540</v>
      </c>
      <c r="C100" s="99" t="s">
        <v>685</v>
      </c>
      <c r="D100" s="99"/>
      <c r="E100" s="100" t="s">
        <v>146</v>
      </c>
      <c r="F100" s="101">
        <v>50000</v>
      </c>
    </row>
    <row r="101" spans="1:6" ht="12.75">
      <c r="A101" s="99" t="s">
        <v>338</v>
      </c>
      <c r="B101" s="99" t="s">
        <v>540</v>
      </c>
      <c r="C101" s="99" t="s">
        <v>692</v>
      </c>
      <c r="D101" s="99"/>
      <c r="E101" s="100" t="s">
        <v>180</v>
      </c>
      <c r="F101" s="101">
        <v>50000</v>
      </c>
    </row>
    <row r="102" spans="1:6" ht="25.5">
      <c r="A102" s="99" t="s">
        <v>338</v>
      </c>
      <c r="B102" s="99" t="s">
        <v>540</v>
      </c>
      <c r="C102" s="99" t="s">
        <v>694</v>
      </c>
      <c r="D102" s="99"/>
      <c r="E102" s="100" t="s">
        <v>188</v>
      </c>
      <c r="F102" s="101">
        <v>50000</v>
      </c>
    </row>
    <row r="103" spans="1:6" ht="25.5">
      <c r="A103" s="99" t="s">
        <v>338</v>
      </c>
      <c r="B103" s="99" t="s">
        <v>540</v>
      </c>
      <c r="C103" s="99" t="s">
        <v>542</v>
      </c>
      <c r="D103" s="99"/>
      <c r="E103" s="100" t="s">
        <v>189</v>
      </c>
      <c r="F103" s="101">
        <v>50000</v>
      </c>
    </row>
    <row r="104" spans="1:6" ht="25.5">
      <c r="A104" s="84" t="s">
        <v>338</v>
      </c>
      <c r="B104" s="84" t="s">
        <v>540</v>
      </c>
      <c r="C104" s="84" t="s">
        <v>542</v>
      </c>
      <c r="D104" s="84" t="s">
        <v>164</v>
      </c>
      <c r="E104" s="85" t="s">
        <v>165</v>
      </c>
      <c r="F104" s="86">
        <v>50000</v>
      </c>
    </row>
    <row r="105" spans="1:6" ht="12.75">
      <c r="A105" s="99" t="s">
        <v>338</v>
      </c>
      <c r="B105" s="99" t="s">
        <v>543</v>
      </c>
      <c r="C105" s="99"/>
      <c r="D105" s="99"/>
      <c r="E105" s="100" t="s">
        <v>344</v>
      </c>
      <c r="F105" s="101">
        <v>11514400</v>
      </c>
    </row>
    <row r="106" spans="1:6" ht="25.5">
      <c r="A106" s="99" t="s">
        <v>338</v>
      </c>
      <c r="B106" s="99" t="s">
        <v>543</v>
      </c>
      <c r="C106" s="99" t="s">
        <v>685</v>
      </c>
      <c r="D106" s="99"/>
      <c r="E106" s="100" t="s">
        <v>146</v>
      </c>
      <c r="F106" s="101">
        <v>11514400</v>
      </c>
    </row>
    <row r="107" spans="1:6" ht="25.5">
      <c r="A107" s="99" t="s">
        <v>338</v>
      </c>
      <c r="B107" s="99" t="s">
        <v>543</v>
      </c>
      <c r="C107" s="99" t="s">
        <v>686</v>
      </c>
      <c r="D107" s="99"/>
      <c r="E107" s="100" t="s">
        <v>147</v>
      </c>
      <c r="F107" s="101">
        <v>11444400</v>
      </c>
    </row>
    <row r="108" spans="1:6" ht="25.5">
      <c r="A108" s="99" t="s">
        <v>338</v>
      </c>
      <c r="B108" s="99" t="s">
        <v>543</v>
      </c>
      <c r="C108" s="99" t="s">
        <v>703</v>
      </c>
      <c r="D108" s="99"/>
      <c r="E108" s="100" t="s">
        <v>175</v>
      </c>
      <c r="F108" s="101">
        <v>11444400</v>
      </c>
    </row>
    <row r="109" spans="1:6" ht="25.5">
      <c r="A109" s="99" t="s">
        <v>338</v>
      </c>
      <c r="B109" s="99" t="s">
        <v>543</v>
      </c>
      <c r="C109" s="99" t="s">
        <v>544</v>
      </c>
      <c r="D109" s="99"/>
      <c r="E109" s="100" t="s">
        <v>176</v>
      </c>
      <c r="F109" s="101">
        <v>8382500</v>
      </c>
    </row>
    <row r="110" spans="1:6" ht="25.5">
      <c r="A110" s="84" t="s">
        <v>338</v>
      </c>
      <c r="B110" s="84" t="s">
        <v>543</v>
      </c>
      <c r="C110" s="84" t="s">
        <v>544</v>
      </c>
      <c r="D110" s="84" t="s">
        <v>164</v>
      </c>
      <c r="E110" s="85" t="s">
        <v>165</v>
      </c>
      <c r="F110" s="86">
        <v>4275000</v>
      </c>
    </row>
    <row r="111" spans="1:6" ht="12.75">
      <c r="A111" s="84" t="s">
        <v>338</v>
      </c>
      <c r="B111" s="84" t="s">
        <v>543</v>
      </c>
      <c r="C111" s="84" t="s">
        <v>544</v>
      </c>
      <c r="D111" s="84" t="s">
        <v>150</v>
      </c>
      <c r="E111" s="85" t="s">
        <v>151</v>
      </c>
      <c r="F111" s="86">
        <v>150000</v>
      </c>
    </row>
    <row r="112" spans="1:6" ht="25.5">
      <c r="A112" s="84" t="s">
        <v>338</v>
      </c>
      <c r="B112" s="84" t="s">
        <v>543</v>
      </c>
      <c r="C112" s="84" t="s">
        <v>544</v>
      </c>
      <c r="D112" s="84" t="s">
        <v>152</v>
      </c>
      <c r="E112" s="85" t="s">
        <v>153</v>
      </c>
      <c r="F112" s="86">
        <v>3807500</v>
      </c>
    </row>
    <row r="113" spans="1:6" ht="12.75">
      <c r="A113" s="84" t="s">
        <v>338</v>
      </c>
      <c r="B113" s="84" t="s">
        <v>543</v>
      </c>
      <c r="C113" s="84" t="s">
        <v>544</v>
      </c>
      <c r="D113" s="84" t="s">
        <v>166</v>
      </c>
      <c r="E113" s="85" t="s">
        <v>167</v>
      </c>
      <c r="F113" s="86">
        <v>150000</v>
      </c>
    </row>
    <row r="114" spans="1:6" ht="25.5">
      <c r="A114" s="99" t="s">
        <v>338</v>
      </c>
      <c r="B114" s="99" t="s">
        <v>543</v>
      </c>
      <c r="C114" s="99" t="s">
        <v>545</v>
      </c>
      <c r="D114" s="99"/>
      <c r="E114" s="100" t="s">
        <v>177</v>
      </c>
      <c r="F114" s="101">
        <v>3061900</v>
      </c>
    </row>
    <row r="115" spans="1:6" ht="25.5">
      <c r="A115" s="84" t="s">
        <v>338</v>
      </c>
      <c r="B115" s="84" t="s">
        <v>543</v>
      </c>
      <c r="C115" s="84" t="s">
        <v>545</v>
      </c>
      <c r="D115" s="84" t="s">
        <v>152</v>
      </c>
      <c r="E115" s="85" t="s">
        <v>153</v>
      </c>
      <c r="F115" s="86">
        <v>3061900</v>
      </c>
    </row>
    <row r="116" spans="1:6" ht="12.75">
      <c r="A116" s="99" t="s">
        <v>338</v>
      </c>
      <c r="B116" s="99" t="s">
        <v>543</v>
      </c>
      <c r="C116" s="99" t="s">
        <v>692</v>
      </c>
      <c r="D116" s="99"/>
      <c r="E116" s="100" t="s">
        <v>180</v>
      </c>
      <c r="F116" s="101">
        <v>70000</v>
      </c>
    </row>
    <row r="117" spans="1:6" ht="25.5">
      <c r="A117" s="99" t="s">
        <v>338</v>
      </c>
      <c r="B117" s="99" t="s">
        <v>543</v>
      </c>
      <c r="C117" s="99" t="s">
        <v>704</v>
      </c>
      <c r="D117" s="99"/>
      <c r="E117" s="100" t="s">
        <v>705</v>
      </c>
      <c r="F117" s="101">
        <v>70000</v>
      </c>
    </row>
    <row r="118" spans="1:6" ht="25.5">
      <c r="A118" s="99" t="s">
        <v>338</v>
      </c>
      <c r="B118" s="99" t="s">
        <v>543</v>
      </c>
      <c r="C118" s="99" t="s">
        <v>546</v>
      </c>
      <c r="D118" s="99"/>
      <c r="E118" s="100" t="s">
        <v>286</v>
      </c>
      <c r="F118" s="101">
        <v>70000</v>
      </c>
    </row>
    <row r="119" spans="1:6" ht="25.5">
      <c r="A119" s="84" t="s">
        <v>338</v>
      </c>
      <c r="B119" s="84" t="s">
        <v>543</v>
      </c>
      <c r="C119" s="84" t="s">
        <v>546</v>
      </c>
      <c r="D119" s="84" t="s">
        <v>152</v>
      </c>
      <c r="E119" s="85" t="s">
        <v>153</v>
      </c>
      <c r="F119" s="86">
        <v>70000</v>
      </c>
    </row>
    <row r="120" spans="1:6" ht="12.75">
      <c r="A120" s="99" t="s">
        <v>338</v>
      </c>
      <c r="B120" s="99" t="s">
        <v>547</v>
      </c>
      <c r="C120" s="99"/>
      <c r="D120" s="99"/>
      <c r="E120" s="100" t="s">
        <v>345</v>
      </c>
      <c r="F120" s="101">
        <v>14238300</v>
      </c>
    </row>
    <row r="121" spans="1:6" ht="25.5">
      <c r="A121" s="99" t="s">
        <v>338</v>
      </c>
      <c r="B121" s="99" t="s">
        <v>547</v>
      </c>
      <c r="C121" s="99" t="s">
        <v>685</v>
      </c>
      <c r="D121" s="99"/>
      <c r="E121" s="100" t="s">
        <v>146</v>
      </c>
      <c r="F121" s="101">
        <v>14238300</v>
      </c>
    </row>
    <row r="122" spans="1:6" ht="25.5">
      <c r="A122" s="99" t="s">
        <v>338</v>
      </c>
      <c r="B122" s="99" t="s">
        <v>547</v>
      </c>
      <c r="C122" s="99" t="s">
        <v>686</v>
      </c>
      <c r="D122" s="99"/>
      <c r="E122" s="100" t="s">
        <v>147</v>
      </c>
      <c r="F122" s="101">
        <v>5060600</v>
      </c>
    </row>
    <row r="123" spans="1:6" ht="25.5">
      <c r="A123" s="99" t="s">
        <v>338</v>
      </c>
      <c r="B123" s="99" t="s">
        <v>547</v>
      </c>
      <c r="C123" s="99" t="s">
        <v>706</v>
      </c>
      <c r="D123" s="99"/>
      <c r="E123" s="100" t="s">
        <v>160</v>
      </c>
      <c r="F123" s="101">
        <v>5060600</v>
      </c>
    </row>
    <row r="124" spans="1:6" ht="25.5">
      <c r="A124" s="99" t="s">
        <v>338</v>
      </c>
      <c r="B124" s="99" t="s">
        <v>547</v>
      </c>
      <c r="C124" s="99" t="s">
        <v>548</v>
      </c>
      <c r="D124" s="99"/>
      <c r="E124" s="100" t="s">
        <v>161</v>
      </c>
      <c r="F124" s="101">
        <v>5060600</v>
      </c>
    </row>
    <row r="125" spans="1:6" ht="51">
      <c r="A125" s="84" t="s">
        <v>338</v>
      </c>
      <c r="B125" s="84" t="s">
        <v>547</v>
      </c>
      <c r="C125" s="84" t="s">
        <v>548</v>
      </c>
      <c r="D125" s="84" t="s">
        <v>162</v>
      </c>
      <c r="E125" s="85" t="s">
        <v>163</v>
      </c>
      <c r="F125" s="86">
        <v>4007000</v>
      </c>
    </row>
    <row r="126" spans="1:6" ht="25.5">
      <c r="A126" s="84" t="s">
        <v>338</v>
      </c>
      <c r="B126" s="84" t="s">
        <v>547</v>
      </c>
      <c r="C126" s="84" t="s">
        <v>548</v>
      </c>
      <c r="D126" s="84" t="s">
        <v>164</v>
      </c>
      <c r="E126" s="85" t="s">
        <v>165</v>
      </c>
      <c r="F126" s="86">
        <v>1045800</v>
      </c>
    </row>
    <row r="127" spans="1:6" ht="12.75">
      <c r="A127" s="84" t="s">
        <v>338</v>
      </c>
      <c r="B127" s="84" t="s">
        <v>547</v>
      </c>
      <c r="C127" s="84" t="s">
        <v>548</v>
      </c>
      <c r="D127" s="84" t="s">
        <v>166</v>
      </c>
      <c r="E127" s="85" t="s">
        <v>167</v>
      </c>
      <c r="F127" s="86">
        <v>7800</v>
      </c>
    </row>
    <row r="128" spans="1:6" ht="12.75">
      <c r="A128" s="99" t="s">
        <v>338</v>
      </c>
      <c r="B128" s="99" t="s">
        <v>547</v>
      </c>
      <c r="C128" s="99" t="s">
        <v>692</v>
      </c>
      <c r="D128" s="99"/>
      <c r="E128" s="100" t="s">
        <v>180</v>
      </c>
      <c r="F128" s="101">
        <v>1794700</v>
      </c>
    </row>
    <row r="129" spans="1:6" ht="25.5">
      <c r="A129" s="99" t="s">
        <v>338</v>
      </c>
      <c r="B129" s="99" t="s">
        <v>547</v>
      </c>
      <c r="C129" s="99" t="s">
        <v>707</v>
      </c>
      <c r="D129" s="99"/>
      <c r="E129" s="100" t="s">
        <v>181</v>
      </c>
      <c r="F129" s="101">
        <v>350000</v>
      </c>
    </row>
    <row r="130" spans="1:6" ht="25.5">
      <c r="A130" s="99" t="s">
        <v>338</v>
      </c>
      <c r="B130" s="99" t="s">
        <v>547</v>
      </c>
      <c r="C130" s="99" t="s">
        <v>549</v>
      </c>
      <c r="D130" s="99"/>
      <c r="E130" s="100" t="s">
        <v>182</v>
      </c>
      <c r="F130" s="101">
        <v>350000</v>
      </c>
    </row>
    <row r="131" spans="1:6" ht="25.5">
      <c r="A131" s="84" t="s">
        <v>338</v>
      </c>
      <c r="B131" s="84" t="s">
        <v>547</v>
      </c>
      <c r="C131" s="84" t="s">
        <v>549</v>
      </c>
      <c r="D131" s="84" t="s">
        <v>164</v>
      </c>
      <c r="E131" s="85" t="s">
        <v>165</v>
      </c>
      <c r="F131" s="86">
        <v>350000</v>
      </c>
    </row>
    <row r="132" spans="1:6" ht="25.5">
      <c r="A132" s="99" t="s">
        <v>338</v>
      </c>
      <c r="B132" s="99" t="s">
        <v>547</v>
      </c>
      <c r="C132" s="99" t="s">
        <v>693</v>
      </c>
      <c r="D132" s="99"/>
      <c r="E132" s="100" t="s">
        <v>183</v>
      </c>
      <c r="F132" s="101">
        <v>907100</v>
      </c>
    </row>
    <row r="133" spans="1:6" ht="25.5">
      <c r="A133" s="99" t="s">
        <v>338</v>
      </c>
      <c r="B133" s="99" t="s">
        <v>547</v>
      </c>
      <c r="C133" s="99" t="s">
        <v>550</v>
      </c>
      <c r="D133" s="99"/>
      <c r="E133" s="100" t="s">
        <v>184</v>
      </c>
      <c r="F133" s="101">
        <v>513100</v>
      </c>
    </row>
    <row r="134" spans="1:6" ht="25.5">
      <c r="A134" s="84" t="s">
        <v>338</v>
      </c>
      <c r="B134" s="84" t="s">
        <v>547</v>
      </c>
      <c r="C134" s="84" t="s">
        <v>550</v>
      </c>
      <c r="D134" s="84" t="s">
        <v>164</v>
      </c>
      <c r="E134" s="85" t="s">
        <v>165</v>
      </c>
      <c r="F134" s="86">
        <v>152550</v>
      </c>
    </row>
    <row r="135" spans="1:6" ht="25.5">
      <c r="A135" s="84" t="s">
        <v>338</v>
      </c>
      <c r="B135" s="84" t="s">
        <v>547</v>
      </c>
      <c r="C135" s="84" t="s">
        <v>550</v>
      </c>
      <c r="D135" s="84" t="s">
        <v>152</v>
      </c>
      <c r="E135" s="85" t="s">
        <v>153</v>
      </c>
      <c r="F135" s="86">
        <v>360550</v>
      </c>
    </row>
    <row r="136" spans="1:6" ht="76.5">
      <c r="A136" s="99" t="s">
        <v>338</v>
      </c>
      <c r="B136" s="99" t="s">
        <v>547</v>
      </c>
      <c r="C136" s="99" t="s">
        <v>551</v>
      </c>
      <c r="D136" s="99"/>
      <c r="E136" s="102" t="s">
        <v>185</v>
      </c>
      <c r="F136" s="101">
        <v>194000</v>
      </c>
    </row>
    <row r="137" spans="1:6" ht="25.5">
      <c r="A137" s="84" t="s">
        <v>338</v>
      </c>
      <c r="B137" s="84" t="s">
        <v>547</v>
      </c>
      <c r="C137" s="84" t="s">
        <v>551</v>
      </c>
      <c r="D137" s="84" t="s">
        <v>164</v>
      </c>
      <c r="E137" s="85" t="s">
        <v>165</v>
      </c>
      <c r="F137" s="86">
        <v>63500</v>
      </c>
    </row>
    <row r="138" spans="1:6" ht="25.5">
      <c r="A138" s="84" t="s">
        <v>338</v>
      </c>
      <c r="B138" s="84" t="s">
        <v>547</v>
      </c>
      <c r="C138" s="84" t="s">
        <v>551</v>
      </c>
      <c r="D138" s="84" t="s">
        <v>152</v>
      </c>
      <c r="E138" s="85" t="s">
        <v>153</v>
      </c>
      <c r="F138" s="86">
        <v>130500</v>
      </c>
    </row>
    <row r="139" spans="1:6" ht="25.5">
      <c r="A139" s="99" t="s">
        <v>338</v>
      </c>
      <c r="B139" s="99" t="s">
        <v>547</v>
      </c>
      <c r="C139" s="99" t="s">
        <v>552</v>
      </c>
      <c r="D139" s="99"/>
      <c r="E139" s="100" t="s">
        <v>186</v>
      </c>
      <c r="F139" s="101">
        <v>100000</v>
      </c>
    </row>
    <row r="140" spans="1:6" ht="25.5">
      <c r="A140" s="84" t="s">
        <v>338</v>
      </c>
      <c r="B140" s="84" t="s">
        <v>547</v>
      </c>
      <c r="C140" s="84" t="s">
        <v>552</v>
      </c>
      <c r="D140" s="84" t="s">
        <v>164</v>
      </c>
      <c r="E140" s="85" t="s">
        <v>165</v>
      </c>
      <c r="F140" s="86">
        <v>100000</v>
      </c>
    </row>
    <row r="141" spans="1:6" ht="25.5">
      <c r="A141" s="99" t="s">
        <v>338</v>
      </c>
      <c r="B141" s="99" t="s">
        <v>547</v>
      </c>
      <c r="C141" s="99" t="s">
        <v>553</v>
      </c>
      <c r="D141" s="99"/>
      <c r="E141" s="100" t="s">
        <v>554</v>
      </c>
      <c r="F141" s="101">
        <v>55000</v>
      </c>
    </row>
    <row r="142" spans="1:6" ht="25.5">
      <c r="A142" s="84" t="s">
        <v>338</v>
      </c>
      <c r="B142" s="84" t="s">
        <v>547</v>
      </c>
      <c r="C142" s="84" t="s">
        <v>553</v>
      </c>
      <c r="D142" s="84" t="s">
        <v>164</v>
      </c>
      <c r="E142" s="85" t="s">
        <v>165</v>
      </c>
      <c r="F142" s="86">
        <v>55000</v>
      </c>
    </row>
    <row r="143" spans="1:6" ht="12.75">
      <c r="A143" s="99" t="s">
        <v>338</v>
      </c>
      <c r="B143" s="99" t="s">
        <v>547</v>
      </c>
      <c r="C143" s="99" t="s">
        <v>790</v>
      </c>
      <c r="D143" s="99"/>
      <c r="E143" s="100" t="s">
        <v>800</v>
      </c>
      <c r="F143" s="101">
        <v>45000</v>
      </c>
    </row>
    <row r="144" spans="1:6" ht="25.5">
      <c r="A144" s="84" t="s">
        <v>338</v>
      </c>
      <c r="B144" s="84" t="s">
        <v>547</v>
      </c>
      <c r="C144" s="84" t="s">
        <v>790</v>
      </c>
      <c r="D144" s="84" t="s">
        <v>152</v>
      </c>
      <c r="E144" s="85" t="s">
        <v>153</v>
      </c>
      <c r="F144" s="86">
        <v>45000</v>
      </c>
    </row>
    <row r="145" spans="1:6" ht="25.5">
      <c r="A145" s="99" t="s">
        <v>338</v>
      </c>
      <c r="B145" s="99" t="s">
        <v>547</v>
      </c>
      <c r="C145" s="99" t="s">
        <v>694</v>
      </c>
      <c r="D145" s="99"/>
      <c r="E145" s="100" t="s">
        <v>188</v>
      </c>
      <c r="F145" s="101">
        <v>392600</v>
      </c>
    </row>
    <row r="146" spans="1:6" ht="12.75">
      <c r="A146" s="99" t="s">
        <v>338</v>
      </c>
      <c r="B146" s="99" t="s">
        <v>547</v>
      </c>
      <c r="C146" s="99" t="s">
        <v>555</v>
      </c>
      <c r="D146" s="99"/>
      <c r="E146" s="100" t="s">
        <v>190</v>
      </c>
      <c r="F146" s="101">
        <v>292600</v>
      </c>
    </row>
    <row r="147" spans="1:6" ht="25.5">
      <c r="A147" s="84" t="s">
        <v>338</v>
      </c>
      <c r="B147" s="84" t="s">
        <v>547</v>
      </c>
      <c r="C147" s="84" t="s">
        <v>555</v>
      </c>
      <c r="D147" s="84" t="s">
        <v>164</v>
      </c>
      <c r="E147" s="85" t="s">
        <v>165</v>
      </c>
      <c r="F147" s="86">
        <v>292600</v>
      </c>
    </row>
    <row r="148" spans="1:6" ht="38.25">
      <c r="A148" s="99" t="s">
        <v>338</v>
      </c>
      <c r="B148" s="99" t="s">
        <v>547</v>
      </c>
      <c r="C148" s="99" t="s">
        <v>556</v>
      </c>
      <c r="D148" s="99"/>
      <c r="E148" s="100" t="s">
        <v>191</v>
      </c>
      <c r="F148" s="101">
        <v>100000</v>
      </c>
    </row>
    <row r="149" spans="1:6" ht="25.5">
      <c r="A149" s="84" t="s">
        <v>338</v>
      </c>
      <c r="B149" s="84" t="s">
        <v>547</v>
      </c>
      <c r="C149" s="84" t="s">
        <v>556</v>
      </c>
      <c r="D149" s="84" t="s">
        <v>164</v>
      </c>
      <c r="E149" s="85" t="s">
        <v>165</v>
      </c>
      <c r="F149" s="86">
        <v>100000</v>
      </c>
    </row>
    <row r="150" spans="1:6" ht="25.5">
      <c r="A150" s="99" t="s">
        <v>338</v>
      </c>
      <c r="B150" s="99" t="s">
        <v>547</v>
      </c>
      <c r="C150" s="99" t="s">
        <v>704</v>
      </c>
      <c r="D150" s="99"/>
      <c r="E150" s="100" t="s">
        <v>705</v>
      </c>
      <c r="F150" s="101">
        <v>145000</v>
      </c>
    </row>
    <row r="151" spans="1:6" ht="12.75">
      <c r="A151" s="99" t="s">
        <v>338</v>
      </c>
      <c r="B151" s="99" t="s">
        <v>547</v>
      </c>
      <c r="C151" s="99" t="s">
        <v>557</v>
      </c>
      <c r="D151" s="99"/>
      <c r="E151" s="100" t="s">
        <v>282</v>
      </c>
      <c r="F151" s="101">
        <v>20000</v>
      </c>
    </row>
    <row r="152" spans="1:6" ht="25.5">
      <c r="A152" s="84" t="s">
        <v>338</v>
      </c>
      <c r="B152" s="84" t="s">
        <v>547</v>
      </c>
      <c r="C152" s="84" t="s">
        <v>557</v>
      </c>
      <c r="D152" s="84" t="s">
        <v>152</v>
      </c>
      <c r="E152" s="85" t="s">
        <v>153</v>
      </c>
      <c r="F152" s="86">
        <v>20000</v>
      </c>
    </row>
    <row r="153" spans="1:6" ht="12.75">
      <c r="A153" s="99" t="s">
        <v>338</v>
      </c>
      <c r="B153" s="99" t="s">
        <v>547</v>
      </c>
      <c r="C153" s="99" t="s">
        <v>558</v>
      </c>
      <c r="D153" s="99"/>
      <c r="E153" s="100" t="s">
        <v>559</v>
      </c>
      <c r="F153" s="101">
        <v>10000</v>
      </c>
    </row>
    <row r="154" spans="1:6" ht="25.5">
      <c r="A154" s="84" t="s">
        <v>338</v>
      </c>
      <c r="B154" s="84" t="s">
        <v>547</v>
      </c>
      <c r="C154" s="84" t="s">
        <v>558</v>
      </c>
      <c r="D154" s="84" t="s">
        <v>164</v>
      </c>
      <c r="E154" s="85" t="s">
        <v>165</v>
      </c>
      <c r="F154" s="86">
        <v>10000</v>
      </c>
    </row>
    <row r="155" spans="1:6" ht="12.75">
      <c r="A155" s="99" t="s">
        <v>338</v>
      </c>
      <c r="B155" s="99" t="s">
        <v>547</v>
      </c>
      <c r="C155" s="99" t="s">
        <v>560</v>
      </c>
      <c r="D155" s="99"/>
      <c r="E155" s="100" t="s">
        <v>283</v>
      </c>
      <c r="F155" s="101">
        <v>15000</v>
      </c>
    </row>
    <row r="156" spans="1:6" ht="25.5">
      <c r="A156" s="84" t="s">
        <v>338</v>
      </c>
      <c r="B156" s="84" t="s">
        <v>547</v>
      </c>
      <c r="C156" s="84" t="s">
        <v>560</v>
      </c>
      <c r="D156" s="84" t="s">
        <v>164</v>
      </c>
      <c r="E156" s="85" t="s">
        <v>165</v>
      </c>
      <c r="F156" s="86">
        <v>15000</v>
      </c>
    </row>
    <row r="157" spans="1:6" ht="25.5">
      <c r="A157" s="99" t="s">
        <v>338</v>
      </c>
      <c r="B157" s="99" t="s">
        <v>547</v>
      </c>
      <c r="C157" s="99" t="s">
        <v>561</v>
      </c>
      <c r="D157" s="99"/>
      <c r="E157" s="100" t="s">
        <v>284</v>
      </c>
      <c r="F157" s="101">
        <v>100000</v>
      </c>
    </row>
    <row r="158" spans="1:6" ht="25.5">
      <c r="A158" s="84" t="s">
        <v>338</v>
      </c>
      <c r="B158" s="84" t="s">
        <v>547</v>
      </c>
      <c r="C158" s="84" t="s">
        <v>561</v>
      </c>
      <c r="D158" s="84" t="s">
        <v>152</v>
      </c>
      <c r="E158" s="85" t="s">
        <v>153</v>
      </c>
      <c r="F158" s="86">
        <v>100000</v>
      </c>
    </row>
    <row r="159" spans="1:6" ht="12.75">
      <c r="A159" s="99" t="s">
        <v>338</v>
      </c>
      <c r="B159" s="99" t="s">
        <v>547</v>
      </c>
      <c r="C159" s="99" t="s">
        <v>708</v>
      </c>
      <c r="D159" s="99"/>
      <c r="E159" s="100" t="s">
        <v>192</v>
      </c>
      <c r="F159" s="101">
        <v>7383000</v>
      </c>
    </row>
    <row r="160" spans="1:6" ht="25.5">
      <c r="A160" s="99" t="s">
        <v>338</v>
      </c>
      <c r="B160" s="99" t="s">
        <v>547</v>
      </c>
      <c r="C160" s="99" t="s">
        <v>709</v>
      </c>
      <c r="D160" s="99"/>
      <c r="E160" s="100" t="s">
        <v>193</v>
      </c>
      <c r="F160" s="101">
        <v>6801300</v>
      </c>
    </row>
    <row r="161" spans="1:6" ht="25.5">
      <c r="A161" s="99" t="s">
        <v>338</v>
      </c>
      <c r="B161" s="99" t="s">
        <v>547</v>
      </c>
      <c r="C161" s="99" t="s">
        <v>562</v>
      </c>
      <c r="D161" s="99"/>
      <c r="E161" s="100" t="s">
        <v>194</v>
      </c>
      <c r="F161" s="101">
        <v>6547300</v>
      </c>
    </row>
    <row r="162" spans="1:6" ht="51">
      <c r="A162" s="84" t="s">
        <v>338</v>
      </c>
      <c r="B162" s="84" t="s">
        <v>547</v>
      </c>
      <c r="C162" s="84" t="s">
        <v>562</v>
      </c>
      <c r="D162" s="84" t="s">
        <v>162</v>
      </c>
      <c r="E162" s="85" t="s">
        <v>163</v>
      </c>
      <c r="F162" s="86">
        <v>6314000</v>
      </c>
    </row>
    <row r="163" spans="1:6" ht="25.5">
      <c r="A163" s="84" t="s">
        <v>338</v>
      </c>
      <c r="B163" s="84" t="s">
        <v>547</v>
      </c>
      <c r="C163" s="84" t="s">
        <v>562</v>
      </c>
      <c r="D163" s="84" t="s">
        <v>164</v>
      </c>
      <c r="E163" s="85" t="s">
        <v>165</v>
      </c>
      <c r="F163" s="86">
        <v>233100</v>
      </c>
    </row>
    <row r="164" spans="1:6" ht="12.75">
      <c r="A164" s="84" t="s">
        <v>338</v>
      </c>
      <c r="B164" s="84" t="s">
        <v>547</v>
      </c>
      <c r="C164" s="84" t="s">
        <v>562</v>
      </c>
      <c r="D164" s="84" t="s">
        <v>166</v>
      </c>
      <c r="E164" s="85" t="s">
        <v>167</v>
      </c>
      <c r="F164" s="86">
        <v>200</v>
      </c>
    </row>
    <row r="165" spans="1:6" ht="38.25">
      <c r="A165" s="99" t="s">
        <v>338</v>
      </c>
      <c r="B165" s="99" t="s">
        <v>547</v>
      </c>
      <c r="C165" s="99" t="s">
        <v>563</v>
      </c>
      <c r="D165" s="99"/>
      <c r="E165" s="100" t="s">
        <v>195</v>
      </c>
      <c r="F165" s="101">
        <v>187900</v>
      </c>
    </row>
    <row r="166" spans="1:6" ht="25.5">
      <c r="A166" s="84" t="s">
        <v>338</v>
      </c>
      <c r="B166" s="84" t="s">
        <v>547</v>
      </c>
      <c r="C166" s="84" t="s">
        <v>563</v>
      </c>
      <c r="D166" s="84" t="s">
        <v>164</v>
      </c>
      <c r="E166" s="85" t="s">
        <v>165</v>
      </c>
      <c r="F166" s="86">
        <v>187900</v>
      </c>
    </row>
    <row r="167" spans="1:6" ht="25.5">
      <c r="A167" s="99" t="s">
        <v>338</v>
      </c>
      <c r="B167" s="99" t="s">
        <v>547</v>
      </c>
      <c r="C167" s="99" t="s">
        <v>564</v>
      </c>
      <c r="D167" s="99"/>
      <c r="E167" s="100" t="s">
        <v>565</v>
      </c>
      <c r="F167" s="101">
        <v>66100</v>
      </c>
    </row>
    <row r="168" spans="1:6" ht="25.5">
      <c r="A168" s="84" t="s">
        <v>338</v>
      </c>
      <c r="B168" s="84" t="s">
        <v>547</v>
      </c>
      <c r="C168" s="84" t="s">
        <v>564</v>
      </c>
      <c r="D168" s="84" t="s">
        <v>164</v>
      </c>
      <c r="E168" s="85" t="s">
        <v>165</v>
      </c>
      <c r="F168" s="86">
        <v>66100</v>
      </c>
    </row>
    <row r="169" spans="1:6" ht="25.5">
      <c r="A169" s="99" t="s">
        <v>338</v>
      </c>
      <c r="B169" s="99" t="s">
        <v>547</v>
      </c>
      <c r="C169" s="99" t="s">
        <v>710</v>
      </c>
      <c r="D169" s="99"/>
      <c r="E169" s="100" t="s">
        <v>196</v>
      </c>
      <c r="F169" s="101">
        <v>581700</v>
      </c>
    </row>
    <row r="170" spans="1:6" ht="25.5">
      <c r="A170" s="99" t="s">
        <v>338</v>
      </c>
      <c r="B170" s="99" t="s">
        <v>547</v>
      </c>
      <c r="C170" s="99" t="s">
        <v>566</v>
      </c>
      <c r="D170" s="99"/>
      <c r="E170" s="100" t="s">
        <v>149</v>
      </c>
      <c r="F170" s="101">
        <v>331700</v>
      </c>
    </row>
    <row r="171" spans="1:6" ht="51">
      <c r="A171" s="84" t="s">
        <v>338</v>
      </c>
      <c r="B171" s="84" t="s">
        <v>547</v>
      </c>
      <c r="C171" s="84" t="s">
        <v>566</v>
      </c>
      <c r="D171" s="84" t="s">
        <v>162</v>
      </c>
      <c r="E171" s="85" t="s">
        <v>163</v>
      </c>
      <c r="F171" s="86">
        <v>223200</v>
      </c>
    </row>
    <row r="172" spans="1:6" ht="25.5">
      <c r="A172" s="84" t="s">
        <v>338</v>
      </c>
      <c r="B172" s="84" t="s">
        <v>547</v>
      </c>
      <c r="C172" s="84" t="s">
        <v>566</v>
      </c>
      <c r="D172" s="84" t="s">
        <v>164</v>
      </c>
      <c r="E172" s="85" t="s">
        <v>165</v>
      </c>
      <c r="F172" s="86">
        <v>108500</v>
      </c>
    </row>
    <row r="173" spans="1:6" ht="25.5">
      <c r="A173" s="99" t="s">
        <v>338</v>
      </c>
      <c r="B173" s="99" t="s">
        <v>547</v>
      </c>
      <c r="C173" s="99" t="s">
        <v>567</v>
      </c>
      <c r="D173" s="99"/>
      <c r="E173" s="100" t="s">
        <v>176</v>
      </c>
      <c r="F173" s="101">
        <v>250000</v>
      </c>
    </row>
    <row r="174" spans="1:6" ht="25.5">
      <c r="A174" s="84" t="s">
        <v>338</v>
      </c>
      <c r="B174" s="84" t="s">
        <v>547</v>
      </c>
      <c r="C174" s="84" t="s">
        <v>567</v>
      </c>
      <c r="D174" s="84" t="s">
        <v>164</v>
      </c>
      <c r="E174" s="85" t="s">
        <v>165</v>
      </c>
      <c r="F174" s="86">
        <v>250000</v>
      </c>
    </row>
    <row r="175" spans="1:6" ht="12.75">
      <c r="A175" s="99" t="s">
        <v>338</v>
      </c>
      <c r="B175" s="99" t="s">
        <v>711</v>
      </c>
      <c r="C175" s="99"/>
      <c r="D175" s="99"/>
      <c r="E175" s="100" t="s">
        <v>346</v>
      </c>
      <c r="F175" s="101">
        <v>64499200</v>
      </c>
    </row>
    <row r="176" spans="1:6" ht="12.75">
      <c r="A176" s="99" t="s">
        <v>338</v>
      </c>
      <c r="B176" s="99" t="s">
        <v>568</v>
      </c>
      <c r="C176" s="99"/>
      <c r="D176" s="99"/>
      <c r="E176" s="100" t="s">
        <v>348</v>
      </c>
      <c r="F176" s="101">
        <v>54356800</v>
      </c>
    </row>
    <row r="177" spans="1:6" ht="25.5">
      <c r="A177" s="99" t="s">
        <v>338</v>
      </c>
      <c r="B177" s="99" t="s">
        <v>568</v>
      </c>
      <c r="C177" s="99" t="s">
        <v>685</v>
      </c>
      <c r="D177" s="99"/>
      <c r="E177" s="100" t="s">
        <v>146</v>
      </c>
      <c r="F177" s="101">
        <v>44823900</v>
      </c>
    </row>
    <row r="178" spans="1:6" ht="25.5">
      <c r="A178" s="99" t="s">
        <v>338</v>
      </c>
      <c r="B178" s="99" t="s">
        <v>568</v>
      </c>
      <c r="C178" s="99" t="s">
        <v>686</v>
      </c>
      <c r="D178" s="99"/>
      <c r="E178" s="100" t="s">
        <v>147</v>
      </c>
      <c r="F178" s="101">
        <v>44556300</v>
      </c>
    </row>
    <row r="179" spans="1:6" ht="38.25">
      <c r="A179" s="99" t="s">
        <v>338</v>
      </c>
      <c r="B179" s="99" t="s">
        <v>568</v>
      </c>
      <c r="C179" s="99" t="s">
        <v>712</v>
      </c>
      <c r="D179" s="99"/>
      <c r="E179" s="100" t="s">
        <v>178</v>
      </c>
      <c r="F179" s="101">
        <v>44556300</v>
      </c>
    </row>
    <row r="180" spans="1:6" ht="25.5">
      <c r="A180" s="99" t="s">
        <v>338</v>
      </c>
      <c r="B180" s="99" t="s">
        <v>568</v>
      </c>
      <c r="C180" s="99" t="s">
        <v>569</v>
      </c>
      <c r="D180" s="99"/>
      <c r="E180" s="100" t="s">
        <v>149</v>
      </c>
      <c r="F180" s="101">
        <v>41755500</v>
      </c>
    </row>
    <row r="181" spans="1:6" ht="12.75">
      <c r="A181" s="84" t="s">
        <v>338</v>
      </c>
      <c r="B181" s="84" t="s">
        <v>568</v>
      </c>
      <c r="C181" s="84" t="s">
        <v>569</v>
      </c>
      <c r="D181" s="84" t="s">
        <v>150</v>
      </c>
      <c r="E181" s="85" t="s">
        <v>151</v>
      </c>
      <c r="F181" s="86">
        <v>3535100</v>
      </c>
    </row>
    <row r="182" spans="1:6" ht="25.5">
      <c r="A182" s="84" t="s">
        <v>338</v>
      </c>
      <c r="B182" s="84" t="s">
        <v>568</v>
      </c>
      <c r="C182" s="84" t="s">
        <v>569</v>
      </c>
      <c r="D182" s="84" t="s">
        <v>152</v>
      </c>
      <c r="E182" s="85" t="s">
        <v>153</v>
      </c>
      <c r="F182" s="86">
        <v>38220400</v>
      </c>
    </row>
    <row r="183" spans="1:6" ht="25.5">
      <c r="A183" s="99" t="s">
        <v>338</v>
      </c>
      <c r="B183" s="99" t="s">
        <v>568</v>
      </c>
      <c r="C183" s="99" t="s">
        <v>570</v>
      </c>
      <c r="D183" s="99"/>
      <c r="E183" s="100" t="s">
        <v>179</v>
      </c>
      <c r="F183" s="101">
        <v>2800800</v>
      </c>
    </row>
    <row r="184" spans="1:6" ht="25.5">
      <c r="A184" s="84" t="s">
        <v>338</v>
      </c>
      <c r="B184" s="84" t="s">
        <v>568</v>
      </c>
      <c r="C184" s="84" t="s">
        <v>570</v>
      </c>
      <c r="D184" s="84" t="s">
        <v>152</v>
      </c>
      <c r="E184" s="85" t="s">
        <v>153</v>
      </c>
      <c r="F184" s="86">
        <v>2800800</v>
      </c>
    </row>
    <row r="185" spans="1:6" ht="12.75">
      <c r="A185" s="99" t="s">
        <v>338</v>
      </c>
      <c r="B185" s="99" t="s">
        <v>568</v>
      </c>
      <c r="C185" s="99" t="s">
        <v>692</v>
      </c>
      <c r="D185" s="99"/>
      <c r="E185" s="100" t="s">
        <v>180</v>
      </c>
      <c r="F185" s="101">
        <v>267600</v>
      </c>
    </row>
    <row r="186" spans="1:6" ht="25.5">
      <c r="A186" s="99" t="s">
        <v>338</v>
      </c>
      <c r="B186" s="99" t="s">
        <v>568</v>
      </c>
      <c r="C186" s="99" t="s">
        <v>694</v>
      </c>
      <c r="D186" s="99"/>
      <c r="E186" s="100" t="s">
        <v>188</v>
      </c>
      <c r="F186" s="101">
        <v>267600</v>
      </c>
    </row>
    <row r="187" spans="1:6" ht="25.5">
      <c r="A187" s="99" t="s">
        <v>338</v>
      </c>
      <c r="B187" s="99" t="s">
        <v>568</v>
      </c>
      <c r="C187" s="99" t="s">
        <v>517</v>
      </c>
      <c r="D187" s="99"/>
      <c r="E187" s="100" t="s">
        <v>149</v>
      </c>
      <c r="F187" s="101">
        <v>267600</v>
      </c>
    </row>
    <row r="188" spans="1:6" ht="25.5">
      <c r="A188" s="84" t="s">
        <v>338</v>
      </c>
      <c r="B188" s="84" t="s">
        <v>568</v>
      </c>
      <c r="C188" s="84" t="s">
        <v>517</v>
      </c>
      <c r="D188" s="84" t="s">
        <v>152</v>
      </c>
      <c r="E188" s="85" t="s">
        <v>153</v>
      </c>
      <c r="F188" s="86">
        <v>267600</v>
      </c>
    </row>
    <row r="189" spans="1:6" ht="12.75">
      <c r="A189" s="99" t="s">
        <v>338</v>
      </c>
      <c r="B189" s="99" t="s">
        <v>568</v>
      </c>
      <c r="C189" s="99" t="s">
        <v>713</v>
      </c>
      <c r="D189" s="99"/>
      <c r="E189" s="100" t="s">
        <v>322</v>
      </c>
      <c r="F189" s="101">
        <v>9532900</v>
      </c>
    </row>
    <row r="190" spans="1:6" ht="63.75">
      <c r="A190" s="99" t="s">
        <v>338</v>
      </c>
      <c r="B190" s="99" t="s">
        <v>568</v>
      </c>
      <c r="C190" s="99" t="s">
        <v>571</v>
      </c>
      <c r="D190" s="99"/>
      <c r="E190" s="102" t="s">
        <v>324</v>
      </c>
      <c r="F190" s="101">
        <v>9144800</v>
      </c>
    </row>
    <row r="191" spans="1:6" ht="12.75">
      <c r="A191" s="84" t="s">
        <v>338</v>
      </c>
      <c r="B191" s="84" t="s">
        <v>568</v>
      </c>
      <c r="C191" s="84" t="s">
        <v>571</v>
      </c>
      <c r="D191" s="84" t="s">
        <v>150</v>
      </c>
      <c r="E191" s="85" t="s">
        <v>151</v>
      </c>
      <c r="F191" s="86">
        <v>3381000</v>
      </c>
    </row>
    <row r="192" spans="1:6" ht="25.5">
      <c r="A192" s="84" t="s">
        <v>338</v>
      </c>
      <c r="B192" s="84" t="s">
        <v>568</v>
      </c>
      <c r="C192" s="84" t="s">
        <v>571</v>
      </c>
      <c r="D192" s="84" t="s">
        <v>152</v>
      </c>
      <c r="E192" s="85" t="s">
        <v>153</v>
      </c>
      <c r="F192" s="86">
        <v>5763800</v>
      </c>
    </row>
    <row r="193" spans="1:6" ht="25.5">
      <c r="A193" s="99" t="s">
        <v>338</v>
      </c>
      <c r="B193" s="99" t="s">
        <v>568</v>
      </c>
      <c r="C193" s="99" t="s">
        <v>572</v>
      </c>
      <c r="D193" s="99"/>
      <c r="E193" s="100" t="s">
        <v>349</v>
      </c>
      <c r="F193" s="101">
        <v>388100</v>
      </c>
    </row>
    <row r="194" spans="1:6" ht="25.5">
      <c r="A194" s="84" t="s">
        <v>338</v>
      </c>
      <c r="B194" s="84" t="s">
        <v>568</v>
      </c>
      <c r="C194" s="84" t="s">
        <v>572</v>
      </c>
      <c r="D194" s="84" t="s">
        <v>164</v>
      </c>
      <c r="E194" s="85" t="s">
        <v>165</v>
      </c>
      <c r="F194" s="86">
        <v>388100</v>
      </c>
    </row>
    <row r="195" spans="1:6" ht="12.75">
      <c r="A195" s="99" t="s">
        <v>338</v>
      </c>
      <c r="B195" s="99" t="s">
        <v>573</v>
      </c>
      <c r="C195" s="99"/>
      <c r="D195" s="99"/>
      <c r="E195" s="100" t="s">
        <v>350</v>
      </c>
      <c r="F195" s="101">
        <v>10142400</v>
      </c>
    </row>
    <row r="196" spans="1:6" ht="25.5">
      <c r="A196" s="99" t="s">
        <v>338</v>
      </c>
      <c r="B196" s="99" t="s">
        <v>573</v>
      </c>
      <c r="C196" s="99" t="s">
        <v>685</v>
      </c>
      <c r="D196" s="99"/>
      <c r="E196" s="100" t="s">
        <v>146</v>
      </c>
      <c r="F196" s="101">
        <v>10142400</v>
      </c>
    </row>
    <row r="197" spans="1:6" ht="25.5">
      <c r="A197" s="99" t="s">
        <v>338</v>
      </c>
      <c r="B197" s="99" t="s">
        <v>573</v>
      </c>
      <c r="C197" s="99" t="s">
        <v>686</v>
      </c>
      <c r="D197" s="99"/>
      <c r="E197" s="100" t="s">
        <v>147</v>
      </c>
      <c r="F197" s="101">
        <v>10142400</v>
      </c>
    </row>
    <row r="198" spans="1:6" ht="25.5">
      <c r="A198" s="99" t="s">
        <v>338</v>
      </c>
      <c r="B198" s="99" t="s">
        <v>573</v>
      </c>
      <c r="C198" s="99" t="s">
        <v>687</v>
      </c>
      <c r="D198" s="99"/>
      <c r="E198" s="100" t="s">
        <v>148</v>
      </c>
      <c r="F198" s="101">
        <v>10142400</v>
      </c>
    </row>
    <row r="199" spans="1:6" ht="25.5">
      <c r="A199" s="99" t="s">
        <v>338</v>
      </c>
      <c r="B199" s="99" t="s">
        <v>573</v>
      </c>
      <c r="C199" s="99" t="s">
        <v>509</v>
      </c>
      <c r="D199" s="99"/>
      <c r="E199" s="100" t="s">
        <v>149</v>
      </c>
      <c r="F199" s="101">
        <v>10142400</v>
      </c>
    </row>
    <row r="200" spans="1:6" ht="25.5">
      <c r="A200" s="84" t="s">
        <v>338</v>
      </c>
      <c r="B200" s="84" t="s">
        <v>573</v>
      </c>
      <c r="C200" s="84" t="s">
        <v>509</v>
      </c>
      <c r="D200" s="84" t="s">
        <v>152</v>
      </c>
      <c r="E200" s="85" t="s">
        <v>153</v>
      </c>
      <c r="F200" s="86">
        <v>10142400</v>
      </c>
    </row>
    <row r="201" spans="1:6" ht="12.75">
      <c r="A201" s="99" t="s">
        <v>338</v>
      </c>
      <c r="B201" s="99" t="s">
        <v>714</v>
      </c>
      <c r="C201" s="99"/>
      <c r="D201" s="99"/>
      <c r="E201" s="100" t="s">
        <v>351</v>
      </c>
      <c r="F201" s="101">
        <v>1873300</v>
      </c>
    </row>
    <row r="202" spans="1:6" ht="12.75">
      <c r="A202" s="99" t="s">
        <v>338</v>
      </c>
      <c r="B202" s="99" t="s">
        <v>574</v>
      </c>
      <c r="C202" s="99"/>
      <c r="D202" s="99"/>
      <c r="E202" s="100" t="s">
        <v>352</v>
      </c>
      <c r="F202" s="101">
        <v>399700</v>
      </c>
    </row>
    <row r="203" spans="1:6" ht="38.25">
      <c r="A203" s="99" t="s">
        <v>338</v>
      </c>
      <c r="B203" s="99" t="s">
        <v>574</v>
      </c>
      <c r="C203" s="99" t="s">
        <v>715</v>
      </c>
      <c r="D203" s="99"/>
      <c r="E203" s="100" t="s">
        <v>197</v>
      </c>
      <c r="F203" s="101">
        <v>399700</v>
      </c>
    </row>
    <row r="204" spans="1:6" ht="25.5">
      <c r="A204" s="99" t="s">
        <v>338</v>
      </c>
      <c r="B204" s="99" t="s">
        <v>574</v>
      </c>
      <c r="C204" s="99" t="s">
        <v>716</v>
      </c>
      <c r="D204" s="99"/>
      <c r="E204" s="100" t="s">
        <v>209</v>
      </c>
      <c r="F204" s="101">
        <v>399700</v>
      </c>
    </row>
    <row r="205" spans="1:6" ht="51">
      <c r="A205" s="99" t="s">
        <v>338</v>
      </c>
      <c r="B205" s="99" t="s">
        <v>574</v>
      </c>
      <c r="C205" s="99" t="s">
        <v>717</v>
      </c>
      <c r="D205" s="99"/>
      <c r="E205" s="100" t="s">
        <v>210</v>
      </c>
      <c r="F205" s="101">
        <v>147000</v>
      </c>
    </row>
    <row r="206" spans="1:6" ht="25.5">
      <c r="A206" s="99" t="s">
        <v>338</v>
      </c>
      <c r="B206" s="99" t="s">
        <v>574</v>
      </c>
      <c r="C206" s="99" t="s">
        <v>575</v>
      </c>
      <c r="D206" s="99"/>
      <c r="E206" s="100" t="s">
        <v>211</v>
      </c>
      <c r="F206" s="101">
        <v>147000</v>
      </c>
    </row>
    <row r="207" spans="1:6" ht="25.5">
      <c r="A207" s="84" t="s">
        <v>338</v>
      </c>
      <c r="B207" s="84" t="s">
        <v>574</v>
      </c>
      <c r="C207" s="84" t="s">
        <v>575</v>
      </c>
      <c r="D207" s="84" t="s">
        <v>152</v>
      </c>
      <c r="E207" s="85" t="s">
        <v>153</v>
      </c>
      <c r="F207" s="86">
        <v>147000</v>
      </c>
    </row>
    <row r="208" spans="1:6" ht="25.5">
      <c r="A208" s="99" t="s">
        <v>338</v>
      </c>
      <c r="B208" s="99" t="s">
        <v>574</v>
      </c>
      <c r="C208" s="99" t="s">
        <v>718</v>
      </c>
      <c r="D208" s="99"/>
      <c r="E208" s="100" t="s">
        <v>214</v>
      </c>
      <c r="F208" s="101">
        <v>252700</v>
      </c>
    </row>
    <row r="209" spans="1:6" ht="38.25">
      <c r="A209" s="99" t="s">
        <v>338</v>
      </c>
      <c r="B209" s="99" t="s">
        <v>574</v>
      </c>
      <c r="C209" s="99" t="s">
        <v>576</v>
      </c>
      <c r="D209" s="99"/>
      <c r="E209" s="100" t="s">
        <v>215</v>
      </c>
      <c r="F209" s="101">
        <v>252700</v>
      </c>
    </row>
    <row r="210" spans="1:6" ht="25.5">
      <c r="A210" s="84" t="s">
        <v>338</v>
      </c>
      <c r="B210" s="84" t="s">
        <v>574</v>
      </c>
      <c r="C210" s="84" t="s">
        <v>576</v>
      </c>
      <c r="D210" s="84" t="s">
        <v>152</v>
      </c>
      <c r="E210" s="85" t="s">
        <v>153</v>
      </c>
      <c r="F210" s="86">
        <v>252700</v>
      </c>
    </row>
    <row r="211" spans="1:6" ht="12.75">
      <c r="A211" s="99" t="s">
        <v>338</v>
      </c>
      <c r="B211" s="99" t="s">
        <v>577</v>
      </c>
      <c r="C211" s="99"/>
      <c r="D211" s="99"/>
      <c r="E211" s="100" t="s">
        <v>353</v>
      </c>
      <c r="F211" s="101">
        <v>1473600</v>
      </c>
    </row>
    <row r="212" spans="1:6" ht="38.25">
      <c r="A212" s="99" t="s">
        <v>338</v>
      </c>
      <c r="B212" s="99" t="s">
        <v>577</v>
      </c>
      <c r="C212" s="99" t="s">
        <v>715</v>
      </c>
      <c r="D212" s="99"/>
      <c r="E212" s="100" t="s">
        <v>197</v>
      </c>
      <c r="F212" s="101">
        <v>1473600</v>
      </c>
    </row>
    <row r="213" spans="1:6" ht="25.5">
      <c r="A213" s="99" t="s">
        <v>338</v>
      </c>
      <c r="B213" s="99" t="s">
        <v>577</v>
      </c>
      <c r="C213" s="99" t="s">
        <v>716</v>
      </c>
      <c r="D213" s="99"/>
      <c r="E213" s="100" t="s">
        <v>209</v>
      </c>
      <c r="F213" s="101">
        <v>1473600</v>
      </c>
    </row>
    <row r="214" spans="1:6" ht="51">
      <c r="A214" s="99" t="s">
        <v>338</v>
      </c>
      <c r="B214" s="99" t="s">
        <v>577</v>
      </c>
      <c r="C214" s="99" t="s">
        <v>717</v>
      </c>
      <c r="D214" s="99"/>
      <c r="E214" s="100" t="s">
        <v>210</v>
      </c>
      <c r="F214" s="101">
        <v>1473600</v>
      </c>
    </row>
    <row r="215" spans="1:6" ht="25.5">
      <c r="A215" s="99" t="s">
        <v>338</v>
      </c>
      <c r="B215" s="99" t="s">
        <v>577</v>
      </c>
      <c r="C215" s="99" t="s">
        <v>575</v>
      </c>
      <c r="D215" s="99"/>
      <c r="E215" s="100" t="s">
        <v>211</v>
      </c>
      <c r="F215" s="101">
        <v>241900</v>
      </c>
    </row>
    <row r="216" spans="1:6" ht="25.5">
      <c r="A216" s="84" t="s">
        <v>338</v>
      </c>
      <c r="B216" s="84" t="s">
        <v>577</v>
      </c>
      <c r="C216" s="84" t="s">
        <v>575</v>
      </c>
      <c r="D216" s="84" t="s">
        <v>152</v>
      </c>
      <c r="E216" s="85" t="s">
        <v>153</v>
      </c>
      <c r="F216" s="86">
        <v>241900</v>
      </c>
    </row>
    <row r="217" spans="1:6" ht="25.5">
      <c r="A217" s="99" t="s">
        <v>338</v>
      </c>
      <c r="B217" s="99" t="s">
        <v>577</v>
      </c>
      <c r="C217" s="99" t="s">
        <v>578</v>
      </c>
      <c r="D217" s="99"/>
      <c r="E217" s="100" t="s">
        <v>212</v>
      </c>
      <c r="F217" s="101">
        <v>939000</v>
      </c>
    </row>
    <row r="218" spans="1:6" ht="25.5">
      <c r="A218" s="84" t="s">
        <v>338</v>
      </c>
      <c r="B218" s="84" t="s">
        <v>577</v>
      </c>
      <c r="C218" s="84" t="s">
        <v>578</v>
      </c>
      <c r="D218" s="84" t="s">
        <v>152</v>
      </c>
      <c r="E218" s="85" t="s">
        <v>153</v>
      </c>
      <c r="F218" s="86">
        <v>939000</v>
      </c>
    </row>
    <row r="219" spans="1:6" ht="12.75">
      <c r="A219" s="99" t="s">
        <v>338</v>
      </c>
      <c r="B219" s="99" t="s">
        <v>577</v>
      </c>
      <c r="C219" s="99" t="s">
        <v>579</v>
      </c>
      <c r="D219" s="99"/>
      <c r="E219" s="100" t="s">
        <v>580</v>
      </c>
      <c r="F219" s="101">
        <v>262700</v>
      </c>
    </row>
    <row r="220" spans="1:6" ht="25.5">
      <c r="A220" s="84" t="s">
        <v>338</v>
      </c>
      <c r="B220" s="84" t="s">
        <v>577</v>
      </c>
      <c r="C220" s="84" t="s">
        <v>579</v>
      </c>
      <c r="D220" s="84" t="s">
        <v>152</v>
      </c>
      <c r="E220" s="85" t="s">
        <v>153</v>
      </c>
      <c r="F220" s="86">
        <v>262700</v>
      </c>
    </row>
    <row r="221" spans="1:6" ht="25.5">
      <c r="A221" s="99" t="s">
        <v>338</v>
      </c>
      <c r="B221" s="99" t="s">
        <v>577</v>
      </c>
      <c r="C221" s="99" t="s">
        <v>581</v>
      </c>
      <c r="D221" s="99"/>
      <c r="E221" s="100" t="s">
        <v>285</v>
      </c>
      <c r="F221" s="101">
        <v>30000</v>
      </c>
    </row>
    <row r="222" spans="1:6" ht="25.5">
      <c r="A222" s="84" t="s">
        <v>338</v>
      </c>
      <c r="B222" s="84" t="s">
        <v>577</v>
      </c>
      <c r="C222" s="84" t="s">
        <v>581</v>
      </c>
      <c r="D222" s="84" t="s">
        <v>152</v>
      </c>
      <c r="E222" s="85" t="s">
        <v>153</v>
      </c>
      <c r="F222" s="86">
        <v>30000</v>
      </c>
    </row>
    <row r="223" spans="1:6" ht="25.5">
      <c r="A223" s="99" t="s">
        <v>354</v>
      </c>
      <c r="B223" s="99"/>
      <c r="C223" s="99"/>
      <c r="D223" s="99"/>
      <c r="E223" s="100" t="s">
        <v>355</v>
      </c>
      <c r="F223" s="101">
        <v>87364600</v>
      </c>
    </row>
    <row r="224" spans="1:6" ht="12.75">
      <c r="A224" s="99" t="s">
        <v>354</v>
      </c>
      <c r="B224" s="99" t="s">
        <v>719</v>
      </c>
      <c r="C224" s="99"/>
      <c r="D224" s="99"/>
      <c r="E224" s="100" t="s">
        <v>356</v>
      </c>
      <c r="F224" s="101">
        <v>9472208.62</v>
      </c>
    </row>
    <row r="225" spans="1:6" ht="12.75">
      <c r="A225" s="99" t="s">
        <v>354</v>
      </c>
      <c r="B225" s="99" t="s">
        <v>582</v>
      </c>
      <c r="C225" s="99"/>
      <c r="D225" s="99"/>
      <c r="E225" s="100" t="s">
        <v>357</v>
      </c>
      <c r="F225" s="101">
        <v>9472208.62</v>
      </c>
    </row>
    <row r="226" spans="1:6" ht="51">
      <c r="A226" s="99" t="s">
        <v>354</v>
      </c>
      <c r="B226" s="99" t="s">
        <v>582</v>
      </c>
      <c r="C226" s="99" t="s">
        <v>720</v>
      </c>
      <c r="D226" s="99"/>
      <c r="E226" s="100" t="s">
        <v>241</v>
      </c>
      <c r="F226" s="101">
        <v>9447208.62</v>
      </c>
    </row>
    <row r="227" spans="1:6" ht="38.25">
      <c r="A227" s="99" t="s">
        <v>354</v>
      </c>
      <c r="B227" s="99" t="s">
        <v>582</v>
      </c>
      <c r="C227" s="99" t="s">
        <v>721</v>
      </c>
      <c r="D227" s="99"/>
      <c r="E227" s="100" t="s">
        <v>242</v>
      </c>
      <c r="F227" s="101">
        <v>144900</v>
      </c>
    </row>
    <row r="228" spans="1:6" ht="12.75">
      <c r="A228" s="99" t="s">
        <v>354</v>
      </c>
      <c r="B228" s="99" t="s">
        <v>582</v>
      </c>
      <c r="C228" s="99" t="s">
        <v>722</v>
      </c>
      <c r="D228" s="99"/>
      <c r="E228" s="100" t="s">
        <v>243</v>
      </c>
      <c r="F228" s="101">
        <v>100000</v>
      </c>
    </row>
    <row r="229" spans="1:6" ht="25.5">
      <c r="A229" s="99" t="s">
        <v>354</v>
      </c>
      <c r="B229" s="99" t="s">
        <v>582</v>
      </c>
      <c r="C229" s="99" t="s">
        <v>583</v>
      </c>
      <c r="D229" s="99"/>
      <c r="E229" s="100" t="s">
        <v>244</v>
      </c>
      <c r="F229" s="101">
        <v>100000</v>
      </c>
    </row>
    <row r="230" spans="1:6" ht="25.5">
      <c r="A230" s="84" t="s">
        <v>354</v>
      </c>
      <c r="B230" s="84" t="s">
        <v>582</v>
      </c>
      <c r="C230" s="84" t="s">
        <v>583</v>
      </c>
      <c r="D230" s="84" t="s">
        <v>164</v>
      </c>
      <c r="E230" s="85" t="s">
        <v>165</v>
      </c>
      <c r="F230" s="86">
        <v>100000</v>
      </c>
    </row>
    <row r="231" spans="1:6" ht="12.75">
      <c r="A231" s="99" t="s">
        <v>354</v>
      </c>
      <c r="B231" s="99" t="s">
        <v>582</v>
      </c>
      <c r="C231" s="99" t="s">
        <v>723</v>
      </c>
      <c r="D231" s="99"/>
      <c r="E231" s="100" t="s">
        <v>245</v>
      </c>
      <c r="F231" s="101">
        <v>44900</v>
      </c>
    </row>
    <row r="232" spans="1:6" ht="12.75">
      <c r="A232" s="99" t="s">
        <v>354</v>
      </c>
      <c r="B232" s="99" t="s">
        <v>582</v>
      </c>
      <c r="C232" s="99" t="s">
        <v>584</v>
      </c>
      <c r="D232" s="99"/>
      <c r="E232" s="100" t="s">
        <v>252</v>
      </c>
      <c r="F232" s="101">
        <v>44900</v>
      </c>
    </row>
    <row r="233" spans="1:6" ht="25.5">
      <c r="A233" s="84" t="s">
        <v>354</v>
      </c>
      <c r="B233" s="84" t="s">
        <v>582</v>
      </c>
      <c r="C233" s="84" t="s">
        <v>584</v>
      </c>
      <c r="D233" s="84" t="s">
        <v>164</v>
      </c>
      <c r="E233" s="85" t="s">
        <v>165</v>
      </c>
      <c r="F233" s="86">
        <v>44900</v>
      </c>
    </row>
    <row r="234" spans="1:6" ht="25.5">
      <c r="A234" s="99" t="s">
        <v>354</v>
      </c>
      <c r="B234" s="99" t="s">
        <v>582</v>
      </c>
      <c r="C234" s="99" t="s">
        <v>724</v>
      </c>
      <c r="D234" s="99"/>
      <c r="E234" s="100" t="s">
        <v>256</v>
      </c>
      <c r="F234" s="101">
        <v>3208.62</v>
      </c>
    </row>
    <row r="235" spans="1:6" ht="25.5">
      <c r="A235" s="99" t="s">
        <v>354</v>
      </c>
      <c r="B235" s="99" t="s">
        <v>582</v>
      </c>
      <c r="C235" s="99" t="s">
        <v>725</v>
      </c>
      <c r="D235" s="99"/>
      <c r="E235" s="100" t="s">
        <v>259</v>
      </c>
      <c r="F235" s="101">
        <v>3208.62</v>
      </c>
    </row>
    <row r="236" spans="1:6" ht="25.5">
      <c r="A236" s="99" t="s">
        <v>354</v>
      </c>
      <c r="B236" s="99" t="s">
        <v>582</v>
      </c>
      <c r="C236" s="99" t="s">
        <v>585</v>
      </c>
      <c r="D236" s="99"/>
      <c r="E236" s="100" t="s">
        <v>260</v>
      </c>
      <c r="F236" s="101">
        <v>3208.62</v>
      </c>
    </row>
    <row r="237" spans="1:6" ht="12.75">
      <c r="A237" s="84" t="s">
        <v>354</v>
      </c>
      <c r="B237" s="84" t="s">
        <v>582</v>
      </c>
      <c r="C237" s="84" t="s">
        <v>585</v>
      </c>
      <c r="D237" s="84" t="s">
        <v>278</v>
      </c>
      <c r="E237" s="85" t="s">
        <v>279</v>
      </c>
      <c r="F237" s="86">
        <v>3208.62</v>
      </c>
    </row>
    <row r="238" spans="1:6" ht="12.75">
      <c r="A238" s="99" t="s">
        <v>354</v>
      </c>
      <c r="B238" s="99" t="s">
        <v>582</v>
      </c>
      <c r="C238" s="99" t="s">
        <v>726</v>
      </c>
      <c r="D238" s="99"/>
      <c r="E238" s="100" t="s">
        <v>192</v>
      </c>
      <c r="F238" s="101">
        <v>9299100</v>
      </c>
    </row>
    <row r="239" spans="1:6" ht="12.75">
      <c r="A239" s="99" t="s">
        <v>354</v>
      </c>
      <c r="B239" s="99" t="s">
        <v>582</v>
      </c>
      <c r="C239" s="99" t="s">
        <v>727</v>
      </c>
      <c r="D239" s="99"/>
      <c r="E239" s="100" t="s">
        <v>261</v>
      </c>
      <c r="F239" s="101">
        <v>9299100</v>
      </c>
    </row>
    <row r="240" spans="1:6" ht="51">
      <c r="A240" s="99" t="s">
        <v>354</v>
      </c>
      <c r="B240" s="99" t="s">
        <v>582</v>
      </c>
      <c r="C240" s="99" t="s">
        <v>586</v>
      </c>
      <c r="D240" s="99"/>
      <c r="E240" s="100" t="s">
        <v>262</v>
      </c>
      <c r="F240" s="101">
        <v>238200</v>
      </c>
    </row>
    <row r="241" spans="1:6" ht="51">
      <c r="A241" s="84" t="s">
        <v>354</v>
      </c>
      <c r="B241" s="84" t="s">
        <v>582</v>
      </c>
      <c r="C241" s="84" t="s">
        <v>586</v>
      </c>
      <c r="D241" s="84" t="s">
        <v>162</v>
      </c>
      <c r="E241" s="85" t="s">
        <v>163</v>
      </c>
      <c r="F241" s="86">
        <v>235300</v>
      </c>
    </row>
    <row r="242" spans="1:6" ht="25.5">
      <c r="A242" s="84" t="s">
        <v>354</v>
      </c>
      <c r="B242" s="84" t="s">
        <v>582</v>
      </c>
      <c r="C242" s="84" t="s">
        <v>586</v>
      </c>
      <c r="D242" s="84" t="s">
        <v>164</v>
      </c>
      <c r="E242" s="85" t="s">
        <v>165</v>
      </c>
      <c r="F242" s="86">
        <v>2900</v>
      </c>
    </row>
    <row r="243" spans="1:6" ht="25.5">
      <c r="A243" s="99" t="s">
        <v>354</v>
      </c>
      <c r="B243" s="99" t="s">
        <v>582</v>
      </c>
      <c r="C243" s="99" t="s">
        <v>587</v>
      </c>
      <c r="D243" s="99"/>
      <c r="E243" s="100" t="s">
        <v>194</v>
      </c>
      <c r="F243" s="101">
        <v>9060900</v>
      </c>
    </row>
    <row r="244" spans="1:6" ht="51">
      <c r="A244" s="84" t="s">
        <v>354</v>
      </c>
      <c r="B244" s="84" t="s">
        <v>582</v>
      </c>
      <c r="C244" s="84" t="s">
        <v>587</v>
      </c>
      <c r="D244" s="84" t="s">
        <v>162</v>
      </c>
      <c r="E244" s="85" t="s">
        <v>163</v>
      </c>
      <c r="F244" s="86">
        <v>8689500</v>
      </c>
    </row>
    <row r="245" spans="1:6" ht="25.5">
      <c r="A245" s="84" t="s">
        <v>354</v>
      </c>
      <c r="B245" s="84" t="s">
        <v>582</v>
      </c>
      <c r="C245" s="84" t="s">
        <v>587</v>
      </c>
      <c r="D245" s="84" t="s">
        <v>164</v>
      </c>
      <c r="E245" s="85" t="s">
        <v>165</v>
      </c>
      <c r="F245" s="86">
        <v>371300</v>
      </c>
    </row>
    <row r="246" spans="1:6" ht="12.75">
      <c r="A246" s="84" t="s">
        <v>354</v>
      </c>
      <c r="B246" s="84" t="s">
        <v>582</v>
      </c>
      <c r="C246" s="84" t="s">
        <v>587</v>
      </c>
      <c r="D246" s="84" t="s">
        <v>166</v>
      </c>
      <c r="E246" s="85" t="s">
        <v>167</v>
      </c>
      <c r="F246" s="86">
        <v>100</v>
      </c>
    </row>
    <row r="247" spans="1:6" ht="25.5">
      <c r="A247" s="99" t="s">
        <v>354</v>
      </c>
      <c r="B247" s="99" t="s">
        <v>582</v>
      </c>
      <c r="C247" s="99" t="s">
        <v>728</v>
      </c>
      <c r="D247" s="99"/>
      <c r="E247" s="100" t="s">
        <v>263</v>
      </c>
      <c r="F247" s="101">
        <v>25000</v>
      </c>
    </row>
    <row r="248" spans="1:6" ht="25.5">
      <c r="A248" s="99" t="s">
        <v>354</v>
      </c>
      <c r="B248" s="99" t="s">
        <v>582</v>
      </c>
      <c r="C248" s="99" t="s">
        <v>729</v>
      </c>
      <c r="D248" s="99"/>
      <c r="E248" s="100" t="s">
        <v>271</v>
      </c>
      <c r="F248" s="101">
        <v>25000</v>
      </c>
    </row>
    <row r="249" spans="1:6" ht="25.5">
      <c r="A249" s="99" t="s">
        <v>354</v>
      </c>
      <c r="B249" s="99" t="s">
        <v>582</v>
      </c>
      <c r="C249" s="99" t="s">
        <v>730</v>
      </c>
      <c r="D249" s="99"/>
      <c r="E249" s="100" t="s">
        <v>272</v>
      </c>
      <c r="F249" s="101">
        <v>25000</v>
      </c>
    </row>
    <row r="250" spans="1:6" ht="25.5">
      <c r="A250" s="99" t="s">
        <v>354</v>
      </c>
      <c r="B250" s="99" t="s">
        <v>582</v>
      </c>
      <c r="C250" s="99" t="s">
        <v>588</v>
      </c>
      <c r="D250" s="99"/>
      <c r="E250" s="100" t="s">
        <v>273</v>
      </c>
      <c r="F250" s="101">
        <v>25000</v>
      </c>
    </row>
    <row r="251" spans="1:6" ht="25.5">
      <c r="A251" s="84" t="s">
        <v>354</v>
      </c>
      <c r="B251" s="84" t="s">
        <v>582</v>
      </c>
      <c r="C251" s="84" t="s">
        <v>588</v>
      </c>
      <c r="D251" s="84" t="s">
        <v>164</v>
      </c>
      <c r="E251" s="85" t="s">
        <v>165</v>
      </c>
      <c r="F251" s="86">
        <v>25000</v>
      </c>
    </row>
    <row r="252" spans="1:6" ht="12.75">
      <c r="A252" s="99" t="s">
        <v>354</v>
      </c>
      <c r="B252" s="99" t="s">
        <v>731</v>
      </c>
      <c r="C252" s="99"/>
      <c r="D252" s="99"/>
      <c r="E252" s="100" t="s">
        <v>358</v>
      </c>
      <c r="F252" s="101">
        <v>43938691.38</v>
      </c>
    </row>
    <row r="253" spans="1:6" ht="12.75">
      <c r="A253" s="99" t="s">
        <v>354</v>
      </c>
      <c r="B253" s="99" t="s">
        <v>589</v>
      </c>
      <c r="C253" s="99"/>
      <c r="D253" s="99"/>
      <c r="E253" s="100" t="s">
        <v>359</v>
      </c>
      <c r="F253" s="101">
        <v>42998700</v>
      </c>
    </row>
    <row r="254" spans="1:6" ht="25.5">
      <c r="A254" s="99" t="s">
        <v>354</v>
      </c>
      <c r="B254" s="99" t="s">
        <v>589</v>
      </c>
      <c r="C254" s="99" t="s">
        <v>732</v>
      </c>
      <c r="D254" s="99"/>
      <c r="E254" s="100" t="s">
        <v>216</v>
      </c>
      <c r="F254" s="101">
        <v>42998700</v>
      </c>
    </row>
    <row r="255" spans="1:6" ht="25.5">
      <c r="A255" s="99" t="s">
        <v>354</v>
      </c>
      <c r="B255" s="99" t="s">
        <v>589</v>
      </c>
      <c r="C255" s="99" t="s">
        <v>733</v>
      </c>
      <c r="D255" s="99"/>
      <c r="E255" s="100" t="s">
        <v>217</v>
      </c>
      <c r="F255" s="101">
        <v>42998700</v>
      </c>
    </row>
    <row r="256" spans="1:6" ht="38.25">
      <c r="A256" s="99" t="s">
        <v>354</v>
      </c>
      <c r="B256" s="99" t="s">
        <v>589</v>
      </c>
      <c r="C256" s="99" t="s">
        <v>734</v>
      </c>
      <c r="D256" s="99"/>
      <c r="E256" s="100" t="s">
        <v>218</v>
      </c>
      <c r="F256" s="101">
        <v>42998700</v>
      </c>
    </row>
    <row r="257" spans="1:6" ht="38.25">
      <c r="A257" s="99" t="s">
        <v>354</v>
      </c>
      <c r="B257" s="99" t="s">
        <v>589</v>
      </c>
      <c r="C257" s="99" t="s">
        <v>590</v>
      </c>
      <c r="D257" s="99"/>
      <c r="E257" s="100" t="s">
        <v>220</v>
      </c>
      <c r="F257" s="101">
        <v>1689600</v>
      </c>
    </row>
    <row r="258" spans="1:6" ht="25.5">
      <c r="A258" s="84" t="s">
        <v>354</v>
      </c>
      <c r="B258" s="84" t="s">
        <v>589</v>
      </c>
      <c r="C258" s="84" t="s">
        <v>590</v>
      </c>
      <c r="D258" s="84" t="s">
        <v>164</v>
      </c>
      <c r="E258" s="85" t="s">
        <v>165</v>
      </c>
      <c r="F258" s="86">
        <v>1689600</v>
      </c>
    </row>
    <row r="259" spans="1:6" ht="25.5">
      <c r="A259" s="99" t="s">
        <v>354</v>
      </c>
      <c r="B259" s="99" t="s">
        <v>589</v>
      </c>
      <c r="C259" s="99" t="s">
        <v>591</v>
      </c>
      <c r="D259" s="99"/>
      <c r="E259" s="100" t="s">
        <v>219</v>
      </c>
      <c r="F259" s="101">
        <v>40817400</v>
      </c>
    </row>
    <row r="260" spans="1:6" ht="25.5">
      <c r="A260" s="84" t="s">
        <v>354</v>
      </c>
      <c r="B260" s="84" t="s">
        <v>589</v>
      </c>
      <c r="C260" s="84" t="s">
        <v>591</v>
      </c>
      <c r="D260" s="84" t="s">
        <v>164</v>
      </c>
      <c r="E260" s="85" t="s">
        <v>165</v>
      </c>
      <c r="F260" s="86">
        <v>40817400</v>
      </c>
    </row>
    <row r="261" spans="1:6" ht="12.75">
      <c r="A261" s="99" t="s">
        <v>354</v>
      </c>
      <c r="B261" s="99" t="s">
        <v>589</v>
      </c>
      <c r="C261" s="99" t="s">
        <v>592</v>
      </c>
      <c r="D261" s="99"/>
      <c r="E261" s="100" t="s">
        <v>593</v>
      </c>
      <c r="F261" s="101">
        <v>491700</v>
      </c>
    </row>
    <row r="262" spans="1:6" ht="25.5">
      <c r="A262" s="84" t="s">
        <v>354</v>
      </c>
      <c r="B262" s="84" t="s">
        <v>589</v>
      </c>
      <c r="C262" s="84" t="s">
        <v>592</v>
      </c>
      <c r="D262" s="84" t="s">
        <v>164</v>
      </c>
      <c r="E262" s="85" t="s">
        <v>165</v>
      </c>
      <c r="F262" s="86">
        <v>491700</v>
      </c>
    </row>
    <row r="263" spans="1:6" ht="12.75">
      <c r="A263" s="99" t="s">
        <v>354</v>
      </c>
      <c r="B263" s="99" t="s">
        <v>594</v>
      </c>
      <c r="C263" s="99"/>
      <c r="D263" s="99"/>
      <c r="E263" s="100" t="s">
        <v>595</v>
      </c>
      <c r="F263" s="101">
        <v>939991.38</v>
      </c>
    </row>
    <row r="264" spans="1:6" ht="51">
      <c r="A264" s="99" t="s">
        <v>354</v>
      </c>
      <c r="B264" s="99" t="s">
        <v>594</v>
      </c>
      <c r="C264" s="99" t="s">
        <v>720</v>
      </c>
      <c r="D264" s="99"/>
      <c r="E264" s="100" t="s">
        <v>241</v>
      </c>
      <c r="F264" s="101">
        <v>939991.38</v>
      </c>
    </row>
    <row r="265" spans="1:6" ht="25.5">
      <c r="A265" s="99" t="s">
        <v>354</v>
      </c>
      <c r="B265" s="99" t="s">
        <v>594</v>
      </c>
      <c r="C265" s="99" t="s">
        <v>735</v>
      </c>
      <c r="D265" s="99"/>
      <c r="E265" s="100" t="s">
        <v>253</v>
      </c>
      <c r="F265" s="101">
        <v>690000</v>
      </c>
    </row>
    <row r="266" spans="1:6" ht="12.75">
      <c r="A266" s="99" t="s">
        <v>354</v>
      </c>
      <c r="B266" s="99" t="s">
        <v>594</v>
      </c>
      <c r="C266" s="99" t="s">
        <v>736</v>
      </c>
      <c r="D266" s="99"/>
      <c r="E266" s="100" t="s">
        <v>254</v>
      </c>
      <c r="F266" s="101">
        <v>690000</v>
      </c>
    </row>
    <row r="267" spans="1:6" ht="25.5">
      <c r="A267" s="99" t="s">
        <v>354</v>
      </c>
      <c r="B267" s="99" t="s">
        <v>594</v>
      </c>
      <c r="C267" s="99" t="s">
        <v>596</v>
      </c>
      <c r="D267" s="99"/>
      <c r="E267" s="100" t="s">
        <v>255</v>
      </c>
      <c r="F267" s="101">
        <v>240000</v>
      </c>
    </row>
    <row r="268" spans="1:6" ht="25.5">
      <c r="A268" s="84" t="s">
        <v>354</v>
      </c>
      <c r="B268" s="84" t="s">
        <v>594</v>
      </c>
      <c r="C268" s="84" t="s">
        <v>596</v>
      </c>
      <c r="D268" s="84" t="s">
        <v>164</v>
      </c>
      <c r="E268" s="85" t="s">
        <v>165</v>
      </c>
      <c r="F268" s="86">
        <v>240000</v>
      </c>
    </row>
    <row r="269" spans="1:6" ht="25.5">
      <c r="A269" s="99" t="s">
        <v>354</v>
      </c>
      <c r="B269" s="99" t="s">
        <v>594</v>
      </c>
      <c r="C269" s="99" t="s">
        <v>597</v>
      </c>
      <c r="D269" s="99"/>
      <c r="E269" s="100" t="s">
        <v>598</v>
      </c>
      <c r="F269" s="101">
        <v>450000</v>
      </c>
    </row>
    <row r="270" spans="1:6" ht="25.5">
      <c r="A270" s="84" t="s">
        <v>354</v>
      </c>
      <c r="B270" s="84" t="s">
        <v>594</v>
      </c>
      <c r="C270" s="84" t="s">
        <v>597</v>
      </c>
      <c r="D270" s="84" t="s">
        <v>164</v>
      </c>
      <c r="E270" s="85" t="s">
        <v>165</v>
      </c>
      <c r="F270" s="86">
        <v>450000</v>
      </c>
    </row>
    <row r="271" spans="1:6" ht="25.5">
      <c r="A271" s="99" t="s">
        <v>354</v>
      </c>
      <c r="B271" s="99" t="s">
        <v>594</v>
      </c>
      <c r="C271" s="99" t="s">
        <v>724</v>
      </c>
      <c r="D271" s="99"/>
      <c r="E271" s="100" t="s">
        <v>256</v>
      </c>
      <c r="F271" s="101">
        <v>249991.38</v>
      </c>
    </row>
    <row r="272" spans="1:6" ht="25.5">
      <c r="A272" s="99" t="s">
        <v>354</v>
      </c>
      <c r="B272" s="99" t="s">
        <v>594</v>
      </c>
      <c r="C272" s="99" t="s">
        <v>737</v>
      </c>
      <c r="D272" s="99"/>
      <c r="E272" s="100" t="s">
        <v>257</v>
      </c>
      <c r="F272" s="101">
        <v>249991.38</v>
      </c>
    </row>
    <row r="273" spans="1:6" ht="25.5">
      <c r="A273" s="99" t="s">
        <v>354</v>
      </c>
      <c r="B273" s="99" t="s">
        <v>594</v>
      </c>
      <c r="C273" s="99" t="s">
        <v>599</v>
      </c>
      <c r="D273" s="99"/>
      <c r="E273" s="100" t="s">
        <v>258</v>
      </c>
      <c r="F273" s="101">
        <v>249991.38</v>
      </c>
    </row>
    <row r="274" spans="1:6" ht="25.5">
      <c r="A274" s="84" t="s">
        <v>354</v>
      </c>
      <c r="B274" s="84" t="s">
        <v>594</v>
      </c>
      <c r="C274" s="84" t="s">
        <v>599</v>
      </c>
      <c r="D274" s="84" t="s">
        <v>164</v>
      </c>
      <c r="E274" s="85" t="s">
        <v>165</v>
      </c>
      <c r="F274" s="86">
        <v>249991.38</v>
      </c>
    </row>
    <row r="275" spans="1:6" ht="12.75">
      <c r="A275" s="99" t="s">
        <v>354</v>
      </c>
      <c r="B275" s="99" t="s">
        <v>738</v>
      </c>
      <c r="C275" s="99"/>
      <c r="D275" s="99"/>
      <c r="E275" s="100" t="s">
        <v>360</v>
      </c>
      <c r="F275" s="101">
        <v>3225600</v>
      </c>
    </row>
    <row r="276" spans="1:6" ht="12.75">
      <c r="A276" s="99" t="s">
        <v>354</v>
      </c>
      <c r="B276" s="99" t="s">
        <v>600</v>
      </c>
      <c r="C276" s="99"/>
      <c r="D276" s="99"/>
      <c r="E276" s="100" t="s">
        <v>361</v>
      </c>
      <c r="F276" s="101">
        <v>491300</v>
      </c>
    </row>
    <row r="277" spans="1:6" ht="51">
      <c r="A277" s="99" t="s">
        <v>354</v>
      </c>
      <c r="B277" s="99" t="s">
        <v>600</v>
      </c>
      <c r="C277" s="99" t="s">
        <v>720</v>
      </c>
      <c r="D277" s="99"/>
      <c r="E277" s="100" t="s">
        <v>241</v>
      </c>
      <c r="F277" s="101">
        <v>491300</v>
      </c>
    </row>
    <row r="278" spans="1:6" ht="38.25">
      <c r="A278" s="99" t="s">
        <v>354</v>
      </c>
      <c r="B278" s="99" t="s">
        <v>600</v>
      </c>
      <c r="C278" s="99" t="s">
        <v>721</v>
      </c>
      <c r="D278" s="99"/>
      <c r="E278" s="100" t="s">
        <v>242</v>
      </c>
      <c r="F278" s="101">
        <v>491300</v>
      </c>
    </row>
    <row r="279" spans="1:6" ht="12.75">
      <c r="A279" s="99" t="s">
        <v>354</v>
      </c>
      <c r="B279" s="99" t="s">
        <v>600</v>
      </c>
      <c r="C279" s="99" t="s">
        <v>723</v>
      </c>
      <c r="D279" s="99"/>
      <c r="E279" s="100" t="s">
        <v>245</v>
      </c>
      <c r="F279" s="101">
        <v>491300</v>
      </c>
    </row>
    <row r="280" spans="1:6" ht="25.5">
      <c r="A280" s="99" t="s">
        <v>354</v>
      </c>
      <c r="B280" s="99" t="s">
        <v>600</v>
      </c>
      <c r="C280" s="99" t="s">
        <v>601</v>
      </c>
      <c r="D280" s="99"/>
      <c r="E280" s="100" t="s">
        <v>248</v>
      </c>
      <c r="F280" s="101">
        <v>206000</v>
      </c>
    </row>
    <row r="281" spans="1:6" ht="25.5">
      <c r="A281" s="84" t="s">
        <v>354</v>
      </c>
      <c r="B281" s="84" t="s">
        <v>600</v>
      </c>
      <c r="C281" s="84" t="s">
        <v>601</v>
      </c>
      <c r="D281" s="84" t="s">
        <v>164</v>
      </c>
      <c r="E281" s="85" t="s">
        <v>165</v>
      </c>
      <c r="F281" s="86">
        <v>206000</v>
      </c>
    </row>
    <row r="282" spans="1:6" ht="25.5">
      <c r="A282" s="99" t="s">
        <v>354</v>
      </c>
      <c r="B282" s="99" t="s">
        <v>600</v>
      </c>
      <c r="C282" s="99" t="s">
        <v>602</v>
      </c>
      <c r="D282" s="99"/>
      <c r="E282" s="100" t="s">
        <v>249</v>
      </c>
      <c r="F282" s="101">
        <v>208100</v>
      </c>
    </row>
    <row r="283" spans="1:6" ht="25.5">
      <c r="A283" s="84" t="s">
        <v>354</v>
      </c>
      <c r="B283" s="84" t="s">
        <v>600</v>
      </c>
      <c r="C283" s="84" t="s">
        <v>602</v>
      </c>
      <c r="D283" s="84" t="s">
        <v>164</v>
      </c>
      <c r="E283" s="85" t="s">
        <v>165</v>
      </c>
      <c r="F283" s="86">
        <v>208100</v>
      </c>
    </row>
    <row r="284" spans="1:6" ht="25.5">
      <c r="A284" s="99" t="s">
        <v>354</v>
      </c>
      <c r="B284" s="99" t="s">
        <v>600</v>
      </c>
      <c r="C284" s="99" t="s">
        <v>603</v>
      </c>
      <c r="D284" s="99"/>
      <c r="E284" s="100" t="s">
        <v>250</v>
      </c>
      <c r="F284" s="101">
        <v>77200</v>
      </c>
    </row>
    <row r="285" spans="1:6" ht="25.5">
      <c r="A285" s="84" t="s">
        <v>354</v>
      </c>
      <c r="B285" s="84" t="s">
        <v>600</v>
      </c>
      <c r="C285" s="84" t="s">
        <v>603</v>
      </c>
      <c r="D285" s="84" t="s">
        <v>164</v>
      </c>
      <c r="E285" s="85" t="s">
        <v>165</v>
      </c>
      <c r="F285" s="86">
        <v>77200</v>
      </c>
    </row>
    <row r="286" spans="1:6" ht="12.75">
      <c r="A286" s="99" t="s">
        <v>354</v>
      </c>
      <c r="B286" s="99" t="s">
        <v>604</v>
      </c>
      <c r="C286" s="99"/>
      <c r="D286" s="99"/>
      <c r="E286" s="100" t="s">
        <v>362</v>
      </c>
      <c r="F286" s="101">
        <v>249400</v>
      </c>
    </row>
    <row r="287" spans="1:6" ht="51">
      <c r="A287" s="99" t="s">
        <v>354</v>
      </c>
      <c r="B287" s="99" t="s">
        <v>604</v>
      </c>
      <c r="C287" s="99" t="s">
        <v>720</v>
      </c>
      <c r="D287" s="99"/>
      <c r="E287" s="100" t="s">
        <v>241</v>
      </c>
      <c r="F287" s="101">
        <v>239800</v>
      </c>
    </row>
    <row r="288" spans="1:6" ht="38.25">
      <c r="A288" s="99" t="s">
        <v>354</v>
      </c>
      <c r="B288" s="99" t="s">
        <v>604</v>
      </c>
      <c r="C288" s="99" t="s">
        <v>721</v>
      </c>
      <c r="D288" s="99"/>
      <c r="E288" s="100" t="s">
        <v>242</v>
      </c>
      <c r="F288" s="101">
        <v>239800</v>
      </c>
    </row>
    <row r="289" spans="1:6" ht="12.75">
      <c r="A289" s="99" t="s">
        <v>354</v>
      </c>
      <c r="B289" s="99" t="s">
        <v>604</v>
      </c>
      <c r="C289" s="99" t="s">
        <v>723</v>
      </c>
      <c r="D289" s="99"/>
      <c r="E289" s="100" t="s">
        <v>245</v>
      </c>
      <c r="F289" s="101">
        <v>239800</v>
      </c>
    </row>
    <row r="290" spans="1:6" ht="25.5">
      <c r="A290" s="99" t="s">
        <v>354</v>
      </c>
      <c r="B290" s="99" t="s">
        <v>604</v>
      </c>
      <c r="C290" s="99" t="s">
        <v>601</v>
      </c>
      <c r="D290" s="99"/>
      <c r="E290" s="100" t="s">
        <v>248</v>
      </c>
      <c r="F290" s="101">
        <v>239800</v>
      </c>
    </row>
    <row r="291" spans="1:6" ht="25.5">
      <c r="A291" s="84" t="s">
        <v>354</v>
      </c>
      <c r="B291" s="84" t="s">
        <v>604</v>
      </c>
      <c r="C291" s="84" t="s">
        <v>601</v>
      </c>
      <c r="D291" s="84" t="s">
        <v>164</v>
      </c>
      <c r="E291" s="85" t="s">
        <v>165</v>
      </c>
      <c r="F291" s="86">
        <v>239800</v>
      </c>
    </row>
    <row r="292" spans="1:6" ht="12.75">
      <c r="A292" s="99" t="s">
        <v>354</v>
      </c>
      <c r="B292" s="99" t="s">
        <v>604</v>
      </c>
      <c r="C292" s="99" t="s">
        <v>713</v>
      </c>
      <c r="D292" s="99"/>
      <c r="E292" s="100" t="s">
        <v>322</v>
      </c>
      <c r="F292" s="101">
        <v>9600</v>
      </c>
    </row>
    <row r="293" spans="1:6" ht="25.5">
      <c r="A293" s="99" t="s">
        <v>354</v>
      </c>
      <c r="B293" s="99" t="s">
        <v>604</v>
      </c>
      <c r="C293" s="99" t="s">
        <v>605</v>
      </c>
      <c r="D293" s="99"/>
      <c r="E293" s="100" t="s">
        <v>331</v>
      </c>
      <c r="F293" s="101">
        <v>9600</v>
      </c>
    </row>
    <row r="294" spans="1:6" ht="25.5">
      <c r="A294" s="84" t="s">
        <v>354</v>
      </c>
      <c r="B294" s="84" t="s">
        <v>604</v>
      </c>
      <c r="C294" s="84" t="s">
        <v>605</v>
      </c>
      <c r="D294" s="84" t="s">
        <v>164</v>
      </c>
      <c r="E294" s="85" t="s">
        <v>165</v>
      </c>
      <c r="F294" s="86">
        <v>9600</v>
      </c>
    </row>
    <row r="295" spans="1:6" ht="12.75">
      <c r="A295" s="99" t="s">
        <v>354</v>
      </c>
      <c r="B295" s="99" t="s">
        <v>606</v>
      </c>
      <c r="C295" s="99"/>
      <c r="D295" s="99"/>
      <c r="E295" s="100" t="s">
        <v>363</v>
      </c>
      <c r="F295" s="101">
        <v>2484900</v>
      </c>
    </row>
    <row r="296" spans="1:6" ht="51">
      <c r="A296" s="99" t="s">
        <v>354</v>
      </c>
      <c r="B296" s="99" t="s">
        <v>606</v>
      </c>
      <c r="C296" s="99" t="s">
        <v>720</v>
      </c>
      <c r="D296" s="99"/>
      <c r="E296" s="100" t="s">
        <v>241</v>
      </c>
      <c r="F296" s="101">
        <v>193000</v>
      </c>
    </row>
    <row r="297" spans="1:6" ht="38.25">
      <c r="A297" s="99" t="s">
        <v>354</v>
      </c>
      <c r="B297" s="99" t="s">
        <v>606</v>
      </c>
      <c r="C297" s="99" t="s">
        <v>721</v>
      </c>
      <c r="D297" s="99"/>
      <c r="E297" s="100" t="s">
        <v>242</v>
      </c>
      <c r="F297" s="101">
        <v>193000</v>
      </c>
    </row>
    <row r="298" spans="1:6" ht="12.75">
      <c r="A298" s="99" t="s">
        <v>354</v>
      </c>
      <c r="B298" s="99" t="s">
        <v>606</v>
      </c>
      <c r="C298" s="99" t="s">
        <v>723</v>
      </c>
      <c r="D298" s="99"/>
      <c r="E298" s="100" t="s">
        <v>245</v>
      </c>
      <c r="F298" s="101">
        <v>193000</v>
      </c>
    </row>
    <row r="299" spans="1:6" ht="12.75">
      <c r="A299" s="99" t="s">
        <v>354</v>
      </c>
      <c r="B299" s="99" t="s">
        <v>606</v>
      </c>
      <c r="C299" s="99" t="s">
        <v>607</v>
      </c>
      <c r="D299" s="99"/>
      <c r="E299" s="100" t="s">
        <v>251</v>
      </c>
      <c r="F299" s="101">
        <v>193000</v>
      </c>
    </row>
    <row r="300" spans="1:6" ht="25.5">
      <c r="A300" s="84" t="s">
        <v>354</v>
      </c>
      <c r="B300" s="84" t="s">
        <v>606</v>
      </c>
      <c r="C300" s="84" t="s">
        <v>607</v>
      </c>
      <c r="D300" s="84" t="s">
        <v>164</v>
      </c>
      <c r="E300" s="85" t="s">
        <v>165</v>
      </c>
      <c r="F300" s="86">
        <v>193000</v>
      </c>
    </row>
    <row r="301" spans="1:6" ht="25.5">
      <c r="A301" s="99" t="s">
        <v>354</v>
      </c>
      <c r="B301" s="99" t="s">
        <v>606</v>
      </c>
      <c r="C301" s="99" t="s">
        <v>728</v>
      </c>
      <c r="D301" s="99"/>
      <c r="E301" s="100" t="s">
        <v>263</v>
      </c>
      <c r="F301" s="101">
        <v>2291900</v>
      </c>
    </row>
    <row r="302" spans="1:6" ht="25.5">
      <c r="A302" s="99" t="s">
        <v>354</v>
      </c>
      <c r="B302" s="99" t="s">
        <v>606</v>
      </c>
      <c r="C302" s="99" t="s">
        <v>739</v>
      </c>
      <c r="D302" s="99"/>
      <c r="E302" s="100" t="s">
        <v>264</v>
      </c>
      <c r="F302" s="101">
        <v>2291900</v>
      </c>
    </row>
    <row r="303" spans="1:6" ht="51">
      <c r="A303" s="99" t="s">
        <v>354</v>
      </c>
      <c r="B303" s="99" t="s">
        <v>606</v>
      </c>
      <c r="C303" s="99" t="s">
        <v>740</v>
      </c>
      <c r="D303" s="99"/>
      <c r="E303" s="100" t="s">
        <v>267</v>
      </c>
      <c r="F303" s="101">
        <v>2291900</v>
      </c>
    </row>
    <row r="304" spans="1:6" ht="25.5">
      <c r="A304" s="99" t="s">
        <v>354</v>
      </c>
      <c r="B304" s="99" t="s">
        <v>606</v>
      </c>
      <c r="C304" s="99" t="s">
        <v>608</v>
      </c>
      <c r="D304" s="99"/>
      <c r="E304" s="100" t="s">
        <v>268</v>
      </c>
      <c r="F304" s="101">
        <v>300000</v>
      </c>
    </row>
    <row r="305" spans="1:6" ht="25.5">
      <c r="A305" s="84" t="s">
        <v>354</v>
      </c>
      <c r="B305" s="84" t="s">
        <v>606</v>
      </c>
      <c r="C305" s="84" t="s">
        <v>608</v>
      </c>
      <c r="D305" s="84" t="s">
        <v>164</v>
      </c>
      <c r="E305" s="85" t="s">
        <v>165</v>
      </c>
      <c r="F305" s="86">
        <v>300000</v>
      </c>
    </row>
    <row r="306" spans="1:6" ht="25.5">
      <c r="A306" s="99" t="s">
        <v>354</v>
      </c>
      <c r="B306" s="99" t="s">
        <v>606</v>
      </c>
      <c r="C306" s="99" t="s">
        <v>609</v>
      </c>
      <c r="D306" s="99"/>
      <c r="E306" s="100" t="s">
        <v>269</v>
      </c>
      <c r="F306" s="101">
        <v>1250000</v>
      </c>
    </row>
    <row r="307" spans="1:6" ht="25.5">
      <c r="A307" s="84" t="s">
        <v>354</v>
      </c>
      <c r="B307" s="84" t="s">
        <v>606</v>
      </c>
      <c r="C307" s="84" t="s">
        <v>609</v>
      </c>
      <c r="D307" s="84" t="s">
        <v>164</v>
      </c>
      <c r="E307" s="85" t="s">
        <v>165</v>
      </c>
      <c r="F307" s="86">
        <v>1250000</v>
      </c>
    </row>
    <row r="308" spans="1:6" ht="25.5">
      <c r="A308" s="99" t="s">
        <v>354</v>
      </c>
      <c r="B308" s="99" t="s">
        <v>606</v>
      </c>
      <c r="C308" s="99" t="s">
        <v>610</v>
      </c>
      <c r="D308" s="99"/>
      <c r="E308" s="100" t="s">
        <v>270</v>
      </c>
      <c r="F308" s="101">
        <v>741900</v>
      </c>
    </row>
    <row r="309" spans="1:6" ht="25.5">
      <c r="A309" s="84" t="s">
        <v>354</v>
      </c>
      <c r="B309" s="84" t="s">
        <v>606</v>
      </c>
      <c r="C309" s="84" t="s">
        <v>610</v>
      </c>
      <c r="D309" s="84" t="s">
        <v>164</v>
      </c>
      <c r="E309" s="85" t="s">
        <v>165</v>
      </c>
      <c r="F309" s="86">
        <v>741900</v>
      </c>
    </row>
    <row r="310" spans="1:6" ht="12.75">
      <c r="A310" s="99" t="s">
        <v>354</v>
      </c>
      <c r="B310" s="99" t="s">
        <v>711</v>
      </c>
      <c r="C310" s="99"/>
      <c r="D310" s="99"/>
      <c r="E310" s="100" t="s">
        <v>346</v>
      </c>
      <c r="F310" s="101">
        <v>30728100</v>
      </c>
    </row>
    <row r="311" spans="1:6" ht="12.75">
      <c r="A311" s="99" t="s">
        <v>354</v>
      </c>
      <c r="B311" s="99" t="s">
        <v>573</v>
      </c>
      <c r="C311" s="99"/>
      <c r="D311" s="99"/>
      <c r="E311" s="100" t="s">
        <v>350</v>
      </c>
      <c r="F311" s="101">
        <v>30158700</v>
      </c>
    </row>
    <row r="312" spans="1:6" ht="51">
      <c r="A312" s="99" t="s">
        <v>354</v>
      </c>
      <c r="B312" s="99" t="s">
        <v>573</v>
      </c>
      <c r="C312" s="99" t="s">
        <v>720</v>
      </c>
      <c r="D312" s="99"/>
      <c r="E312" s="100" t="s">
        <v>241</v>
      </c>
      <c r="F312" s="101">
        <v>30158700</v>
      </c>
    </row>
    <row r="313" spans="1:6" ht="38.25">
      <c r="A313" s="99" t="s">
        <v>354</v>
      </c>
      <c r="B313" s="99" t="s">
        <v>573</v>
      </c>
      <c r="C313" s="99" t="s">
        <v>721</v>
      </c>
      <c r="D313" s="99"/>
      <c r="E313" s="100" t="s">
        <v>242</v>
      </c>
      <c r="F313" s="101">
        <v>30158700</v>
      </c>
    </row>
    <row r="314" spans="1:6" ht="12.75">
      <c r="A314" s="99" t="s">
        <v>354</v>
      </c>
      <c r="B314" s="99" t="s">
        <v>573</v>
      </c>
      <c r="C314" s="99" t="s">
        <v>723</v>
      </c>
      <c r="D314" s="99"/>
      <c r="E314" s="100" t="s">
        <v>245</v>
      </c>
      <c r="F314" s="101">
        <v>30158700</v>
      </c>
    </row>
    <row r="315" spans="1:6" ht="63.75">
      <c r="A315" s="99" t="s">
        <v>354</v>
      </c>
      <c r="B315" s="99" t="s">
        <v>573</v>
      </c>
      <c r="C315" s="99" t="s">
        <v>611</v>
      </c>
      <c r="D315" s="99"/>
      <c r="E315" s="102" t="s">
        <v>247</v>
      </c>
      <c r="F315" s="101">
        <v>30158700</v>
      </c>
    </row>
    <row r="316" spans="1:6" ht="25.5">
      <c r="A316" s="84" t="s">
        <v>354</v>
      </c>
      <c r="B316" s="84" t="s">
        <v>573</v>
      </c>
      <c r="C316" s="84" t="s">
        <v>611</v>
      </c>
      <c r="D316" s="84" t="s">
        <v>169</v>
      </c>
      <c r="E316" s="85" t="s">
        <v>170</v>
      </c>
      <c r="F316" s="86">
        <v>30158700</v>
      </c>
    </row>
    <row r="317" spans="1:6" ht="12.75">
      <c r="A317" s="99" t="s">
        <v>354</v>
      </c>
      <c r="B317" s="99" t="s">
        <v>612</v>
      </c>
      <c r="C317" s="99"/>
      <c r="D317" s="99"/>
      <c r="E317" s="100" t="s">
        <v>364</v>
      </c>
      <c r="F317" s="101">
        <v>569400</v>
      </c>
    </row>
    <row r="318" spans="1:6" ht="51">
      <c r="A318" s="99" t="s">
        <v>354</v>
      </c>
      <c r="B318" s="99" t="s">
        <v>612</v>
      </c>
      <c r="C318" s="99" t="s">
        <v>720</v>
      </c>
      <c r="D318" s="99"/>
      <c r="E318" s="100" t="s">
        <v>241</v>
      </c>
      <c r="F318" s="101">
        <v>569400</v>
      </c>
    </row>
    <row r="319" spans="1:6" ht="38.25">
      <c r="A319" s="99" t="s">
        <v>354</v>
      </c>
      <c r="B319" s="99" t="s">
        <v>612</v>
      </c>
      <c r="C319" s="99" t="s">
        <v>721</v>
      </c>
      <c r="D319" s="99"/>
      <c r="E319" s="100" t="s">
        <v>242</v>
      </c>
      <c r="F319" s="101">
        <v>569400</v>
      </c>
    </row>
    <row r="320" spans="1:6" ht="12.75">
      <c r="A320" s="99" t="s">
        <v>354</v>
      </c>
      <c r="B320" s="99" t="s">
        <v>612</v>
      </c>
      <c r="C320" s="99" t="s">
        <v>723</v>
      </c>
      <c r="D320" s="99"/>
      <c r="E320" s="100" t="s">
        <v>245</v>
      </c>
      <c r="F320" s="101">
        <v>569400</v>
      </c>
    </row>
    <row r="321" spans="1:6" ht="38.25">
      <c r="A321" s="99" t="s">
        <v>354</v>
      </c>
      <c r="B321" s="99" t="s">
        <v>612</v>
      </c>
      <c r="C321" s="99" t="s">
        <v>613</v>
      </c>
      <c r="D321" s="99"/>
      <c r="E321" s="100" t="s">
        <v>246</v>
      </c>
      <c r="F321" s="101">
        <v>569400</v>
      </c>
    </row>
    <row r="322" spans="1:6" ht="25.5">
      <c r="A322" s="84" t="s">
        <v>354</v>
      </c>
      <c r="B322" s="84" t="s">
        <v>612</v>
      </c>
      <c r="C322" s="84" t="s">
        <v>613</v>
      </c>
      <c r="D322" s="84" t="s">
        <v>164</v>
      </c>
      <c r="E322" s="85" t="s">
        <v>165</v>
      </c>
      <c r="F322" s="86">
        <v>569400</v>
      </c>
    </row>
    <row r="323" spans="1:6" ht="12.75">
      <c r="A323" s="99" t="s">
        <v>150</v>
      </c>
      <c r="B323" s="99"/>
      <c r="C323" s="99"/>
      <c r="D323" s="99"/>
      <c r="E323" s="100" t="s">
        <v>365</v>
      </c>
      <c r="F323" s="101">
        <v>119265440</v>
      </c>
    </row>
    <row r="324" spans="1:6" ht="12.75">
      <c r="A324" s="99" t="s">
        <v>150</v>
      </c>
      <c r="B324" s="99" t="s">
        <v>719</v>
      </c>
      <c r="C324" s="99"/>
      <c r="D324" s="99"/>
      <c r="E324" s="100" t="s">
        <v>356</v>
      </c>
      <c r="F324" s="101">
        <v>53105800</v>
      </c>
    </row>
    <row r="325" spans="1:6" ht="25.5">
      <c r="A325" s="99" t="s">
        <v>150</v>
      </c>
      <c r="B325" s="99" t="s">
        <v>789</v>
      </c>
      <c r="C325" s="99"/>
      <c r="D325" s="99"/>
      <c r="E325" s="100" t="s">
        <v>366</v>
      </c>
      <c r="F325" s="101">
        <v>1717800</v>
      </c>
    </row>
    <row r="326" spans="1:6" ht="25.5">
      <c r="A326" s="99" t="s">
        <v>150</v>
      </c>
      <c r="B326" s="99" t="s">
        <v>789</v>
      </c>
      <c r="C326" s="99" t="s">
        <v>741</v>
      </c>
      <c r="D326" s="99"/>
      <c r="E326" s="100" t="s">
        <v>287</v>
      </c>
      <c r="F326" s="101">
        <v>1717800</v>
      </c>
    </row>
    <row r="327" spans="1:6" ht="25.5">
      <c r="A327" s="99" t="s">
        <v>150</v>
      </c>
      <c r="B327" s="99" t="s">
        <v>789</v>
      </c>
      <c r="C327" s="99" t="s">
        <v>747</v>
      </c>
      <c r="D327" s="99"/>
      <c r="E327" s="100" t="s">
        <v>301</v>
      </c>
      <c r="F327" s="101">
        <v>1717800</v>
      </c>
    </row>
    <row r="328" spans="1:6" ht="38.25">
      <c r="A328" s="99" t="s">
        <v>150</v>
      </c>
      <c r="B328" s="99" t="s">
        <v>789</v>
      </c>
      <c r="C328" s="99" t="s">
        <v>748</v>
      </c>
      <c r="D328" s="99"/>
      <c r="E328" s="100" t="s">
        <v>302</v>
      </c>
      <c r="F328" s="101">
        <v>1717800</v>
      </c>
    </row>
    <row r="329" spans="1:6" ht="12.75">
      <c r="A329" s="99" t="s">
        <v>150</v>
      </c>
      <c r="B329" s="99" t="s">
        <v>789</v>
      </c>
      <c r="C329" s="99" t="s">
        <v>620</v>
      </c>
      <c r="D329" s="99"/>
      <c r="E329" s="100" t="s">
        <v>303</v>
      </c>
      <c r="F329" s="101">
        <v>1617500</v>
      </c>
    </row>
    <row r="330" spans="1:6" ht="51">
      <c r="A330" s="84" t="s">
        <v>150</v>
      </c>
      <c r="B330" s="84" t="s">
        <v>789</v>
      </c>
      <c r="C330" s="84" t="s">
        <v>620</v>
      </c>
      <c r="D330" s="84" t="s">
        <v>162</v>
      </c>
      <c r="E330" s="85" t="s">
        <v>163</v>
      </c>
      <c r="F330" s="86">
        <v>1617500</v>
      </c>
    </row>
    <row r="331" spans="1:6" ht="25.5">
      <c r="A331" s="99" t="s">
        <v>150</v>
      </c>
      <c r="B331" s="99" t="s">
        <v>789</v>
      </c>
      <c r="C331" s="99" t="s">
        <v>622</v>
      </c>
      <c r="D331" s="99"/>
      <c r="E331" s="100" t="s">
        <v>304</v>
      </c>
      <c r="F331" s="101">
        <v>100300</v>
      </c>
    </row>
    <row r="332" spans="1:6" ht="51">
      <c r="A332" s="84" t="s">
        <v>150</v>
      </c>
      <c r="B332" s="84" t="s">
        <v>789</v>
      </c>
      <c r="C332" s="84" t="s">
        <v>622</v>
      </c>
      <c r="D332" s="84" t="s">
        <v>162</v>
      </c>
      <c r="E332" s="85" t="s">
        <v>163</v>
      </c>
      <c r="F332" s="86">
        <v>100300</v>
      </c>
    </row>
    <row r="333" spans="1:6" ht="38.25">
      <c r="A333" s="99" t="s">
        <v>150</v>
      </c>
      <c r="B333" s="99" t="s">
        <v>614</v>
      </c>
      <c r="C333" s="99"/>
      <c r="D333" s="99"/>
      <c r="E333" s="100" t="s">
        <v>367</v>
      </c>
      <c r="F333" s="101">
        <v>24670400</v>
      </c>
    </row>
    <row r="334" spans="1:6" ht="25.5">
      <c r="A334" s="99" t="s">
        <v>150</v>
      </c>
      <c r="B334" s="99" t="s">
        <v>614</v>
      </c>
      <c r="C334" s="99" t="s">
        <v>741</v>
      </c>
      <c r="D334" s="99"/>
      <c r="E334" s="100" t="s">
        <v>287</v>
      </c>
      <c r="F334" s="101">
        <v>23178600</v>
      </c>
    </row>
    <row r="335" spans="1:6" ht="38.25">
      <c r="A335" s="99" t="s">
        <v>150</v>
      </c>
      <c r="B335" s="99" t="s">
        <v>614</v>
      </c>
      <c r="C335" s="99" t="s">
        <v>742</v>
      </c>
      <c r="D335" s="99"/>
      <c r="E335" s="100" t="s">
        <v>288</v>
      </c>
      <c r="F335" s="101">
        <v>248800</v>
      </c>
    </row>
    <row r="336" spans="1:6" ht="38.25">
      <c r="A336" s="99" t="s">
        <v>150</v>
      </c>
      <c r="B336" s="99" t="s">
        <v>614</v>
      </c>
      <c r="C336" s="99" t="s">
        <v>743</v>
      </c>
      <c r="D336" s="99"/>
      <c r="E336" s="100" t="s">
        <v>289</v>
      </c>
      <c r="F336" s="101">
        <v>25000</v>
      </c>
    </row>
    <row r="337" spans="1:6" ht="38.25">
      <c r="A337" s="99" t="s">
        <v>150</v>
      </c>
      <c r="B337" s="99" t="s">
        <v>614</v>
      </c>
      <c r="C337" s="99" t="s">
        <v>615</v>
      </c>
      <c r="D337" s="99"/>
      <c r="E337" s="100" t="s">
        <v>290</v>
      </c>
      <c r="F337" s="101">
        <v>25000</v>
      </c>
    </row>
    <row r="338" spans="1:6" ht="25.5">
      <c r="A338" s="84" t="s">
        <v>150</v>
      </c>
      <c r="B338" s="84" t="s">
        <v>614</v>
      </c>
      <c r="C338" s="84" t="s">
        <v>615</v>
      </c>
      <c r="D338" s="84" t="s">
        <v>164</v>
      </c>
      <c r="E338" s="85" t="s">
        <v>165</v>
      </c>
      <c r="F338" s="86">
        <v>25000</v>
      </c>
    </row>
    <row r="339" spans="1:6" ht="38.25">
      <c r="A339" s="99" t="s">
        <v>150</v>
      </c>
      <c r="B339" s="99" t="s">
        <v>614</v>
      </c>
      <c r="C339" s="99" t="s">
        <v>744</v>
      </c>
      <c r="D339" s="99"/>
      <c r="E339" s="100" t="s">
        <v>291</v>
      </c>
      <c r="F339" s="101">
        <v>100000</v>
      </c>
    </row>
    <row r="340" spans="1:6" ht="25.5">
      <c r="A340" s="99" t="s">
        <v>150</v>
      </c>
      <c r="B340" s="99" t="s">
        <v>614</v>
      </c>
      <c r="C340" s="99" t="s">
        <v>616</v>
      </c>
      <c r="D340" s="99"/>
      <c r="E340" s="100" t="s">
        <v>292</v>
      </c>
      <c r="F340" s="101">
        <v>100000</v>
      </c>
    </row>
    <row r="341" spans="1:6" ht="25.5">
      <c r="A341" s="84" t="s">
        <v>150</v>
      </c>
      <c r="B341" s="84" t="s">
        <v>614</v>
      </c>
      <c r="C341" s="84" t="s">
        <v>616</v>
      </c>
      <c r="D341" s="84" t="s">
        <v>164</v>
      </c>
      <c r="E341" s="85" t="s">
        <v>165</v>
      </c>
      <c r="F341" s="86">
        <v>100000</v>
      </c>
    </row>
    <row r="342" spans="1:6" ht="25.5">
      <c r="A342" s="99" t="s">
        <v>150</v>
      </c>
      <c r="B342" s="99" t="s">
        <v>614</v>
      </c>
      <c r="C342" s="99" t="s">
        <v>745</v>
      </c>
      <c r="D342" s="99"/>
      <c r="E342" s="100" t="s">
        <v>746</v>
      </c>
      <c r="F342" s="101">
        <v>123800</v>
      </c>
    </row>
    <row r="343" spans="1:6" ht="25.5">
      <c r="A343" s="99" t="s">
        <v>150</v>
      </c>
      <c r="B343" s="99" t="s">
        <v>614</v>
      </c>
      <c r="C343" s="99" t="s">
        <v>618</v>
      </c>
      <c r="D343" s="99"/>
      <c r="E343" s="100" t="s">
        <v>619</v>
      </c>
      <c r="F343" s="101">
        <v>123800</v>
      </c>
    </row>
    <row r="344" spans="1:6" ht="25.5">
      <c r="A344" s="84" t="s">
        <v>150</v>
      </c>
      <c r="B344" s="84" t="s">
        <v>614</v>
      </c>
      <c r="C344" s="84" t="s">
        <v>618</v>
      </c>
      <c r="D344" s="84" t="s">
        <v>164</v>
      </c>
      <c r="E344" s="85" t="s">
        <v>165</v>
      </c>
      <c r="F344" s="86">
        <v>123800</v>
      </c>
    </row>
    <row r="345" spans="1:6" ht="25.5">
      <c r="A345" s="99" t="s">
        <v>150</v>
      </c>
      <c r="B345" s="99" t="s">
        <v>614</v>
      </c>
      <c r="C345" s="99" t="s">
        <v>747</v>
      </c>
      <c r="D345" s="99"/>
      <c r="E345" s="100" t="s">
        <v>301</v>
      </c>
      <c r="F345" s="101">
        <v>22929800</v>
      </c>
    </row>
    <row r="346" spans="1:6" ht="38.25">
      <c r="A346" s="99" t="s">
        <v>150</v>
      </c>
      <c r="B346" s="99" t="s">
        <v>614</v>
      </c>
      <c r="C346" s="99" t="s">
        <v>748</v>
      </c>
      <c r="D346" s="99"/>
      <c r="E346" s="100" t="s">
        <v>302</v>
      </c>
      <c r="F346" s="101">
        <v>20012500</v>
      </c>
    </row>
    <row r="347" spans="1:6" ht="25.5">
      <c r="A347" s="99" t="s">
        <v>150</v>
      </c>
      <c r="B347" s="99" t="s">
        <v>614</v>
      </c>
      <c r="C347" s="99" t="s">
        <v>621</v>
      </c>
      <c r="D347" s="99"/>
      <c r="E347" s="100" t="s">
        <v>194</v>
      </c>
      <c r="F347" s="101">
        <v>20012500</v>
      </c>
    </row>
    <row r="348" spans="1:6" ht="51">
      <c r="A348" s="84" t="s">
        <v>150</v>
      </c>
      <c r="B348" s="84" t="s">
        <v>614</v>
      </c>
      <c r="C348" s="84" t="s">
        <v>621</v>
      </c>
      <c r="D348" s="84" t="s">
        <v>162</v>
      </c>
      <c r="E348" s="85" t="s">
        <v>163</v>
      </c>
      <c r="F348" s="86">
        <v>19242000</v>
      </c>
    </row>
    <row r="349" spans="1:6" ht="25.5">
      <c r="A349" s="84" t="s">
        <v>150</v>
      </c>
      <c r="B349" s="84" t="s">
        <v>614</v>
      </c>
      <c r="C349" s="84" t="s">
        <v>621</v>
      </c>
      <c r="D349" s="84" t="s">
        <v>164</v>
      </c>
      <c r="E349" s="85" t="s">
        <v>165</v>
      </c>
      <c r="F349" s="86">
        <v>756500</v>
      </c>
    </row>
    <row r="350" spans="1:6" ht="12.75">
      <c r="A350" s="84" t="s">
        <v>150</v>
      </c>
      <c r="B350" s="84" t="s">
        <v>614</v>
      </c>
      <c r="C350" s="84" t="s">
        <v>621</v>
      </c>
      <c r="D350" s="84" t="s">
        <v>166</v>
      </c>
      <c r="E350" s="85" t="s">
        <v>167</v>
      </c>
      <c r="F350" s="86">
        <v>14000</v>
      </c>
    </row>
    <row r="351" spans="1:6" ht="25.5">
      <c r="A351" s="99" t="s">
        <v>150</v>
      </c>
      <c r="B351" s="99" t="s">
        <v>614</v>
      </c>
      <c r="C351" s="99" t="s">
        <v>749</v>
      </c>
      <c r="D351" s="99"/>
      <c r="E351" s="100" t="s">
        <v>305</v>
      </c>
      <c r="F351" s="101">
        <v>2917300</v>
      </c>
    </row>
    <row r="352" spans="1:6" ht="38.25">
      <c r="A352" s="99" t="s">
        <v>150</v>
      </c>
      <c r="B352" s="99" t="s">
        <v>614</v>
      </c>
      <c r="C352" s="99" t="s">
        <v>623</v>
      </c>
      <c r="D352" s="99"/>
      <c r="E352" s="100" t="s">
        <v>307</v>
      </c>
      <c r="F352" s="101">
        <v>378900</v>
      </c>
    </row>
    <row r="353" spans="1:6" ht="51">
      <c r="A353" s="84" t="s">
        <v>150</v>
      </c>
      <c r="B353" s="84" t="s">
        <v>614</v>
      </c>
      <c r="C353" s="84" t="s">
        <v>623</v>
      </c>
      <c r="D353" s="84" t="s">
        <v>162</v>
      </c>
      <c r="E353" s="85" t="s">
        <v>163</v>
      </c>
      <c r="F353" s="86">
        <v>258300</v>
      </c>
    </row>
    <row r="354" spans="1:6" ht="25.5">
      <c r="A354" s="84" t="s">
        <v>150</v>
      </c>
      <c r="B354" s="84" t="s">
        <v>614</v>
      </c>
      <c r="C354" s="84" t="s">
        <v>623</v>
      </c>
      <c r="D354" s="84" t="s">
        <v>164</v>
      </c>
      <c r="E354" s="85" t="s">
        <v>165</v>
      </c>
      <c r="F354" s="86">
        <v>120600</v>
      </c>
    </row>
    <row r="355" spans="1:6" ht="12.75">
      <c r="A355" s="99" t="s">
        <v>150</v>
      </c>
      <c r="B355" s="99" t="s">
        <v>614</v>
      </c>
      <c r="C355" s="99" t="s">
        <v>624</v>
      </c>
      <c r="D355" s="99"/>
      <c r="E355" s="100" t="s">
        <v>308</v>
      </c>
      <c r="F355" s="101">
        <v>8100</v>
      </c>
    </row>
    <row r="356" spans="1:6" ht="25.5">
      <c r="A356" s="84" t="s">
        <v>150</v>
      </c>
      <c r="B356" s="84" t="s">
        <v>614</v>
      </c>
      <c r="C356" s="84" t="s">
        <v>624</v>
      </c>
      <c r="D356" s="84" t="s">
        <v>164</v>
      </c>
      <c r="E356" s="85" t="s">
        <v>165</v>
      </c>
      <c r="F356" s="86">
        <v>8100</v>
      </c>
    </row>
    <row r="357" spans="1:6" ht="25.5">
      <c r="A357" s="99" t="s">
        <v>150</v>
      </c>
      <c r="B357" s="99" t="s">
        <v>614</v>
      </c>
      <c r="C357" s="99" t="s">
        <v>625</v>
      </c>
      <c r="D357" s="99"/>
      <c r="E357" s="100" t="s">
        <v>309</v>
      </c>
      <c r="F357" s="101">
        <v>50000</v>
      </c>
    </row>
    <row r="358" spans="1:6" ht="25.5">
      <c r="A358" s="84" t="s">
        <v>150</v>
      </c>
      <c r="B358" s="84" t="s">
        <v>614</v>
      </c>
      <c r="C358" s="84" t="s">
        <v>625</v>
      </c>
      <c r="D358" s="84" t="s">
        <v>164</v>
      </c>
      <c r="E358" s="85" t="s">
        <v>165</v>
      </c>
      <c r="F358" s="86">
        <v>50000</v>
      </c>
    </row>
    <row r="359" spans="1:6" ht="25.5">
      <c r="A359" s="99" t="s">
        <v>150</v>
      </c>
      <c r="B359" s="99" t="s">
        <v>614</v>
      </c>
      <c r="C359" s="99" t="s">
        <v>626</v>
      </c>
      <c r="D359" s="99"/>
      <c r="E359" s="100" t="s">
        <v>306</v>
      </c>
      <c r="F359" s="101">
        <v>1882000</v>
      </c>
    </row>
    <row r="360" spans="1:6" ht="51">
      <c r="A360" s="84" t="s">
        <v>150</v>
      </c>
      <c r="B360" s="84" t="s">
        <v>614</v>
      </c>
      <c r="C360" s="84" t="s">
        <v>626</v>
      </c>
      <c r="D360" s="84" t="s">
        <v>162</v>
      </c>
      <c r="E360" s="85" t="s">
        <v>163</v>
      </c>
      <c r="F360" s="86">
        <v>1778000</v>
      </c>
    </row>
    <row r="361" spans="1:6" ht="25.5">
      <c r="A361" s="84" t="s">
        <v>150</v>
      </c>
      <c r="B361" s="84" t="s">
        <v>614</v>
      </c>
      <c r="C361" s="84" t="s">
        <v>626</v>
      </c>
      <c r="D361" s="84" t="s">
        <v>164</v>
      </c>
      <c r="E361" s="85" t="s">
        <v>165</v>
      </c>
      <c r="F361" s="86">
        <v>104000</v>
      </c>
    </row>
    <row r="362" spans="1:6" ht="38.25">
      <c r="A362" s="99" t="s">
        <v>150</v>
      </c>
      <c r="B362" s="99" t="s">
        <v>614</v>
      </c>
      <c r="C362" s="99" t="s">
        <v>627</v>
      </c>
      <c r="D362" s="99"/>
      <c r="E362" s="100" t="s">
        <v>310</v>
      </c>
      <c r="F362" s="101">
        <v>11300</v>
      </c>
    </row>
    <row r="363" spans="1:6" ht="25.5">
      <c r="A363" s="84" t="s">
        <v>150</v>
      </c>
      <c r="B363" s="84" t="s">
        <v>614</v>
      </c>
      <c r="C363" s="84" t="s">
        <v>627</v>
      </c>
      <c r="D363" s="84" t="s">
        <v>164</v>
      </c>
      <c r="E363" s="85" t="s">
        <v>165</v>
      </c>
      <c r="F363" s="86">
        <v>11300</v>
      </c>
    </row>
    <row r="364" spans="1:6" ht="25.5">
      <c r="A364" s="99" t="s">
        <v>150</v>
      </c>
      <c r="B364" s="99" t="s">
        <v>614</v>
      </c>
      <c r="C364" s="99" t="s">
        <v>628</v>
      </c>
      <c r="D364" s="99"/>
      <c r="E364" s="100" t="s">
        <v>311</v>
      </c>
      <c r="F364" s="101">
        <v>587000</v>
      </c>
    </row>
    <row r="365" spans="1:6" ht="51">
      <c r="A365" s="84" t="s">
        <v>150</v>
      </c>
      <c r="B365" s="84" t="s">
        <v>614</v>
      </c>
      <c r="C365" s="84" t="s">
        <v>628</v>
      </c>
      <c r="D365" s="84" t="s">
        <v>162</v>
      </c>
      <c r="E365" s="85" t="s">
        <v>163</v>
      </c>
      <c r="F365" s="86">
        <v>587000</v>
      </c>
    </row>
    <row r="366" spans="1:6" ht="51">
      <c r="A366" s="99" t="s">
        <v>150</v>
      </c>
      <c r="B366" s="99" t="s">
        <v>614</v>
      </c>
      <c r="C366" s="99" t="s">
        <v>750</v>
      </c>
      <c r="D366" s="99"/>
      <c r="E366" s="100" t="s">
        <v>312</v>
      </c>
      <c r="F366" s="101">
        <v>1491800</v>
      </c>
    </row>
    <row r="367" spans="1:6" ht="38.25">
      <c r="A367" s="99" t="s">
        <v>150</v>
      </c>
      <c r="B367" s="99" t="s">
        <v>614</v>
      </c>
      <c r="C367" s="99" t="s">
        <v>751</v>
      </c>
      <c r="D367" s="99"/>
      <c r="E367" s="100" t="s">
        <v>313</v>
      </c>
      <c r="F367" s="101">
        <v>1491800</v>
      </c>
    </row>
    <row r="368" spans="1:6" ht="38.25">
      <c r="A368" s="99" t="s">
        <v>150</v>
      </c>
      <c r="B368" s="99" t="s">
        <v>614</v>
      </c>
      <c r="C368" s="99" t="s">
        <v>752</v>
      </c>
      <c r="D368" s="99"/>
      <c r="E368" s="100" t="s">
        <v>314</v>
      </c>
      <c r="F368" s="101">
        <v>1491800</v>
      </c>
    </row>
    <row r="369" spans="1:6" ht="12.75">
      <c r="A369" s="99" t="s">
        <v>150</v>
      </c>
      <c r="B369" s="99" t="s">
        <v>614</v>
      </c>
      <c r="C369" s="99" t="s">
        <v>629</v>
      </c>
      <c r="D369" s="99"/>
      <c r="E369" s="100" t="s">
        <v>315</v>
      </c>
      <c r="F369" s="101">
        <v>1427000</v>
      </c>
    </row>
    <row r="370" spans="1:6" ht="51">
      <c r="A370" s="84" t="s">
        <v>150</v>
      </c>
      <c r="B370" s="84" t="s">
        <v>614</v>
      </c>
      <c r="C370" s="84" t="s">
        <v>629</v>
      </c>
      <c r="D370" s="84" t="s">
        <v>162</v>
      </c>
      <c r="E370" s="85" t="s">
        <v>163</v>
      </c>
      <c r="F370" s="86">
        <v>1342300</v>
      </c>
    </row>
    <row r="371" spans="1:6" ht="25.5">
      <c r="A371" s="84" t="s">
        <v>150</v>
      </c>
      <c r="B371" s="84" t="s">
        <v>614</v>
      </c>
      <c r="C371" s="84" t="s">
        <v>629</v>
      </c>
      <c r="D371" s="84" t="s">
        <v>164</v>
      </c>
      <c r="E371" s="85" t="s">
        <v>165</v>
      </c>
      <c r="F371" s="86">
        <v>84700</v>
      </c>
    </row>
    <row r="372" spans="1:6" ht="25.5">
      <c r="A372" s="99" t="s">
        <v>150</v>
      </c>
      <c r="B372" s="99" t="s">
        <v>614</v>
      </c>
      <c r="C372" s="99" t="s">
        <v>630</v>
      </c>
      <c r="D372" s="99"/>
      <c r="E372" s="100" t="s">
        <v>631</v>
      </c>
      <c r="F372" s="101">
        <v>21500</v>
      </c>
    </row>
    <row r="373" spans="1:6" ht="25.5">
      <c r="A373" s="84" t="s">
        <v>150</v>
      </c>
      <c r="B373" s="84" t="s">
        <v>614</v>
      </c>
      <c r="C373" s="84" t="s">
        <v>630</v>
      </c>
      <c r="D373" s="84" t="s">
        <v>164</v>
      </c>
      <c r="E373" s="85" t="s">
        <v>165</v>
      </c>
      <c r="F373" s="86">
        <v>21500</v>
      </c>
    </row>
    <row r="374" spans="1:6" ht="38.25">
      <c r="A374" s="99" t="s">
        <v>150</v>
      </c>
      <c r="B374" s="99" t="s">
        <v>614</v>
      </c>
      <c r="C374" s="99" t="s">
        <v>632</v>
      </c>
      <c r="D374" s="99"/>
      <c r="E374" s="100" t="s">
        <v>316</v>
      </c>
      <c r="F374" s="101">
        <v>4700</v>
      </c>
    </row>
    <row r="375" spans="1:6" ht="25.5">
      <c r="A375" s="84" t="s">
        <v>150</v>
      </c>
      <c r="B375" s="84" t="s">
        <v>614</v>
      </c>
      <c r="C375" s="84" t="s">
        <v>632</v>
      </c>
      <c r="D375" s="84" t="s">
        <v>164</v>
      </c>
      <c r="E375" s="85" t="s">
        <v>165</v>
      </c>
      <c r="F375" s="86">
        <v>4700</v>
      </c>
    </row>
    <row r="376" spans="1:6" ht="25.5">
      <c r="A376" s="99" t="s">
        <v>150</v>
      </c>
      <c r="B376" s="99" t="s">
        <v>614</v>
      </c>
      <c r="C376" s="99" t="s">
        <v>633</v>
      </c>
      <c r="D376" s="99"/>
      <c r="E376" s="100" t="s">
        <v>634</v>
      </c>
      <c r="F376" s="101">
        <v>30000</v>
      </c>
    </row>
    <row r="377" spans="1:6" ht="25.5">
      <c r="A377" s="84" t="s">
        <v>150</v>
      </c>
      <c r="B377" s="84" t="s">
        <v>614</v>
      </c>
      <c r="C377" s="84" t="s">
        <v>633</v>
      </c>
      <c r="D377" s="84" t="s">
        <v>164</v>
      </c>
      <c r="E377" s="85" t="s">
        <v>165</v>
      </c>
      <c r="F377" s="86">
        <v>30000</v>
      </c>
    </row>
    <row r="378" spans="1:6" ht="12.75">
      <c r="A378" s="99" t="s">
        <v>150</v>
      </c>
      <c r="B378" s="99" t="s">
        <v>614</v>
      </c>
      <c r="C378" s="99" t="s">
        <v>635</v>
      </c>
      <c r="D378" s="99"/>
      <c r="E378" s="100" t="s">
        <v>636</v>
      </c>
      <c r="F378" s="101">
        <v>8600</v>
      </c>
    </row>
    <row r="379" spans="1:6" ht="25.5">
      <c r="A379" s="84" t="s">
        <v>150</v>
      </c>
      <c r="B379" s="84" t="s">
        <v>614</v>
      </c>
      <c r="C379" s="84" t="s">
        <v>635</v>
      </c>
      <c r="D379" s="84" t="s">
        <v>164</v>
      </c>
      <c r="E379" s="85" t="s">
        <v>165</v>
      </c>
      <c r="F379" s="86">
        <v>8600</v>
      </c>
    </row>
    <row r="380" spans="1:6" ht="12.75">
      <c r="A380" s="99" t="s">
        <v>150</v>
      </c>
      <c r="B380" s="99" t="s">
        <v>582</v>
      </c>
      <c r="C380" s="99"/>
      <c r="D380" s="99"/>
      <c r="E380" s="100" t="s">
        <v>357</v>
      </c>
      <c r="F380" s="101">
        <v>26717600</v>
      </c>
    </row>
    <row r="381" spans="1:6" ht="25.5">
      <c r="A381" s="99" t="s">
        <v>150</v>
      </c>
      <c r="B381" s="99" t="s">
        <v>582</v>
      </c>
      <c r="C381" s="99" t="s">
        <v>753</v>
      </c>
      <c r="D381" s="99"/>
      <c r="E381" s="100" t="s">
        <v>226</v>
      </c>
      <c r="F381" s="101">
        <v>60000</v>
      </c>
    </row>
    <row r="382" spans="1:6" ht="25.5">
      <c r="A382" s="99" t="s">
        <v>150</v>
      </c>
      <c r="B382" s="99" t="s">
        <v>582</v>
      </c>
      <c r="C382" s="99" t="s">
        <v>754</v>
      </c>
      <c r="D382" s="99"/>
      <c r="E382" s="100" t="s">
        <v>227</v>
      </c>
      <c r="F382" s="101">
        <v>60000</v>
      </c>
    </row>
    <row r="383" spans="1:6" ht="25.5">
      <c r="A383" s="99" t="s">
        <v>150</v>
      </c>
      <c r="B383" s="99" t="s">
        <v>582</v>
      </c>
      <c r="C383" s="99" t="s">
        <v>755</v>
      </c>
      <c r="D383" s="99"/>
      <c r="E383" s="100" t="s">
        <v>228</v>
      </c>
      <c r="F383" s="101">
        <v>60000</v>
      </c>
    </row>
    <row r="384" spans="1:6" ht="38.25">
      <c r="A384" s="99" t="s">
        <v>150</v>
      </c>
      <c r="B384" s="99" t="s">
        <v>582</v>
      </c>
      <c r="C384" s="99" t="s">
        <v>637</v>
      </c>
      <c r="D384" s="99"/>
      <c r="E384" s="100" t="s">
        <v>229</v>
      </c>
      <c r="F384" s="101">
        <v>60000</v>
      </c>
    </row>
    <row r="385" spans="1:6" ht="25.5">
      <c r="A385" s="84" t="s">
        <v>150</v>
      </c>
      <c r="B385" s="84" t="s">
        <v>582</v>
      </c>
      <c r="C385" s="84" t="s">
        <v>637</v>
      </c>
      <c r="D385" s="84" t="s">
        <v>164</v>
      </c>
      <c r="E385" s="85" t="s">
        <v>165</v>
      </c>
      <c r="F385" s="86">
        <v>60000</v>
      </c>
    </row>
    <row r="386" spans="1:6" ht="25.5">
      <c r="A386" s="99" t="s">
        <v>150</v>
      </c>
      <c r="B386" s="99" t="s">
        <v>582</v>
      </c>
      <c r="C386" s="99" t="s">
        <v>741</v>
      </c>
      <c r="D386" s="99"/>
      <c r="E386" s="100" t="s">
        <v>287</v>
      </c>
      <c r="F386" s="101">
        <v>194000</v>
      </c>
    </row>
    <row r="387" spans="1:6" ht="38.25">
      <c r="A387" s="99" t="s">
        <v>150</v>
      </c>
      <c r="B387" s="99" t="s">
        <v>582</v>
      </c>
      <c r="C387" s="99" t="s">
        <v>742</v>
      </c>
      <c r="D387" s="99"/>
      <c r="E387" s="100" t="s">
        <v>288</v>
      </c>
      <c r="F387" s="101">
        <v>54500</v>
      </c>
    </row>
    <row r="388" spans="1:6" ht="38.25">
      <c r="A388" s="99" t="s">
        <v>150</v>
      </c>
      <c r="B388" s="99" t="s">
        <v>582</v>
      </c>
      <c r="C388" s="99" t="s">
        <v>744</v>
      </c>
      <c r="D388" s="99"/>
      <c r="E388" s="100" t="s">
        <v>291</v>
      </c>
      <c r="F388" s="101">
        <v>54500</v>
      </c>
    </row>
    <row r="389" spans="1:6" ht="12.75">
      <c r="A389" s="99" t="s">
        <v>150</v>
      </c>
      <c r="B389" s="99" t="s">
        <v>582</v>
      </c>
      <c r="C389" s="99" t="s">
        <v>617</v>
      </c>
      <c r="D389" s="99"/>
      <c r="E389" s="100" t="s">
        <v>293</v>
      </c>
      <c r="F389" s="101">
        <v>54500</v>
      </c>
    </row>
    <row r="390" spans="1:6" ht="12.75">
      <c r="A390" s="84" t="s">
        <v>150</v>
      </c>
      <c r="B390" s="84" t="s">
        <v>582</v>
      </c>
      <c r="C390" s="84" t="s">
        <v>617</v>
      </c>
      <c r="D390" s="84" t="s">
        <v>166</v>
      </c>
      <c r="E390" s="85" t="s">
        <v>167</v>
      </c>
      <c r="F390" s="86">
        <v>54500</v>
      </c>
    </row>
    <row r="391" spans="1:6" ht="38.25">
      <c r="A391" s="99" t="s">
        <v>150</v>
      </c>
      <c r="B391" s="99" t="s">
        <v>582</v>
      </c>
      <c r="C391" s="99" t="s">
        <v>756</v>
      </c>
      <c r="D391" s="99"/>
      <c r="E391" s="100" t="s">
        <v>294</v>
      </c>
      <c r="F391" s="101">
        <v>139500</v>
      </c>
    </row>
    <row r="392" spans="1:6" ht="38.25">
      <c r="A392" s="99" t="s">
        <v>150</v>
      </c>
      <c r="B392" s="99" t="s">
        <v>582</v>
      </c>
      <c r="C392" s="99" t="s">
        <v>757</v>
      </c>
      <c r="D392" s="99"/>
      <c r="E392" s="100" t="s">
        <v>295</v>
      </c>
      <c r="F392" s="101">
        <v>113700</v>
      </c>
    </row>
    <row r="393" spans="1:6" ht="63.75">
      <c r="A393" s="99" t="s">
        <v>150</v>
      </c>
      <c r="B393" s="99" t="s">
        <v>582</v>
      </c>
      <c r="C393" s="99" t="s">
        <v>638</v>
      </c>
      <c r="D393" s="99"/>
      <c r="E393" s="100" t="s">
        <v>296</v>
      </c>
      <c r="F393" s="101">
        <v>113700</v>
      </c>
    </row>
    <row r="394" spans="1:6" ht="25.5">
      <c r="A394" s="84" t="s">
        <v>150</v>
      </c>
      <c r="B394" s="84" t="s">
        <v>582</v>
      </c>
      <c r="C394" s="84" t="s">
        <v>638</v>
      </c>
      <c r="D394" s="84" t="s">
        <v>164</v>
      </c>
      <c r="E394" s="85" t="s">
        <v>165</v>
      </c>
      <c r="F394" s="86">
        <v>113700</v>
      </c>
    </row>
    <row r="395" spans="1:6" ht="25.5">
      <c r="A395" s="99" t="s">
        <v>150</v>
      </c>
      <c r="B395" s="99" t="s">
        <v>582</v>
      </c>
      <c r="C395" s="99" t="s">
        <v>758</v>
      </c>
      <c r="D395" s="99"/>
      <c r="E395" s="100" t="s">
        <v>299</v>
      </c>
      <c r="F395" s="101">
        <v>25800</v>
      </c>
    </row>
    <row r="396" spans="1:6" ht="25.5">
      <c r="A396" s="99" t="s">
        <v>150</v>
      </c>
      <c r="B396" s="99" t="s">
        <v>582</v>
      </c>
      <c r="C396" s="99" t="s">
        <v>639</v>
      </c>
      <c r="D396" s="99"/>
      <c r="E396" s="100" t="s">
        <v>300</v>
      </c>
      <c r="F396" s="101">
        <v>25800</v>
      </c>
    </row>
    <row r="397" spans="1:6" ht="25.5">
      <c r="A397" s="84" t="s">
        <v>150</v>
      </c>
      <c r="B397" s="84" t="s">
        <v>582</v>
      </c>
      <c r="C397" s="84" t="s">
        <v>639</v>
      </c>
      <c r="D397" s="84" t="s">
        <v>164</v>
      </c>
      <c r="E397" s="85" t="s">
        <v>165</v>
      </c>
      <c r="F397" s="86">
        <v>25800</v>
      </c>
    </row>
    <row r="398" spans="1:6" ht="25.5">
      <c r="A398" s="99" t="s">
        <v>150</v>
      </c>
      <c r="B398" s="99" t="s">
        <v>582</v>
      </c>
      <c r="C398" s="99" t="s">
        <v>698</v>
      </c>
      <c r="D398" s="99"/>
      <c r="E398" s="100" t="s">
        <v>317</v>
      </c>
      <c r="F398" s="101">
        <v>140400</v>
      </c>
    </row>
    <row r="399" spans="1:6" ht="38.25">
      <c r="A399" s="99" t="s">
        <v>150</v>
      </c>
      <c r="B399" s="99" t="s">
        <v>582</v>
      </c>
      <c r="C399" s="99" t="s">
        <v>699</v>
      </c>
      <c r="D399" s="99"/>
      <c r="E399" s="100" t="s">
        <v>318</v>
      </c>
      <c r="F399" s="101">
        <v>140400</v>
      </c>
    </row>
    <row r="400" spans="1:6" ht="38.25">
      <c r="A400" s="99" t="s">
        <v>150</v>
      </c>
      <c r="B400" s="99" t="s">
        <v>582</v>
      </c>
      <c r="C400" s="99" t="s">
        <v>700</v>
      </c>
      <c r="D400" s="99"/>
      <c r="E400" s="100" t="s">
        <v>319</v>
      </c>
      <c r="F400" s="101">
        <v>140400</v>
      </c>
    </row>
    <row r="401" spans="1:6" ht="38.25">
      <c r="A401" s="99" t="s">
        <v>150</v>
      </c>
      <c r="B401" s="99" t="s">
        <v>582</v>
      </c>
      <c r="C401" s="99" t="s">
        <v>520</v>
      </c>
      <c r="D401" s="99"/>
      <c r="E401" s="100" t="s">
        <v>321</v>
      </c>
      <c r="F401" s="101">
        <v>140400</v>
      </c>
    </row>
    <row r="402" spans="1:6" ht="25.5">
      <c r="A402" s="84" t="s">
        <v>150</v>
      </c>
      <c r="B402" s="84" t="s">
        <v>582</v>
      </c>
      <c r="C402" s="84" t="s">
        <v>520</v>
      </c>
      <c r="D402" s="84" t="s">
        <v>164</v>
      </c>
      <c r="E402" s="85" t="s">
        <v>165</v>
      </c>
      <c r="F402" s="86">
        <v>140400</v>
      </c>
    </row>
    <row r="403" spans="1:6" ht="12.75">
      <c r="A403" s="99" t="s">
        <v>150</v>
      </c>
      <c r="B403" s="99" t="s">
        <v>582</v>
      </c>
      <c r="C403" s="99" t="s">
        <v>713</v>
      </c>
      <c r="D403" s="99"/>
      <c r="E403" s="100" t="s">
        <v>322</v>
      </c>
      <c r="F403" s="101">
        <v>26323200</v>
      </c>
    </row>
    <row r="404" spans="1:6" ht="25.5">
      <c r="A404" s="99" t="s">
        <v>150</v>
      </c>
      <c r="B404" s="99" t="s">
        <v>582</v>
      </c>
      <c r="C404" s="99" t="s">
        <v>640</v>
      </c>
      <c r="D404" s="99"/>
      <c r="E404" s="100" t="s">
        <v>161</v>
      </c>
      <c r="F404" s="101">
        <v>26323200</v>
      </c>
    </row>
    <row r="405" spans="1:6" ht="51">
      <c r="A405" s="84" t="s">
        <v>150</v>
      </c>
      <c r="B405" s="84" t="s">
        <v>582</v>
      </c>
      <c r="C405" s="84" t="s">
        <v>640</v>
      </c>
      <c r="D405" s="84" t="s">
        <v>162</v>
      </c>
      <c r="E405" s="85" t="s">
        <v>163</v>
      </c>
      <c r="F405" s="86">
        <v>15120400</v>
      </c>
    </row>
    <row r="406" spans="1:6" ht="25.5">
      <c r="A406" s="84" t="s">
        <v>150</v>
      </c>
      <c r="B406" s="84" t="s">
        <v>582</v>
      </c>
      <c r="C406" s="84" t="s">
        <v>640</v>
      </c>
      <c r="D406" s="84" t="s">
        <v>164</v>
      </c>
      <c r="E406" s="85" t="s">
        <v>165</v>
      </c>
      <c r="F406" s="86">
        <v>9917800</v>
      </c>
    </row>
    <row r="407" spans="1:6" ht="12.75">
      <c r="A407" s="84" t="s">
        <v>150</v>
      </c>
      <c r="B407" s="84" t="s">
        <v>582</v>
      </c>
      <c r="C407" s="84" t="s">
        <v>640</v>
      </c>
      <c r="D407" s="84" t="s">
        <v>166</v>
      </c>
      <c r="E407" s="85" t="s">
        <v>167</v>
      </c>
      <c r="F407" s="86">
        <v>1285000</v>
      </c>
    </row>
    <row r="408" spans="1:6" ht="12.75">
      <c r="A408" s="99" t="s">
        <v>150</v>
      </c>
      <c r="B408" s="99" t="s">
        <v>731</v>
      </c>
      <c r="C408" s="99"/>
      <c r="D408" s="99"/>
      <c r="E408" s="100" t="s">
        <v>358</v>
      </c>
      <c r="F408" s="101">
        <v>5950900</v>
      </c>
    </row>
    <row r="409" spans="1:6" ht="12.75">
      <c r="A409" s="99" t="s">
        <v>150</v>
      </c>
      <c r="B409" s="99" t="s">
        <v>641</v>
      </c>
      <c r="C409" s="99"/>
      <c r="D409" s="99"/>
      <c r="E409" s="100" t="s">
        <v>368</v>
      </c>
      <c r="F409" s="101">
        <v>260400</v>
      </c>
    </row>
    <row r="410" spans="1:6" ht="25.5">
      <c r="A410" s="99" t="s">
        <v>150</v>
      </c>
      <c r="B410" s="99" t="s">
        <v>641</v>
      </c>
      <c r="C410" s="99" t="s">
        <v>759</v>
      </c>
      <c r="D410" s="99"/>
      <c r="E410" s="100" t="s">
        <v>230</v>
      </c>
      <c r="F410" s="101">
        <v>260400</v>
      </c>
    </row>
    <row r="411" spans="1:6" ht="12.75">
      <c r="A411" s="99" t="s">
        <v>150</v>
      </c>
      <c r="B411" s="99" t="s">
        <v>641</v>
      </c>
      <c r="C411" s="99" t="s">
        <v>760</v>
      </c>
      <c r="D411" s="99"/>
      <c r="E411" s="100" t="s">
        <v>231</v>
      </c>
      <c r="F411" s="101">
        <v>260000</v>
      </c>
    </row>
    <row r="412" spans="1:6" ht="12.75">
      <c r="A412" s="99" t="s">
        <v>150</v>
      </c>
      <c r="B412" s="99" t="s">
        <v>641</v>
      </c>
      <c r="C412" s="99" t="s">
        <v>761</v>
      </c>
      <c r="D412" s="99"/>
      <c r="E412" s="100" t="s">
        <v>232</v>
      </c>
      <c r="F412" s="101">
        <v>260000</v>
      </c>
    </row>
    <row r="413" spans="1:6" ht="38.25">
      <c r="A413" s="99" t="s">
        <v>150</v>
      </c>
      <c r="B413" s="99" t="s">
        <v>641</v>
      </c>
      <c r="C413" s="99" t="s">
        <v>642</v>
      </c>
      <c r="D413" s="99"/>
      <c r="E413" s="100" t="s">
        <v>233</v>
      </c>
      <c r="F413" s="101">
        <v>200000</v>
      </c>
    </row>
    <row r="414" spans="1:6" ht="25.5">
      <c r="A414" s="84" t="s">
        <v>150</v>
      </c>
      <c r="B414" s="84" t="s">
        <v>641</v>
      </c>
      <c r="C414" s="84" t="s">
        <v>642</v>
      </c>
      <c r="D414" s="84" t="s">
        <v>152</v>
      </c>
      <c r="E414" s="85" t="s">
        <v>153</v>
      </c>
      <c r="F414" s="86">
        <v>200000</v>
      </c>
    </row>
    <row r="415" spans="1:6" ht="12.75">
      <c r="A415" s="99" t="s">
        <v>150</v>
      </c>
      <c r="B415" s="99" t="s">
        <v>641</v>
      </c>
      <c r="C415" s="99" t="s">
        <v>643</v>
      </c>
      <c r="D415" s="99"/>
      <c r="E415" s="100" t="s">
        <v>234</v>
      </c>
      <c r="F415" s="101">
        <v>60000</v>
      </c>
    </row>
    <row r="416" spans="1:6" ht="25.5">
      <c r="A416" s="84" t="s">
        <v>150</v>
      </c>
      <c r="B416" s="84" t="s">
        <v>641</v>
      </c>
      <c r="C416" s="84" t="s">
        <v>643</v>
      </c>
      <c r="D416" s="84" t="s">
        <v>152</v>
      </c>
      <c r="E416" s="85" t="s">
        <v>153</v>
      </c>
      <c r="F416" s="86">
        <v>60000</v>
      </c>
    </row>
    <row r="417" spans="1:6" ht="12.75">
      <c r="A417" s="99" t="s">
        <v>150</v>
      </c>
      <c r="B417" s="99" t="s">
        <v>641</v>
      </c>
      <c r="C417" s="99" t="s">
        <v>762</v>
      </c>
      <c r="D417" s="99"/>
      <c r="E417" s="100" t="s">
        <v>235</v>
      </c>
      <c r="F417" s="101">
        <v>400</v>
      </c>
    </row>
    <row r="418" spans="1:6" ht="63.75">
      <c r="A418" s="99" t="s">
        <v>150</v>
      </c>
      <c r="B418" s="99" t="s">
        <v>641</v>
      </c>
      <c r="C418" s="99" t="s">
        <v>763</v>
      </c>
      <c r="D418" s="99"/>
      <c r="E418" s="102" t="s">
        <v>236</v>
      </c>
      <c r="F418" s="101">
        <v>400</v>
      </c>
    </row>
    <row r="419" spans="1:6" ht="38.25">
      <c r="A419" s="99" t="s">
        <v>150</v>
      </c>
      <c r="B419" s="99" t="s">
        <v>641</v>
      </c>
      <c r="C419" s="99" t="s">
        <v>644</v>
      </c>
      <c r="D419" s="99"/>
      <c r="E419" s="100" t="s">
        <v>237</v>
      </c>
      <c r="F419" s="101">
        <v>100</v>
      </c>
    </row>
    <row r="420" spans="1:6" ht="12.75">
      <c r="A420" s="84" t="s">
        <v>150</v>
      </c>
      <c r="B420" s="84" t="s">
        <v>641</v>
      </c>
      <c r="C420" s="84" t="s">
        <v>644</v>
      </c>
      <c r="D420" s="84" t="s">
        <v>166</v>
      </c>
      <c r="E420" s="85" t="s">
        <v>167</v>
      </c>
      <c r="F420" s="86">
        <v>100</v>
      </c>
    </row>
    <row r="421" spans="1:6" ht="38.25">
      <c r="A421" s="99" t="s">
        <v>150</v>
      </c>
      <c r="B421" s="99" t="s">
        <v>641</v>
      </c>
      <c r="C421" s="99" t="s">
        <v>645</v>
      </c>
      <c r="D421" s="99"/>
      <c r="E421" s="100" t="s">
        <v>238</v>
      </c>
      <c r="F421" s="101">
        <v>300</v>
      </c>
    </row>
    <row r="422" spans="1:6" ht="12.75">
      <c r="A422" s="84" t="s">
        <v>150</v>
      </c>
      <c r="B422" s="84" t="s">
        <v>641</v>
      </c>
      <c r="C422" s="84" t="s">
        <v>645</v>
      </c>
      <c r="D422" s="84" t="s">
        <v>166</v>
      </c>
      <c r="E422" s="85" t="s">
        <v>167</v>
      </c>
      <c r="F422" s="86">
        <v>300</v>
      </c>
    </row>
    <row r="423" spans="1:6" ht="12.75">
      <c r="A423" s="99" t="s">
        <v>150</v>
      </c>
      <c r="B423" s="99" t="s">
        <v>589</v>
      </c>
      <c r="C423" s="99"/>
      <c r="D423" s="99"/>
      <c r="E423" s="100" t="s">
        <v>359</v>
      </c>
      <c r="F423" s="101">
        <v>5690500</v>
      </c>
    </row>
    <row r="424" spans="1:6" ht="25.5">
      <c r="A424" s="99" t="s">
        <v>150</v>
      </c>
      <c r="B424" s="99" t="s">
        <v>589</v>
      </c>
      <c r="C424" s="99" t="s">
        <v>732</v>
      </c>
      <c r="D424" s="99"/>
      <c r="E424" s="100" t="s">
        <v>216</v>
      </c>
      <c r="F424" s="101">
        <v>5690500</v>
      </c>
    </row>
    <row r="425" spans="1:6" ht="25.5">
      <c r="A425" s="99" t="s">
        <v>150</v>
      </c>
      <c r="B425" s="99" t="s">
        <v>589</v>
      </c>
      <c r="C425" s="99" t="s">
        <v>733</v>
      </c>
      <c r="D425" s="99"/>
      <c r="E425" s="100" t="s">
        <v>217</v>
      </c>
      <c r="F425" s="101">
        <v>5690500</v>
      </c>
    </row>
    <row r="426" spans="1:6" ht="38.25">
      <c r="A426" s="99" t="s">
        <v>150</v>
      </c>
      <c r="B426" s="99" t="s">
        <v>589</v>
      </c>
      <c r="C426" s="99" t="s">
        <v>734</v>
      </c>
      <c r="D426" s="99"/>
      <c r="E426" s="100" t="s">
        <v>218</v>
      </c>
      <c r="F426" s="101">
        <v>5690500</v>
      </c>
    </row>
    <row r="427" spans="1:6" ht="25.5">
      <c r="A427" s="99" t="s">
        <v>150</v>
      </c>
      <c r="B427" s="99" t="s">
        <v>589</v>
      </c>
      <c r="C427" s="99" t="s">
        <v>646</v>
      </c>
      <c r="D427" s="99"/>
      <c r="E427" s="100" t="s">
        <v>647</v>
      </c>
      <c r="F427" s="101">
        <v>5690500</v>
      </c>
    </row>
    <row r="428" spans="1:6" ht="25.5">
      <c r="A428" s="84" t="s">
        <v>150</v>
      </c>
      <c r="B428" s="84" t="s">
        <v>589</v>
      </c>
      <c r="C428" s="84" t="s">
        <v>646</v>
      </c>
      <c r="D428" s="84" t="s">
        <v>169</v>
      </c>
      <c r="E428" s="85" t="s">
        <v>170</v>
      </c>
      <c r="F428" s="86">
        <v>5690500</v>
      </c>
    </row>
    <row r="429" spans="1:6" ht="12.75">
      <c r="A429" s="99" t="s">
        <v>150</v>
      </c>
      <c r="B429" s="99" t="s">
        <v>738</v>
      </c>
      <c r="C429" s="99"/>
      <c r="D429" s="99"/>
      <c r="E429" s="100" t="s">
        <v>360</v>
      </c>
      <c r="F429" s="101">
        <v>2781810</v>
      </c>
    </row>
    <row r="430" spans="1:6" ht="12.75">
      <c r="A430" s="99" t="s">
        <v>150</v>
      </c>
      <c r="B430" s="99" t="s">
        <v>604</v>
      </c>
      <c r="C430" s="99"/>
      <c r="D430" s="99"/>
      <c r="E430" s="100" t="s">
        <v>362</v>
      </c>
      <c r="F430" s="101">
        <v>2781810</v>
      </c>
    </row>
    <row r="431" spans="1:6" ht="25.5">
      <c r="A431" s="99" t="s">
        <v>150</v>
      </c>
      <c r="B431" s="99" t="s">
        <v>604</v>
      </c>
      <c r="C431" s="99" t="s">
        <v>759</v>
      </c>
      <c r="D431" s="99"/>
      <c r="E431" s="100" t="s">
        <v>230</v>
      </c>
      <c r="F431" s="101">
        <v>2781810</v>
      </c>
    </row>
    <row r="432" spans="1:6" ht="25.5">
      <c r="A432" s="99" t="s">
        <v>150</v>
      </c>
      <c r="B432" s="99" t="s">
        <v>604</v>
      </c>
      <c r="C432" s="99" t="s">
        <v>764</v>
      </c>
      <c r="D432" s="99"/>
      <c r="E432" s="100" t="s">
        <v>239</v>
      </c>
      <c r="F432" s="101">
        <v>2781810</v>
      </c>
    </row>
    <row r="433" spans="1:6" ht="25.5">
      <c r="A433" s="99" t="s">
        <v>150</v>
      </c>
      <c r="B433" s="99" t="s">
        <v>604</v>
      </c>
      <c r="C433" s="99" t="s">
        <v>765</v>
      </c>
      <c r="D433" s="99"/>
      <c r="E433" s="100" t="s">
        <v>240</v>
      </c>
      <c r="F433" s="101">
        <v>2781810</v>
      </c>
    </row>
    <row r="434" spans="1:6" ht="25.5">
      <c r="A434" s="99" t="s">
        <v>150</v>
      </c>
      <c r="B434" s="99" t="s">
        <v>604</v>
      </c>
      <c r="C434" s="99" t="s">
        <v>648</v>
      </c>
      <c r="D434" s="99"/>
      <c r="E434" s="100" t="s">
        <v>503</v>
      </c>
      <c r="F434" s="101">
        <v>2781810</v>
      </c>
    </row>
    <row r="435" spans="1:6" ht="12.75">
      <c r="A435" s="84" t="s">
        <v>150</v>
      </c>
      <c r="B435" s="84" t="s">
        <v>604</v>
      </c>
      <c r="C435" s="84" t="s">
        <v>648</v>
      </c>
      <c r="D435" s="84" t="s">
        <v>278</v>
      </c>
      <c r="E435" s="85" t="s">
        <v>279</v>
      </c>
      <c r="F435" s="86">
        <v>2781810</v>
      </c>
    </row>
    <row r="436" spans="1:6" ht="12.75">
      <c r="A436" s="99" t="s">
        <v>150</v>
      </c>
      <c r="B436" s="99" t="s">
        <v>766</v>
      </c>
      <c r="C436" s="99"/>
      <c r="D436" s="99"/>
      <c r="E436" s="100" t="s">
        <v>369</v>
      </c>
      <c r="F436" s="101">
        <v>168700</v>
      </c>
    </row>
    <row r="437" spans="1:6" ht="12.75">
      <c r="A437" s="99" t="s">
        <v>150</v>
      </c>
      <c r="B437" s="99" t="s">
        <v>649</v>
      </c>
      <c r="C437" s="99"/>
      <c r="D437" s="99"/>
      <c r="E437" s="100" t="s">
        <v>370</v>
      </c>
      <c r="F437" s="101">
        <v>168700</v>
      </c>
    </row>
    <row r="438" spans="1:6" ht="25.5">
      <c r="A438" s="99" t="s">
        <v>150</v>
      </c>
      <c r="B438" s="99" t="s">
        <v>649</v>
      </c>
      <c r="C438" s="99" t="s">
        <v>728</v>
      </c>
      <c r="D438" s="99"/>
      <c r="E438" s="100" t="s">
        <v>263</v>
      </c>
      <c r="F438" s="101">
        <v>168700</v>
      </c>
    </row>
    <row r="439" spans="1:6" ht="25.5">
      <c r="A439" s="99" t="s">
        <v>150</v>
      </c>
      <c r="B439" s="99" t="s">
        <v>649</v>
      </c>
      <c r="C439" s="99" t="s">
        <v>739</v>
      </c>
      <c r="D439" s="99"/>
      <c r="E439" s="100" t="s">
        <v>264</v>
      </c>
      <c r="F439" s="101">
        <v>168700</v>
      </c>
    </row>
    <row r="440" spans="1:6" ht="25.5">
      <c r="A440" s="99" t="s">
        <v>150</v>
      </c>
      <c r="B440" s="99" t="s">
        <v>649</v>
      </c>
      <c r="C440" s="99" t="s">
        <v>767</v>
      </c>
      <c r="D440" s="99"/>
      <c r="E440" s="100" t="s">
        <v>265</v>
      </c>
      <c r="F440" s="101">
        <v>168700</v>
      </c>
    </row>
    <row r="441" spans="1:6" ht="38.25">
      <c r="A441" s="99" t="s">
        <v>150</v>
      </c>
      <c r="B441" s="99" t="s">
        <v>649</v>
      </c>
      <c r="C441" s="99" t="s">
        <v>650</v>
      </c>
      <c r="D441" s="99"/>
      <c r="E441" s="100" t="s">
        <v>266</v>
      </c>
      <c r="F441" s="101">
        <v>168700</v>
      </c>
    </row>
    <row r="442" spans="1:6" ht="25.5">
      <c r="A442" s="84" t="s">
        <v>150</v>
      </c>
      <c r="B442" s="84" t="s">
        <v>649</v>
      </c>
      <c r="C442" s="84" t="s">
        <v>650</v>
      </c>
      <c r="D442" s="84" t="s">
        <v>164</v>
      </c>
      <c r="E442" s="85" t="s">
        <v>165</v>
      </c>
      <c r="F442" s="86">
        <v>168700</v>
      </c>
    </row>
    <row r="443" spans="1:6" ht="12.75">
      <c r="A443" s="99" t="s">
        <v>150</v>
      </c>
      <c r="B443" s="99" t="s">
        <v>684</v>
      </c>
      <c r="C443" s="99"/>
      <c r="D443" s="99"/>
      <c r="E443" s="100" t="s">
        <v>340</v>
      </c>
      <c r="F443" s="101">
        <v>24930330</v>
      </c>
    </row>
    <row r="444" spans="1:6" ht="12.75">
      <c r="A444" s="99" t="s">
        <v>150</v>
      </c>
      <c r="B444" s="99" t="s">
        <v>521</v>
      </c>
      <c r="C444" s="99"/>
      <c r="D444" s="99"/>
      <c r="E444" s="100" t="s">
        <v>342</v>
      </c>
      <c r="F444" s="101">
        <v>24254230</v>
      </c>
    </row>
    <row r="445" spans="1:6" ht="25.5">
      <c r="A445" s="99" t="s">
        <v>150</v>
      </c>
      <c r="B445" s="99" t="s">
        <v>521</v>
      </c>
      <c r="C445" s="99" t="s">
        <v>685</v>
      </c>
      <c r="D445" s="99"/>
      <c r="E445" s="100" t="s">
        <v>146</v>
      </c>
      <c r="F445" s="101">
        <v>24254230</v>
      </c>
    </row>
    <row r="446" spans="1:6" ht="25.5">
      <c r="A446" s="99" t="s">
        <v>150</v>
      </c>
      <c r="B446" s="99" t="s">
        <v>521</v>
      </c>
      <c r="C446" s="99" t="s">
        <v>686</v>
      </c>
      <c r="D446" s="99"/>
      <c r="E446" s="100" t="s">
        <v>147</v>
      </c>
      <c r="F446" s="101">
        <v>24254230</v>
      </c>
    </row>
    <row r="447" spans="1:6" ht="38.25">
      <c r="A447" s="99" t="s">
        <v>150</v>
      </c>
      <c r="B447" s="99" t="s">
        <v>521</v>
      </c>
      <c r="C447" s="99" t="s">
        <v>689</v>
      </c>
      <c r="D447" s="99"/>
      <c r="E447" s="100" t="s">
        <v>690</v>
      </c>
      <c r="F447" s="101">
        <v>24254230</v>
      </c>
    </row>
    <row r="448" spans="1:6" ht="38.25">
      <c r="A448" s="99" t="s">
        <v>150</v>
      </c>
      <c r="B448" s="99" t="s">
        <v>521</v>
      </c>
      <c r="C448" s="99" t="s">
        <v>651</v>
      </c>
      <c r="D448" s="99"/>
      <c r="E448" s="100" t="s">
        <v>168</v>
      </c>
      <c r="F448" s="101">
        <v>24254230</v>
      </c>
    </row>
    <row r="449" spans="1:6" ht="25.5">
      <c r="A449" s="84" t="s">
        <v>150</v>
      </c>
      <c r="B449" s="84" t="s">
        <v>521</v>
      </c>
      <c r="C449" s="84" t="s">
        <v>651</v>
      </c>
      <c r="D449" s="84" t="s">
        <v>169</v>
      </c>
      <c r="E449" s="85" t="s">
        <v>170</v>
      </c>
      <c r="F449" s="86">
        <v>24254230</v>
      </c>
    </row>
    <row r="450" spans="1:6" ht="12.75">
      <c r="A450" s="99" t="s">
        <v>150</v>
      </c>
      <c r="B450" s="99" t="s">
        <v>543</v>
      </c>
      <c r="C450" s="99"/>
      <c r="D450" s="99"/>
      <c r="E450" s="100" t="s">
        <v>344</v>
      </c>
      <c r="F450" s="101">
        <v>676100</v>
      </c>
    </row>
    <row r="451" spans="1:6" ht="25.5">
      <c r="A451" s="99" t="s">
        <v>150</v>
      </c>
      <c r="B451" s="99" t="s">
        <v>543</v>
      </c>
      <c r="C451" s="99" t="s">
        <v>685</v>
      </c>
      <c r="D451" s="99"/>
      <c r="E451" s="100" t="s">
        <v>146</v>
      </c>
      <c r="F451" s="101">
        <v>125500</v>
      </c>
    </row>
    <row r="452" spans="1:6" ht="25.5">
      <c r="A452" s="99" t="s">
        <v>150</v>
      </c>
      <c r="B452" s="99" t="s">
        <v>543</v>
      </c>
      <c r="C452" s="99" t="s">
        <v>686</v>
      </c>
      <c r="D452" s="99"/>
      <c r="E452" s="100" t="s">
        <v>147</v>
      </c>
      <c r="F452" s="101">
        <v>125500</v>
      </c>
    </row>
    <row r="453" spans="1:6" ht="25.5">
      <c r="A453" s="99" t="s">
        <v>150</v>
      </c>
      <c r="B453" s="99" t="s">
        <v>543</v>
      </c>
      <c r="C453" s="99" t="s">
        <v>703</v>
      </c>
      <c r="D453" s="99"/>
      <c r="E453" s="100" t="s">
        <v>175</v>
      </c>
      <c r="F453" s="101">
        <v>125500</v>
      </c>
    </row>
    <row r="454" spans="1:6" ht="25.5">
      <c r="A454" s="99" t="s">
        <v>150</v>
      </c>
      <c r="B454" s="99" t="s">
        <v>543</v>
      </c>
      <c r="C454" s="99" t="s">
        <v>545</v>
      </c>
      <c r="D454" s="99"/>
      <c r="E454" s="100" t="s">
        <v>177</v>
      </c>
      <c r="F454" s="101">
        <v>125500</v>
      </c>
    </row>
    <row r="455" spans="1:6" ht="25.5">
      <c r="A455" s="84" t="s">
        <v>150</v>
      </c>
      <c r="B455" s="84" t="s">
        <v>543</v>
      </c>
      <c r="C455" s="84" t="s">
        <v>545</v>
      </c>
      <c r="D455" s="84" t="s">
        <v>152</v>
      </c>
      <c r="E455" s="85" t="s">
        <v>153</v>
      </c>
      <c r="F455" s="86">
        <v>125500</v>
      </c>
    </row>
    <row r="456" spans="1:6" ht="38.25">
      <c r="A456" s="99" t="s">
        <v>150</v>
      </c>
      <c r="B456" s="99" t="s">
        <v>543</v>
      </c>
      <c r="C456" s="99" t="s">
        <v>715</v>
      </c>
      <c r="D456" s="99"/>
      <c r="E456" s="100" t="s">
        <v>197</v>
      </c>
      <c r="F456" s="101">
        <v>550600</v>
      </c>
    </row>
    <row r="457" spans="1:6" ht="25.5">
      <c r="A457" s="99" t="s">
        <v>150</v>
      </c>
      <c r="B457" s="99" t="s">
        <v>543</v>
      </c>
      <c r="C457" s="99" t="s">
        <v>768</v>
      </c>
      <c r="D457" s="99"/>
      <c r="E457" s="100" t="s">
        <v>198</v>
      </c>
      <c r="F457" s="101">
        <v>550600</v>
      </c>
    </row>
    <row r="458" spans="1:6" ht="38.25">
      <c r="A458" s="99" t="s">
        <v>150</v>
      </c>
      <c r="B458" s="99" t="s">
        <v>543</v>
      </c>
      <c r="C458" s="99" t="s">
        <v>769</v>
      </c>
      <c r="D458" s="99"/>
      <c r="E458" s="100" t="s">
        <v>206</v>
      </c>
      <c r="F458" s="101">
        <v>550600</v>
      </c>
    </row>
    <row r="459" spans="1:6" ht="25.5">
      <c r="A459" s="99" t="s">
        <v>150</v>
      </c>
      <c r="B459" s="99" t="s">
        <v>543</v>
      </c>
      <c r="C459" s="99" t="s">
        <v>652</v>
      </c>
      <c r="D459" s="99"/>
      <c r="E459" s="100" t="s">
        <v>207</v>
      </c>
      <c r="F459" s="101">
        <v>430600</v>
      </c>
    </row>
    <row r="460" spans="1:6" ht="25.5">
      <c r="A460" s="84" t="s">
        <v>150</v>
      </c>
      <c r="B460" s="84" t="s">
        <v>543</v>
      </c>
      <c r="C460" s="84" t="s">
        <v>652</v>
      </c>
      <c r="D460" s="84" t="s">
        <v>152</v>
      </c>
      <c r="E460" s="85" t="s">
        <v>153</v>
      </c>
      <c r="F460" s="86">
        <v>430600</v>
      </c>
    </row>
    <row r="461" spans="1:6" ht="12.75">
      <c r="A461" s="99" t="s">
        <v>150</v>
      </c>
      <c r="B461" s="99" t="s">
        <v>543</v>
      </c>
      <c r="C461" s="99" t="s">
        <v>653</v>
      </c>
      <c r="D461" s="99"/>
      <c r="E461" s="100" t="s">
        <v>208</v>
      </c>
      <c r="F461" s="101">
        <v>120000</v>
      </c>
    </row>
    <row r="462" spans="1:6" ht="12.75">
      <c r="A462" s="84" t="s">
        <v>150</v>
      </c>
      <c r="B462" s="84" t="s">
        <v>543</v>
      </c>
      <c r="C462" s="84" t="s">
        <v>653</v>
      </c>
      <c r="D462" s="84" t="s">
        <v>150</v>
      </c>
      <c r="E462" s="85" t="s">
        <v>151</v>
      </c>
      <c r="F462" s="86">
        <v>120000</v>
      </c>
    </row>
    <row r="463" spans="1:6" ht="12.75">
      <c r="A463" s="99" t="s">
        <v>150</v>
      </c>
      <c r="B463" s="99" t="s">
        <v>770</v>
      </c>
      <c r="C463" s="99"/>
      <c r="D463" s="99"/>
      <c r="E463" s="100" t="s">
        <v>771</v>
      </c>
      <c r="F463" s="101">
        <v>26286100</v>
      </c>
    </row>
    <row r="464" spans="1:6" ht="12.75">
      <c r="A464" s="99" t="s">
        <v>150</v>
      </c>
      <c r="B464" s="99" t="s">
        <v>654</v>
      </c>
      <c r="C464" s="99"/>
      <c r="D464" s="99"/>
      <c r="E464" s="100" t="s">
        <v>371</v>
      </c>
      <c r="F464" s="101">
        <v>26080100</v>
      </c>
    </row>
    <row r="465" spans="1:6" ht="38.25">
      <c r="A465" s="99" t="s">
        <v>150</v>
      </c>
      <c r="B465" s="99" t="s">
        <v>654</v>
      </c>
      <c r="C465" s="99" t="s">
        <v>715</v>
      </c>
      <c r="D465" s="99"/>
      <c r="E465" s="100" t="s">
        <v>197</v>
      </c>
      <c r="F465" s="101">
        <v>25854600</v>
      </c>
    </row>
    <row r="466" spans="1:6" ht="25.5">
      <c r="A466" s="99" t="s">
        <v>150</v>
      </c>
      <c r="B466" s="99" t="s">
        <v>654</v>
      </c>
      <c r="C466" s="99" t="s">
        <v>768</v>
      </c>
      <c r="D466" s="99"/>
      <c r="E466" s="100" t="s">
        <v>198</v>
      </c>
      <c r="F466" s="101">
        <v>25854600</v>
      </c>
    </row>
    <row r="467" spans="1:6" ht="25.5">
      <c r="A467" s="99" t="s">
        <v>150</v>
      </c>
      <c r="B467" s="99" t="s">
        <v>654</v>
      </c>
      <c r="C467" s="99" t="s">
        <v>772</v>
      </c>
      <c r="D467" s="99"/>
      <c r="E467" s="100" t="s">
        <v>199</v>
      </c>
      <c r="F467" s="101">
        <v>19434100</v>
      </c>
    </row>
    <row r="468" spans="1:6" ht="12.75">
      <c r="A468" s="99" t="s">
        <v>150</v>
      </c>
      <c r="B468" s="99" t="s">
        <v>654</v>
      </c>
      <c r="C468" s="99" t="s">
        <v>655</v>
      </c>
      <c r="D468" s="99"/>
      <c r="E468" s="100" t="s">
        <v>200</v>
      </c>
      <c r="F468" s="101">
        <v>19434100</v>
      </c>
    </row>
    <row r="469" spans="1:6" ht="25.5">
      <c r="A469" s="84" t="s">
        <v>150</v>
      </c>
      <c r="B469" s="84" t="s">
        <v>654</v>
      </c>
      <c r="C469" s="84" t="s">
        <v>655</v>
      </c>
      <c r="D469" s="84" t="s">
        <v>152</v>
      </c>
      <c r="E469" s="85" t="s">
        <v>153</v>
      </c>
      <c r="F469" s="86">
        <v>19434100</v>
      </c>
    </row>
    <row r="470" spans="1:6" ht="38.25">
      <c r="A470" s="99" t="s">
        <v>150</v>
      </c>
      <c r="B470" s="99" t="s">
        <v>654</v>
      </c>
      <c r="C470" s="99" t="s">
        <v>773</v>
      </c>
      <c r="D470" s="99"/>
      <c r="E470" s="100" t="s">
        <v>201</v>
      </c>
      <c r="F470" s="101">
        <v>4839900</v>
      </c>
    </row>
    <row r="471" spans="1:6" ht="12.75">
      <c r="A471" s="99" t="s">
        <v>150</v>
      </c>
      <c r="B471" s="99" t="s">
        <v>654</v>
      </c>
      <c r="C471" s="99" t="s">
        <v>656</v>
      </c>
      <c r="D471" s="99"/>
      <c r="E471" s="100" t="s">
        <v>202</v>
      </c>
      <c r="F471" s="101">
        <v>4839900</v>
      </c>
    </row>
    <row r="472" spans="1:6" ht="25.5">
      <c r="A472" s="84" t="s">
        <v>150</v>
      </c>
      <c r="B472" s="84" t="s">
        <v>654</v>
      </c>
      <c r="C472" s="84" t="s">
        <v>656</v>
      </c>
      <c r="D472" s="84" t="s">
        <v>152</v>
      </c>
      <c r="E472" s="85" t="s">
        <v>153</v>
      </c>
      <c r="F472" s="86">
        <v>4839900</v>
      </c>
    </row>
    <row r="473" spans="1:6" ht="25.5">
      <c r="A473" s="99" t="s">
        <v>150</v>
      </c>
      <c r="B473" s="99" t="s">
        <v>654</v>
      </c>
      <c r="C473" s="99" t="s">
        <v>774</v>
      </c>
      <c r="D473" s="99"/>
      <c r="E473" s="100" t="s">
        <v>203</v>
      </c>
      <c r="F473" s="101">
        <v>1580600</v>
      </c>
    </row>
    <row r="474" spans="1:6" ht="25.5">
      <c r="A474" s="99" t="s">
        <v>150</v>
      </c>
      <c r="B474" s="99" t="s">
        <v>654</v>
      </c>
      <c r="C474" s="99" t="s">
        <v>657</v>
      </c>
      <c r="D474" s="99"/>
      <c r="E474" s="100" t="s">
        <v>204</v>
      </c>
      <c r="F474" s="101">
        <v>1580600</v>
      </c>
    </row>
    <row r="475" spans="1:6" ht="25.5">
      <c r="A475" s="84" t="s">
        <v>150</v>
      </c>
      <c r="B475" s="84" t="s">
        <v>654</v>
      </c>
      <c r="C475" s="84" t="s">
        <v>657</v>
      </c>
      <c r="D475" s="84" t="s">
        <v>152</v>
      </c>
      <c r="E475" s="85" t="s">
        <v>153</v>
      </c>
      <c r="F475" s="86">
        <v>1580600</v>
      </c>
    </row>
    <row r="476" spans="1:6" ht="38.25">
      <c r="A476" s="99" t="s">
        <v>150</v>
      </c>
      <c r="B476" s="99" t="s">
        <v>654</v>
      </c>
      <c r="C476" s="99" t="s">
        <v>695</v>
      </c>
      <c r="D476" s="99"/>
      <c r="E476" s="100" t="s">
        <v>221</v>
      </c>
      <c r="F476" s="101">
        <v>125500</v>
      </c>
    </row>
    <row r="477" spans="1:6" ht="38.25">
      <c r="A477" s="99" t="s">
        <v>150</v>
      </c>
      <c r="B477" s="99" t="s">
        <v>654</v>
      </c>
      <c r="C477" s="99" t="s">
        <v>696</v>
      </c>
      <c r="D477" s="99"/>
      <c r="E477" s="100" t="s">
        <v>222</v>
      </c>
      <c r="F477" s="101">
        <v>125500</v>
      </c>
    </row>
    <row r="478" spans="1:6" ht="12.75">
      <c r="A478" s="99" t="s">
        <v>150</v>
      </c>
      <c r="B478" s="99" t="s">
        <v>654</v>
      </c>
      <c r="C478" s="99" t="s">
        <v>775</v>
      </c>
      <c r="D478" s="99"/>
      <c r="E478" s="100" t="s">
        <v>224</v>
      </c>
      <c r="F478" s="101">
        <v>125500</v>
      </c>
    </row>
    <row r="479" spans="1:6" ht="25.5">
      <c r="A479" s="99" t="s">
        <v>150</v>
      </c>
      <c r="B479" s="99" t="s">
        <v>654</v>
      </c>
      <c r="C479" s="99" t="s">
        <v>658</v>
      </c>
      <c r="D479" s="99"/>
      <c r="E479" s="100" t="s">
        <v>225</v>
      </c>
      <c r="F479" s="101">
        <v>125500</v>
      </c>
    </row>
    <row r="480" spans="1:6" ht="25.5">
      <c r="A480" s="84" t="s">
        <v>150</v>
      </c>
      <c r="B480" s="84" t="s">
        <v>654</v>
      </c>
      <c r="C480" s="84" t="s">
        <v>658</v>
      </c>
      <c r="D480" s="84" t="s">
        <v>152</v>
      </c>
      <c r="E480" s="85" t="s">
        <v>153</v>
      </c>
      <c r="F480" s="86">
        <v>125500</v>
      </c>
    </row>
    <row r="481" spans="1:6" ht="25.5">
      <c r="A481" s="99" t="s">
        <v>150</v>
      </c>
      <c r="B481" s="99" t="s">
        <v>654</v>
      </c>
      <c r="C481" s="99" t="s">
        <v>728</v>
      </c>
      <c r="D481" s="99"/>
      <c r="E481" s="100" t="s">
        <v>263</v>
      </c>
      <c r="F481" s="101">
        <v>100000</v>
      </c>
    </row>
    <row r="482" spans="1:6" ht="25.5">
      <c r="A482" s="99" t="s">
        <v>150</v>
      </c>
      <c r="B482" s="99" t="s">
        <v>654</v>
      </c>
      <c r="C482" s="99" t="s">
        <v>729</v>
      </c>
      <c r="D482" s="99"/>
      <c r="E482" s="100" t="s">
        <v>271</v>
      </c>
      <c r="F482" s="101">
        <v>100000</v>
      </c>
    </row>
    <row r="483" spans="1:6" ht="25.5">
      <c r="A483" s="99" t="s">
        <v>150</v>
      </c>
      <c r="B483" s="99" t="s">
        <v>654</v>
      </c>
      <c r="C483" s="99" t="s">
        <v>730</v>
      </c>
      <c r="D483" s="99"/>
      <c r="E483" s="100" t="s">
        <v>272</v>
      </c>
      <c r="F483" s="101">
        <v>100000</v>
      </c>
    </row>
    <row r="484" spans="1:6" ht="12.75">
      <c r="A484" s="99" t="s">
        <v>150</v>
      </c>
      <c r="B484" s="99" t="s">
        <v>654</v>
      </c>
      <c r="C484" s="99" t="s">
        <v>1030</v>
      </c>
      <c r="D484" s="99"/>
      <c r="E484" s="100" t="s">
        <v>1031</v>
      </c>
      <c r="F484" s="101">
        <v>100000</v>
      </c>
    </row>
    <row r="485" spans="1:6" ht="25.5">
      <c r="A485" s="84" t="s">
        <v>150</v>
      </c>
      <c r="B485" s="84" t="s">
        <v>654</v>
      </c>
      <c r="C485" s="84" t="s">
        <v>1030</v>
      </c>
      <c r="D485" s="84" t="s">
        <v>152</v>
      </c>
      <c r="E485" s="85" t="s">
        <v>153</v>
      </c>
      <c r="F485" s="86">
        <v>100000</v>
      </c>
    </row>
    <row r="486" spans="1:6" ht="12.75">
      <c r="A486" s="99" t="s">
        <v>150</v>
      </c>
      <c r="B486" s="99" t="s">
        <v>659</v>
      </c>
      <c r="C486" s="99"/>
      <c r="D486" s="99"/>
      <c r="E486" s="100" t="s">
        <v>372</v>
      </c>
      <c r="F486" s="101">
        <v>206000</v>
      </c>
    </row>
    <row r="487" spans="1:6" ht="38.25">
      <c r="A487" s="99" t="s">
        <v>150</v>
      </c>
      <c r="B487" s="99" t="s">
        <v>659</v>
      </c>
      <c r="C487" s="99" t="s">
        <v>715</v>
      </c>
      <c r="D487" s="99"/>
      <c r="E487" s="100" t="s">
        <v>197</v>
      </c>
      <c r="F487" s="101">
        <v>206000</v>
      </c>
    </row>
    <row r="488" spans="1:6" ht="25.5">
      <c r="A488" s="99" t="s">
        <v>150</v>
      </c>
      <c r="B488" s="99" t="s">
        <v>659</v>
      </c>
      <c r="C488" s="99" t="s">
        <v>768</v>
      </c>
      <c r="D488" s="99"/>
      <c r="E488" s="100" t="s">
        <v>198</v>
      </c>
      <c r="F488" s="101">
        <v>206000</v>
      </c>
    </row>
    <row r="489" spans="1:6" ht="25.5">
      <c r="A489" s="99" t="s">
        <v>150</v>
      </c>
      <c r="B489" s="99" t="s">
        <v>659</v>
      </c>
      <c r="C489" s="99" t="s">
        <v>774</v>
      </c>
      <c r="D489" s="99"/>
      <c r="E489" s="100" t="s">
        <v>203</v>
      </c>
      <c r="F489" s="101">
        <v>186000</v>
      </c>
    </row>
    <row r="490" spans="1:6" ht="25.5">
      <c r="A490" s="99" t="s">
        <v>150</v>
      </c>
      <c r="B490" s="99" t="s">
        <v>659</v>
      </c>
      <c r="C490" s="99" t="s">
        <v>660</v>
      </c>
      <c r="D490" s="99"/>
      <c r="E490" s="100" t="s">
        <v>205</v>
      </c>
      <c r="F490" s="101">
        <v>186000</v>
      </c>
    </row>
    <row r="491" spans="1:6" ht="25.5">
      <c r="A491" s="84" t="s">
        <v>150</v>
      </c>
      <c r="B491" s="84" t="s">
        <v>659</v>
      </c>
      <c r="C491" s="84" t="s">
        <v>660</v>
      </c>
      <c r="D491" s="84" t="s">
        <v>152</v>
      </c>
      <c r="E491" s="85" t="s">
        <v>153</v>
      </c>
      <c r="F491" s="86">
        <v>186000</v>
      </c>
    </row>
    <row r="492" spans="1:6" ht="25.5">
      <c r="A492" s="99" t="s">
        <v>150</v>
      </c>
      <c r="B492" s="99" t="s">
        <v>659</v>
      </c>
      <c r="C492" s="99" t="s">
        <v>776</v>
      </c>
      <c r="D492" s="99"/>
      <c r="E492" s="100" t="s">
        <v>777</v>
      </c>
      <c r="F492" s="101">
        <v>20000</v>
      </c>
    </row>
    <row r="493" spans="1:6" ht="25.5">
      <c r="A493" s="99" t="s">
        <v>150</v>
      </c>
      <c r="B493" s="99" t="s">
        <v>659</v>
      </c>
      <c r="C493" s="99" t="s">
        <v>661</v>
      </c>
      <c r="D493" s="99"/>
      <c r="E493" s="100" t="s">
        <v>662</v>
      </c>
      <c r="F493" s="101">
        <v>20000</v>
      </c>
    </row>
    <row r="494" spans="1:6" ht="25.5">
      <c r="A494" s="84" t="s">
        <v>150</v>
      </c>
      <c r="B494" s="84" t="s">
        <v>659</v>
      </c>
      <c r="C494" s="84" t="s">
        <v>661</v>
      </c>
      <c r="D494" s="84" t="s">
        <v>152</v>
      </c>
      <c r="E494" s="85" t="s">
        <v>153</v>
      </c>
      <c r="F494" s="86">
        <v>20000</v>
      </c>
    </row>
    <row r="495" spans="1:6" ht="12.75">
      <c r="A495" s="99" t="s">
        <v>150</v>
      </c>
      <c r="B495" s="99" t="s">
        <v>711</v>
      </c>
      <c r="C495" s="99"/>
      <c r="D495" s="99"/>
      <c r="E495" s="100" t="s">
        <v>346</v>
      </c>
      <c r="F495" s="101">
        <v>5675400</v>
      </c>
    </row>
    <row r="496" spans="1:6" ht="12.75">
      <c r="A496" s="99" t="s">
        <v>150</v>
      </c>
      <c r="B496" s="99" t="s">
        <v>663</v>
      </c>
      <c r="C496" s="99"/>
      <c r="D496" s="99"/>
      <c r="E496" s="100" t="s">
        <v>347</v>
      </c>
      <c r="F496" s="101">
        <v>5414400</v>
      </c>
    </row>
    <row r="497" spans="1:6" ht="12.75">
      <c r="A497" s="99" t="s">
        <v>150</v>
      </c>
      <c r="B497" s="99" t="s">
        <v>663</v>
      </c>
      <c r="C497" s="99" t="s">
        <v>713</v>
      </c>
      <c r="D497" s="99"/>
      <c r="E497" s="100" t="s">
        <v>322</v>
      </c>
      <c r="F497" s="101">
        <v>5414400</v>
      </c>
    </row>
    <row r="498" spans="1:6" ht="25.5">
      <c r="A498" s="99" t="s">
        <v>150</v>
      </c>
      <c r="B498" s="99" t="s">
        <v>663</v>
      </c>
      <c r="C498" s="99" t="s">
        <v>664</v>
      </c>
      <c r="D498" s="99"/>
      <c r="E498" s="100" t="s">
        <v>329</v>
      </c>
      <c r="F498" s="101">
        <v>5414400</v>
      </c>
    </row>
    <row r="499" spans="1:6" ht="12.75">
      <c r="A499" s="84" t="s">
        <v>150</v>
      </c>
      <c r="B499" s="84" t="s">
        <v>663</v>
      </c>
      <c r="C499" s="84" t="s">
        <v>664</v>
      </c>
      <c r="D499" s="84" t="s">
        <v>150</v>
      </c>
      <c r="E499" s="85" t="s">
        <v>151</v>
      </c>
      <c r="F499" s="86">
        <v>5414400</v>
      </c>
    </row>
    <row r="500" spans="1:6" ht="12.75">
      <c r="A500" s="99" t="s">
        <v>150</v>
      </c>
      <c r="B500" s="99" t="s">
        <v>568</v>
      </c>
      <c r="C500" s="99"/>
      <c r="D500" s="99"/>
      <c r="E500" s="100" t="s">
        <v>348</v>
      </c>
      <c r="F500" s="101">
        <v>261000</v>
      </c>
    </row>
    <row r="501" spans="1:6" ht="12.75">
      <c r="A501" s="99" t="s">
        <v>150</v>
      </c>
      <c r="B501" s="99" t="s">
        <v>568</v>
      </c>
      <c r="C501" s="99" t="s">
        <v>713</v>
      </c>
      <c r="D501" s="99"/>
      <c r="E501" s="100" t="s">
        <v>322</v>
      </c>
      <c r="F501" s="101">
        <v>261000</v>
      </c>
    </row>
    <row r="502" spans="1:6" ht="63.75">
      <c r="A502" s="99" t="s">
        <v>150</v>
      </c>
      <c r="B502" s="99" t="s">
        <v>568</v>
      </c>
      <c r="C502" s="99" t="s">
        <v>665</v>
      </c>
      <c r="D502" s="99"/>
      <c r="E502" s="102" t="s">
        <v>325</v>
      </c>
      <c r="F502" s="101">
        <v>222200</v>
      </c>
    </row>
    <row r="503" spans="1:6" ht="12.75">
      <c r="A503" s="84" t="s">
        <v>150</v>
      </c>
      <c r="B503" s="84" t="s">
        <v>568</v>
      </c>
      <c r="C503" s="84" t="s">
        <v>665</v>
      </c>
      <c r="D503" s="84" t="s">
        <v>150</v>
      </c>
      <c r="E503" s="85" t="s">
        <v>151</v>
      </c>
      <c r="F503" s="86">
        <v>37800</v>
      </c>
    </row>
    <row r="504" spans="1:6" ht="25.5">
      <c r="A504" s="84" t="s">
        <v>150</v>
      </c>
      <c r="B504" s="84" t="s">
        <v>568</v>
      </c>
      <c r="C504" s="84" t="s">
        <v>665</v>
      </c>
      <c r="D504" s="84" t="s">
        <v>152</v>
      </c>
      <c r="E504" s="85" t="s">
        <v>153</v>
      </c>
      <c r="F504" s="86">
        <v>184400</v>
      </c>
    </row>
    <row r="505" spans="1:6" ht="25.5">
      <c r="A505" s="99" t="s">
        <v>150</v>
      </c>
      <c r="B505" s="99" t="s">
        <v>568</v>
      </c>
      <c r="C505" s="99" t="s">
        <v>572</v>
      </c>
      <c r="D505" s="99"/>
      <c r="E505" s="100" t="s">
        <v>349</v>
      </c>
      <c r="F505" s="101">
        <v>38800</v>
      </c>
    </row>
    <row r="506" spans="1:6" ht="25.5">
      <c r="A506" s="84" t="s">
        <v>150</v>
      </c>
      <c r="B506" s="84" t="s">
        <v>568</v>
      </c>
      <c r="C506" s="84" t="s">
        <v>572</v>
      </c>
      <c r="D506" s="84" t="s">
        <v>164</v>
      </c>
      <c r="E506" s="85" t="s">
        <v>165</v>
      </c>
      <c r="F506" s="86">
        <v>38800</v>
      </c>
    </row>
    <row r="507" spans="1:6" ht="12.75">
      <c r="A507" s="99" t="s">
        <v>150</v>
      </c>
      <c r="B507" s="99" t="s">
        <v>778</v>
      </c>
      <c r="C507" s="99"/>
      <c r="D507" s="99"/>
      <c r="E507" s="100" t="s">
        <v>373</v>
      </c>
      <c r="F507" s="101">
        <v>366400</v>
      </c>
    </row>
    <row r="508" spans="1:6" ht="12.75">
      <c r="A508" s="99" t="s">
        <v>150</v>
      </c>
      <c r="B508" s="99" t="s">
        <v>666</v>
      </c>
      <c r="C508" s="99"/>
      <c r="D508" s="99"/>
      <c r="E508" s="100" t="s">
        <v>374</v>
      </c>
      <c r="F508" s="101">
        <v>366400</v>
      </c>
    </row>
    <row r="509" spans="1:6" ht="25.5">
      <c r="A509" s="99" t="s">
        <v>150</v>
      </c>
      <c r="B509" s="99" t="s">
        <v>666</v>
      </c>
      <c r="C509" s="99" t="s">
        <v>741</v>
      </c>
      <c r="D509" s="99"/>
      <c r="E509" s="100" t="s">
        <v>287</v>
      </c>
      <c r="F509" s="101">
        <v>366400</v>
      </c>
    </row>
    <row r="510" spans="1:6" ht="38.25">
      <c r="A510" s="99" t="s">
        <v>150</v>
      </c>
      <c r="B510" s="99" t="s">
        <v>666</v>
      </c>
      <c r="C510" s="99" t="s">
        <v>756</v>
      </c>
      <c r="D510" s="99"/>
      <c r="E510" s="100" t="s">
        <v>294</v>
      </c>
      <c r="F510" s="101">
        <v>366400</v>
      </c>
    </row>
    <row r="511" spans="1:6" ht="38.25">
      <c r="A511" s="99" t="s">
        <v>150</v>
      </c>
      <c r="B511" s="99" t="s">
        <v>666</v>
      </c>
      <c r="C511" s="99" t="s">
        <v>779</v>
      </c>
      <c r="D511" s="99"/>
      <c r="E511" s="100" t="s">
        <v>297</v>
      </c>
      <c r="F511" s="101">
        <v>366400</v>
      </c>
    </row>
    <row r="512" spans="1:6" ht="51">
      <c r="A512" s="99" t="s">
        <v>150</v>
      </c>
      <c r="B512" s="99" t="s">
        <v>666</v>
      </c>
      <c r="C512" s="99" t="s">
        <v>667</v>
      </c>
      <c r="D512" s="99"/>
      <c r="E512" s="100" t="s">
        <v>298</v>
      </c>
      <c r="F512" s="101">
        <v>366400</v>
      </c>
    </row>
    <row r="513" spans="1:6" ht="25.5">
      <c r="A513" s="84" t="s">
        <v>150</v>
      </c>
      <c r="B513" s="84" t="s">
        <v>666</v>
      </c>
      <c r="C513" s="84" t="s">
        <v>667</v>
      </c>
      <c r="D513" s="84" t="s">
        <v>152</v>
      </c>
      <c r="E513" s="85" t="s">
        <v>153</v>
      </c>
      <c r="F513" s="86">
        <v>366400</v>
      </c>
    </row>
    <row r="514" spans="1:6" ht="25.5">
      <c r="A514" s="99" t="s">
        <v>375</v>
      </c>
      <c r="B514" s="99"/>
      <c r="C514" s="99"/>
      <c r="D514" s="99"/>
      <c r="E514" s="100" t="s">
        <v>376</v>
      </c>
      <c r="F514" s="101">
        <v>65206220</v>
      </c>
    </row>
    <row r="515" spans="1:6" ht="12.75">
      <c r="A515" s="99" t="s">
        <v>375</v>
      </c>
      <c r="B515" s="99" t="s">
        <v>719</v>
      </c>
      <c r="C515" s="99"/>
      <c r="D515" s="99"/>
      <c r="E515" s="100" t="s">
        <v>356</v>
      </c>
      <c r="F515" s="101">
        <v>12131120</v>
      </c>
    </row>
    <row r="516" spans="1:6" ht="25.5">
      <c r="A516" s="99" t="s">
        <v>375</v>
      </c>
      <c r="B516" s="99" t="s">
        <v>668</v>
      </c>
      <c r="C516" s="99"/>
      <c r="D516" s="99"/>
      <c r="E516" s="100" t="s">
        <v>377</v>
      </c>
      <c r="F516" s="101">
        <v>11023200</v>
      </c>
    </row>
    <row r="517" spans="1:6" ht="38.25">
      <c r="A517" s="99" t="s">
        <v>375</v>
      </c>
      <c r="B517" s="99" t="s">
        <v>668</v>
      </c>
      <c r="C517" s="99" t="s">
        <v>780</v>
      </c>
      <c r="D517" s="99"/>
      <c r="E517" s="100" t="s">
        <v>274</v>
      </c>
      <c r="F517" s="101">
        <v>11023200</v>
      </c>
    </row>
    <row r="518" spans="1:6" ht="12.75">
      <c r="A518" s="99" t="s">
        <v>375</v>
      </c>
      <c r="B518" s="99" t="s">
        <v>668</v>
      </c>
      <c r="C518" s="99" t="s">
        <v>781</v>
      </c>
      <c r="D518" s="99"/>
      <c r="E518" s="100" t="s">
        <v>192</v>
      </c>
      <c r="F518" s="101">
        <v>11023200</v>
      </c>
    </row>
    <row r="519" spans="1:6" ht="51">
      <c r="A519" s="99" t="s">
        <v>375</v>
      </c>
      <c r="B519" s="99" t="s">
        <v>668</v>
      </c>
      <c r="C519" s="99" t="s">
        <v>782</v>
      </c>
      <c r="D519" s="99"/>
      <c r="E519" s="100" t="s">
        <v>280</v>
      </c>
      <c r="F519" s="101">
        <v>11023200</v>
      </c>
    </row>
    <row r="520" spans="1:6" ht="38.25">
      <c r="A520" s="99" t="s">
        <v>375</v>
      </c>
      <c r="B520" s="99" t="s">
        <v>668</v>
      </c>
      <c r="C520" s="99" t="s">
        <v>669</v>
      </c>
      <c r="D520" s="99"/>
      <c r="E520" s="100" t="s">
        <v>281</v>
      </c>
      <c r="F520" s="101">
        <v>67900</v>
      </c>
    </row>
    <row r="521" spans="1:6" ht="25.5">
      <c r="A521" s="84" t="s">
        <v>375</v>
      </c>
      <c r="B521" s="84" t="s">
        <v>668</v>
      </c>
      <c r="C521" s="84" t="s">
        <v>669</v>
      </c>
      <c r="D521" s="84" t="s">
        <v>164</v>
      </c>
      <c r="E521" s="85" t="s">
        <v>165</v>
      </c>
      <c r="F521" s="86">
        <v>67900</v>
      </c>
    </row>
    <row r="522" spans="1:6" ht="25.5">
      <c r="A522" s="99" t="s">
        <v>375</v>
      </c>
      <c r="B522" s="99" t="s">
        <v>668</v>
      </c>
      <c r="C522" s="99" t="s">
        <v>670</v>
      </c>
      <c r="D522" s="99"/>
      <c r="E522" s="100" t="s">
        <v>194</v>
      </c>
      <c r="F522" s="101">
        <v>10955300</v>
      </c>
    </row>
    <row r="523" spans="1:6" ht="51">
      <c r="A523" s="84" t="s">
        <v>375</v>
      </c>
      <c r="B523" s="84" t="s">
        <v>668</v>
      </c>
      <c r="C523" s="84" t="s">
        <v>670</v>
      </c>
      <c r="D523" s="84" t="s">
        <v>162</v>
      </c>
      <c r="E523" s="85" t="s">
        <v>163</v>
      </c>
      <c r="F523" s="86">
        <v>10506490</v>
      </c>
    </row>
    <row r="524" spans="1:6" ht="25.5">
      <c r="A524" s="84" t="s">
        <v>375</v>
      </c>
      <c r="B524" s="84" t="s">
        <v>668</v>
      </c>
      <c r="C524" s="84" t="s">
        <v>670</v>
      </c>
      <c r="D524" s="84" t="s">
        <v>164</v>
      </c>
      <c r="E524" s="85" t="s">
        <v>165</v>
      </c>
      <c r="F524" s="86">
        <v>447910</v>
      </c>
    </row>
    <row r="525" spans="1:6" ht="12.75">
      <c r="A525" s="84" t="s">
        <v>375</v>
      </c>
      <c r="B525" s="84" t="s">
        <v>668</v>
      </c>
      <c r="C525" s="84" t="s">
        <v>670</v>
      </c>
      <c r="D525" s="84" t="s">
        <v>166</v>
      </c>
      <c r="E525" s="85" t="s">
        <v>167</v>
      </c>
      <c r="F525" s="86">
        <v>900</v>
      </c>
    </row>
    <row r="526" spans="1:6" ht="12.75">
      <c r="A526" s="99" t="s">
        <v>375</v>
      </c>
      <c r="B526" s="99" t="s">
        <v>671</v>
      </c>
      <c r="C526" s="99"/>
      <c r="D526" s="99"/>
      <c r="E526" s="100" t="s">
        <v>378</v>
      </c>
      <c r="F526" s="101">
        <v>1107920</v>
      </c>
    </row>
    <row r="527" spans="1:6" ht="12.75">
      <c r="A527" s="99" t="s">
        <v>375</v>
      </c>
      <c r="B527" s="99" t="s">
        <v>671</v>
      </c>
      <c r="C527" s="99" t="s">
        <v>713</v>
      </c>
      <c r="D527" s="99"/>
      <c r="E527" s="100" t="s">
        <v>322</v>
      </c>
      <c r="F527" s="101">
        <v>1107920</v>
      </c>
    </row>
    <row r="528" spans="1:6" ht="12.75">
      <c r="A528" s="99" t="s">
        <v>375</v>
      </c>
      <c r="B528" s="99" t="s">
        <v>671</v>
      </c>
      <c r="C528" s="99" t="s">
        <v>672</v>
      </c>
      <c r="D528" s="99"/>
      <c r="E528" s="100" t="s">
        <v>330</v>
      </c>
      <c r="F528" s="101">
        <v>1107920</v>
      </c>
    </row>
    <row r="529" spans="1:6" ht="12.75">
      <c r="A529" s="84" t="s">
        <v>375</v>
      </c>
      <c r="B529" s="84" t="s">
        <v>671</v>
      </c>
      <c r="C529" s="84" t="s">
        <v>672</v>
      </c>
      <c r="D529" s="84" t="s">
        <v>166</v>
      </c>
      <c r="E529" s="85" t="s">
        <v>167</v>
      </c>
      <c r="F529" s="86">
        <v>1107920</v>
      </c>
    </row>
    <row r="530" spans="1:6" ht="25.5">
      <c r="A530" s="99" t="s">
        <v>375</v>
      </c>
      <c r="B530" s="99" t="s">
        <v>783</v>
      </c>
      <c r="C530" s="99"/>
      <c r="D530" s="99"/>
      <c r="E530" s="100" t="s">
        <v>507</v>
      </c>
      <c r="F530" s="101">
        <v>53075100</v>
      </c>
    </row>
    <row r="531" spans="1:6" ht="25.5">
      <c r="A531" s="99" t="s">
        <v>375</v>
      </c>
      <c r="B531" s="99" t="s">
        <v>673</v>
      </c>
      <c r="C531" s="99"/>
      <c r="D531" s="99"/>
      <c r="E531" s="100" t="s">
        <v>379</v>
      </c>
      <c r="F531" s="101">
        <v>53075100</v>
      </c>
    </row>
    <row r="532" spans="1:6" ht="38.25">
      <c r="A532" s="99" t="s">
        <v>375</v>
      </c>
      <c r="B532" s="99" t="s">
        <v>673</v>
      </c>
      <c r="C532" s="99" t="s">
        <v>780</v>
      </c>
      <c r="D532" s="99"/>
      <c r="E532" s="100" t="s">
        <v>274</v>
      </c>
      <c r="F532" s="101">
        <v>53075100</v>
      </c>
    </row>
    <row r="533" spans="1:6" ht="25.5">
      <c r="A533" s="99" t="s">
        <v>375</v>
      </c>
      <c r="B533" s="99" t="s">
        <v>673</v>
      </c>
      <c r="C533" s="99" t="s">
        <v>784</v>
      </c>
      <c r="D533" s="99"/>
      <c r="E533" s="100" t="s">
        <v>275</v>
      </c>
      <c r="F533" s="101">
        <v>53075100</v>
      </c>
    </row>
    <row r="534" spans="1:6" ht="25.5">
      <c r="A534" s="99" t="s">
        <v>375</v>
      </c>
      <c r="B534" s="99" t="s">
        <v>673</v>
      </c>
      <c r="C534" s="99" t="s">
        <v>785</v>
      </c>
      <c r="D534" s="99"/>
      <c r="E534" s="100" t="s">
        <v>276</v>
      </c>
      <c r="F534" s="101">
        <v>53075100</v>
      </c>
    </row>
    <row r="535" spans="1:6" ht="38.25">
      <c r="A535" s="99" t="s">
        <v>375</v>
      </c>
      <c r="B535" s="99" t="s">
        <v>673</v>
      </c>
      <c r="C535" s="99" t="s">
        <v>674</v>
      </c>
      <c r="D535" s="99"/>
      <c r="E535" s="100" t="s">
        <v>675</v>
      </c>
      <c r="F535" s="101">
        <v>13029100</v>
      </c>
    </row>
    <row r="536" spans="1:6" ht="12.75">
      <c r="A536" s="84" t="s">
        <v>375</v>
      </c>
      <c r="B536" s="84" t="s">
        <v>673</v>
      </c>
      <c r="C536" s="84" t="s">
        <v>674</v>
      </c>
      <c r="D536" s="84" t="s">
        <v>278</v>
      </c>
      <c r="E536" s="85" t="s">
        <v>279</v>
      </c>
      <c r="F536" s="86">
        <v>13029100</v>
      </c>
    </row>
    <row r="537" spans="1:6" ht="25.5">
      <c r="A537" s="99" t="s">
        <v>375</v>
      </c>
      <c r="B537" s="99" t="s">
        <v>673</v>
      </c>
      <c r="C537" s="99" t="s">
        <v>676</v>
      </c>
      <c r="D537" s="99"/>
      <c r="E537" s="100" t="s">
        <v>277</v>
      </c>
      <c r="F537" s="101">
        <v>40046000</v>
      </c>
    </row>
    <row r="538" spans="1:6" ht="12.75">
      <c r="A538" s="84" t="s">
        <v>375</v>
      </c>
      <c r="B538" s="84" t="s">
        <v>673</v>
      </c>
      <c r="C538" s="84" t="s">
        <v>676</v>
      </c>
      <c r="D538" s="84" t="s">
        <v>278</v>
      </c>
      <c r="E538" s="85" t="s">
        <v>279</v>
      </c>
      <c r="F538" s="86">
        <v>40046000</v>
      </c>
    </row>
    <row r="539" spans="1:6" ht="25.5">
      <c r="A539" s="99" t="s">
        <v>380</v>
      </c>
      <c r="B539" s="99"/>
      <c r="C539" s="99"/>
      <c r="D539" s="99"/>
      <c r="E539" s="100" t="s">
        <v>381</v>
      </c>
      <c r="F539" s="101">
        <v>3489500</v>
      </c>
    </row>
    <row r="540" spans="1:6" ht="12.75">
      <c r="A540" s="99" t="s">
        <v>380</v>
      </c>
      <c r="B540" s="99" t="s">
        <v>719</v>
      </c>
      <c r="C540" s="99"/>
      <c r="D540" s="99"/>
      <c r="E540" s="100" t="s">
        <v>356</v>
      </c>
      <c r="F540" s="101">
        <v>3489500</v>
      </c>
    </row>
    <row r="541" spans="1:6" ht="38.25">
      <c r="A541" s="99" t="s">
        <v>380</v>
      </c>
      <c r="B541" s="99" t="s">
        <v>677</v>
      </c>
      <c r="C541" s="99"/>
      <c r="D541" s="99"/>
      <c r="E541" s="100" t="s">
        <v>382</v>
      </c>
      <c r="F541" s="101">
        <v>3489500</v>
      </c>
    </row>
    <row r="542" spans="1:6" ht="12.75">
      <c r="A542" s="99" t="s">
        <v>380</v>
      </c>
      <c r="B542" s="99" t="s">
        <v>677</v>
      </c>
      <c r="C542" s="99" t="s">
        <v>713</v>
      </c>
      <c r="D542" s="99"/>
      <c r="E542" s="100" t="s">
        <v>322</v>
      </c>
      <c r="F542" s="101">
        <v>3489500</v>
      </c>
    </row>
    <row r="543" spans="1:6" ht="12.75">
      <c r="A543" s="99" t="s">
        <v>380</v>
      </c>
      <c r="B543" s="99" t="s">
        <v>677</v>
      </c>
      <c r="C543" s="99" t="s">
        <v>678</v>
      </c>
      <c r="D543" s="99"/>
      <c r="E543" s="100" t="s">
        <v>326</v>
      </c>
      <c r="F543" s="101">
        <v>1313600</v>
      </c>
    </row>
    <row r="544" spans="1:6" ht="51">
      <c r="A544" s="84" t="s">
        <v>380</v>
      </c>
      <c r="B544" s="84" t="s">
        <v>677</v>
      </c>
      <c r="C544" s="84" t="s">
        <v>678</v>
      </c>
      <c r="D544" s="84" t="s">
        <v>162</v>
      </c>
      <c r="E544" s="85" t="s">
        <v>163</v>
      </c>
      <c r="F544" s="86">
        <v>1313600</v>
      </c>
    </row>
    <row r="545" spans="1:6" ht="12.75">
      <c r="A545" s="99" t="s">
        <v>380</v>
      </c>
      <c r="B545" s="99" t="s">
        <v>677</v>
      </c>
      <c r="C545" s="99" t="s">
        <v>679</v>
      </c>
      <c r="D545" s="99"/>
      <c r="E545" s="100" t="s">
        <v>327</v>
      </c>
      <c r="F545" s="101">
        <v>745800</v>
      </c>
    </row>
    <row r="546" spans="1:6" ht="51">
      <c r="A546" s="84" t="s">
        <v>380</v>
      </c>
      <c r="B546" s="84" t="s">
        <v>677</v>
      </c>
      <c r="C546" s="84" t="s">
        <v>679</v>
      </c>
      <c r="D546" s="84" t="s">
        <v>162</v>
      </c>
      <c r="E546" s="85" t="s">
        <v>163</v>
      </c>
      <c r="F546" s="86">
        <v>745800</v>
      </c>
    </row>
    <row r="547" spans="1:6" ht="25.5">
      <c r="A547" s="99" t="s">
        <v>380</v>
      </c>
      <c r="B547" s="99" t="s">
        <v>677</v>
      </c>
      <c r="C547" s="99" t="s">
        <v>680</v>
      </c>
      <c r="D547" s="99"/>
      <c r="E547" s="100" t="s">
        <v>194</v>
      </c>
      <c r="F547" s="101">
        <v>1303100</v>
      </c>
    </row>
    <row r="548" spans="1:6" ht="51">
      <c r="A548" s="84" t="s">
        <v>380</v>
      </c>
      <c r="B548" s="84" t="s">
        <v>677</v>
      </c>
      <c r="C548" s="84" t="s">
        <v>680</v>
      </c>
      <c r="D548" s="84" t="s">
        <v>162</v>
      </c>
      <c r="E548" s="85" t="s">
        <v>163</v>
      </c>
      <c r="F548" s="86">
        <v>1228200</v>
      </c>
    </row>
    <row r="549" spans="1:6" ht="25.5">
      <c r="A549" s="84" t="s">
        <v>380</v>
      </c>
      <c r="B549" s="84" t="s">
        <v>677</v>
      </c>
      <c r="C549" s="84" t="s">
        <v>680</v>
      </c>
      <c r="D549" s="84" t="s">
        <v>164</v>
      </c>
      <c r="E549" s="85" t="s">
        <v>165</v>
      </c>
      <c r="F549" s="86">
        <v>74900</v>
      </c>
    </row>
    <row r="550" spans="1:6" ht="25.5">
      <c r="A550" s="99" t="s">
        <v>380</v>
      </c>
      <c r="B550" s="99" t="s">
        <v>677</v>
      </c>
      <c r="C550" s="99" t="s">
        <v>681</v>
      </c>
      <c r="D550" s="99"/>
      <c r="E550" s="100" t="s">
        <v>292</v>
      </c>
      <c r="F550" s="101">
        <v>35300</v>
      </c>
    </row>
    <row r="551" spans="1:6" ht="25.5">
      <c r="A551" s="84" t="s">
        <v>380</v>
      </c>
      <c r="B551" s="84" t="s">
        <v>677</v>
      </c>
      <c r="C551" s="84" t="s">
        <v>681</v>
      </c>
      <c r="D551" s="84" t="s">
        <v>164</v>
      </c>
      <c r="E551" s="85" t="s">
        <v>165</v>
      </c>
      <c r="F551" s="86">
        <v>35300</v>
      </c>
    </row>
    <row r="552" spans="1:6" ht="25.5">
      <c r="A552" s="99" t="s">
        <v>380</v>
      </c>
      <c r="B552" s="99" t="s">
        <v>677</v>
      </c>
      <c r="C552" s="99" t="s">
        <v>682</v>
      </c>
      <c r="D552" s="99"/>
      <c r="E552" s="100" t="s">
        <v>304</v>
      </c>
      <c r="F552" s="101">
        <v>91700</v>
      </c>
    </row>
    <row r="553" spans="1:6" ht="51">
      <c r="A553" s="84" t="s">
        <v>380</v>
      </c>
      <c r="B553" s="84" t="s">
        <v>677</v>
      </c>
      <c r="C553" s="84" t="s">
        <v>682</v>
      </c>
      <c r="D553" s="84" t="s">
        <v>162</v>
      </c>
      <c r="E553" s="85" t="s">
        <v>163</v>
      </c>
      <c r="F553" s="86">
        <v>91700</v>
      </c>
    </row>
    <row r="554" spans="1:6" ht="25.5">
      <c r="A554" s="99" t="s">
        <v>383</v>
      </c>
      <c r="B554" s="99"/>
      <c r="C554" s="99"/>
      <c r="D554" s="99"/>
      <c r="E554" s="100" t="s">
        <v>384</v>
      </c>
      <c r="F554" s="101">
        <v>2790900</v>
      </c>
    </row>
    <row r="555" spans="1:6" ht="12.75">
      <c r="A555" s="99" t="s">
        <v>383</v>
      </c>
      <c r="B555" s="99" t="s">
        <v>719</v>
      </c>
      <c r="C555" s="99"/>
      <c r="D555" s="99"/>
      <c r="E555" s="100" t="s">
        <v>356</v>
      </c>
      <c r="F555" s="101">
        <v>2790900</v>
      </c>
    </row>
    <row r="556" spans="1:6" ht="25.5">
      <c r="A556" s="99" t="s">
        <v>383</v>
      </c>
      <c r="B556" s="99" t="s">
        <v>668</v>
      </c>
      <c r="C556" s="99"/>
      <c r="D556" s="99"/>
      <c r="E556" s="100" t="s">
        <v>377</v>
      </c>
      <c r="F556" s="101">
        <v>2790900</v>
      </c>
    </row>
    <row r="557" spans="1:6" ht="12.75">
      <c r="A557" s="99" t="s">
        <v>383</v>
      </c>
      <c r="B557" s="99" t="s">
        <v>668</v>
      </c>
      <c r="C557" s="99" t="s">
        <v>713</v>
      </c>
      <c r="D557" s="99"/>
      <c r="E557" s="100" t="s">
        <v>322</v>
      </c>
      <c r="F557" s="101">
        <v>2790900</v>
      </c>
    </row>
    <row r="558" spans="1:6" ht="12.75">
      <c r="A558" s="99" t="s">
        <v>383</v>
      </c>
      <c r="B558" s="99" t="s">
        <v>668</v>
      </c>
      <c r="C558" s="99" t="s">
        <v>683</v>
      </c>
      <c r="D558" s="99"/>
      <c r="E558" s="100" t="s">
        <v>328</v>
      </c>
      <c r="F558" s="101">
        <v>1228100</v>
      </c>
    </row>
    <row r="559" spans="1:6" ht="51">
      <c r="A559" s="84" t="s">
        <v>383</v>
      </c>
      <c r="B559" s="84" t="s">
        <v>668</v>
      </c>
      <c r="C559" s="84" t="s">
        <v>683</v>
      </c>
      <c r="D559" s="84" t="s">
        <v>162</v>
      </c>
      <c r="E559" s="85" t="s">
        <v>163</v>
      </c>
      <c r="F559" s="86">
        <v>1228100</v>
      </c>
    </row>
    <row r="560" spans="1:6" ht="25.5">
      <c r="A560" s="99" t="s">
        <v>383</v>
      </c>
      <c r="B560" s="99" t="s">
        <v>668</v>
      </c>
      <c r="C560" s="99" t="s">
        <v>680</v>
      </c>
      <c r="D560" s="99"/>
      <c r="E560" s="100" t="s">
        <v>194</v>
      </c>
      <c r="F560" s="101">
        <v>1562800</v>
      </c>
    </row>
    <row r="561" spans="1:6" ht="51">
      <c r="A561" s="84" t="s">
        <v>383</v>
      </c>
      <c r="B561" s="84" t="s">
        <v>668</v>
      </c>
      <c r="C561" s="84" t="s">
        <v>680</v>
      </c>
      <c r="D561" s="84" t="s">
        <v>162</v>
      </c>
      <c r="E561" s="85" t="s">
        <v>163</v>
      </c>
      <c r="F561" s="86">
        <v>1494500</v>
      </c>
    </row>
    <row r="562" spans="1:6" ht="25.5">
      <c r="A562" s="84" t="s">
        <v>383</v>
      </c>
      <c r="B562" s="84" t="s">
        <v>668</v>
      </c>
      <c r="C562" s="84" t="s">
        <v>680</v>
      </c>
      <c r="D562" s="84" t="s">
        <v>164</v>
      </c>
      <c r="E562" s="85" t="s">
        <v>165</v>
      </c>
      <c r="F562" s="86">
        <v>68300</v>
      </c>
    </row>
    <row r="563" spans="1:6" ht="12.75">
      <c r="A563" s="103" t="s">
        <v>788</v>
      </c>
      <c r="B563" s="103"/>
      <c r="C563" s="103"/>
      <c r="D563" s="103"/>
      <c r="E563" s="104"/>
      <c r="F563" s="105">
        <v>1034074200</v>
      </c>
    </row>
  </sheetData>
  <sheetProtection/>
  <mergeCells count="1">
    <mergeCell ref="A5:F7"/>
  </mergeCells>
  <printOptions/>
  <pageMargins left="0.984251968503937" right="0.3937007874015748" top="0.3937007874015748" bottom="0.3937007874015748" header="0.31496062992125984" footer="0.11811023622047245"/>
  <pageSetup fitToHeight="0"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16"/>
  <sheetViews>
    <sheetView showGridLines="0" zoomScalePageLayoutView="0" workbookViewId="0" topLeftCell="A1">
      <selection activeCell="A1" sqref="A1:IV417"/>
    </sheetView>
  </sheetViews>
  <sheetFormatPr defaultColWidth="9.00390625" defaultRowHeight="12.75"/>
  <cols>
    <col min="1" max="2" width="8.75390625" style="74" customWidth="1"/>
    <col min="3" max="3" width="13.375" style="74" customWidth="1"/>
    <col min="4" max="4" width="8.75390625" style="74" customWidth="1"/>
    <col min="5" max="5" width="48.75390625" style="73" customWidth="1"/>
    <col min="6" max="7" width="15.375" style="73" customWidth="1"/>
    <col min="8" max="16384" width="9.125" style="68" customWidth="1"/>
  </cols>
  <sheetData>
    <row r="1" ht="12.75">
      <c r="G1" s="72" t="s">
        <v>387</v>
      </c>
    </row>
    <row r="2" ht="12.75">
      <c r="G2" s="72" t="s">
        <v>2</v>
      </c>
    </row>
    <row r="3" ht="12.75">
      <c r="G3" s="67" t="s">
        <v>787</v>
      </c>
    </row>
    <row r="5" spans="1:7" ht="12.75">
      <c r="A5" s="182" t="s">
        <v>798</v>
      </c>
      <c r="B5" s="182"/>
      <c r="C5" s="182"/>
      <c r="D5" s="182"/>
      <c r="E5" s="182"/>
      <c r="F5" s="182"/>
      <c r="G5" s="182"/>
    </row>
    <row r="6" spans="1:7" ht="12.75">
      <c r="A6" s="182"/>
      <c r="B6" s="182"/>
      <c r="C6" s="182"/>
      <c r="D6" s="182"/>
      <c r="E6" s="182"/>
      <c r="F6" s="182"/>
      <c r="G6" s="182"/>
    </row>
    <row r="7" spans="1:7" ht="12.75">
      <c r="A7" s="182"/>
      <c r="B7" s="182"/>
      <c r="C7" s="182"/>
      <c r="D7" s="182"/>
      <c r="E7" s="182"/>
      <c r="F7" s="182"/>
      <c r="G7" s="182"/>
    </row>
    <row r="8" ht="12.75">
      <c r="A8" s="75"/>
    </row>
    <row r="9" spans="1:7" ht="12.75">
      <c r="A9" s="183" t="s">
        <v>333</v>
      </c>
      <c r="B9" s="183" t="s">
        <v>334</v>
      </c>
      <c r="C9" s="180" t="s">
        <v>143</v>
      </c>
      <c r="D9" s="180" t="s">
        <v>144</v>
      </c>
      <c r="E9" s="180" t="s">
        <v>145</v>
      </c>
      <c r="F9" s="184" t="s">
        <v>1</v>
      </c>
      <c r="G9" s="184"/>
    </row>
    <row r="10" spans="1:7" ht="12.75">
      <c r="A10" s="183"/>
      <c r="B10" s="183"/>
      <c r="C10" s="180"/>
      <c r="D10" s="180"/>
      <c r="E10" s="180"/>
      <c r="F10" s="39" t="s">
        <v>57</v>
      </c>
      <c r="G10" s="39" t="s">
        <v>799</v>
      </c>
    </row>
    <row r="11" spans="1:7" ht="12.75">
      <c r="A11" s="38">
        <v>1</v>
      </c>
      <c r="B11" s="38">
        <v>2</v>
      </c>
      <c r="C11" s="35" t="s">
        <v>11</v>
      </c>
      <c r="D11" s="35" t="s">
        <v>335</v>
      </c>
      <c r="E11" s="35" t="s">
        <v>336</v>
      </c>
      <c r="F11" s="35" t="s">
        <v>337</v>
      </c>
      <c r="G11" s="38" t="s">
        <v>388</v>
      </c>
    </row>
    <row r="12" spans="1:7" ht="38.25">
      <c r="A12" s="99" t="s">
        <v>338</v>
      </c>
      <c r="B12" s="99"/>
      <c r="C12" s="99"/>
      <c r="D12" s="99"/>
      <c r="E12" s="100" t="s">
        <v>339</v>
      </c>
      <c r="F12" s="101">
        <v>768042000</v>
      </c>
      <c r="G12" s="101">
        <v>764018000</v>
      </c>
    </row>
    <row r="13" spans="1:7" ht="12.75">
      <c r="A13" s="99" t="s">
        <v>338</v>
      </c>
      <c r="B13" s="99" t="s">
        <v>684</v>
      </c>
      <c r="C13" s="99"/>
      <c r="D13" s="99"/>
      <c r="E13" s="100" t="s">
        <v>340</v>
      </c>
      <c r="F13" s="101">
        <v>703019500</v>
      </c>
      <c r="G13" s="101">
        <v>700420000</v>
      </c>
    </row>
    <row r="14" spans="1:7" ht="12.75">
      <c r="A14" s="99" t="s">
        <v>338</v>
      </c>
      <c r="B14" s="99" t="s">
        <v>508</v>
      </c>
      <c r="C14" s="99"/>
      <c r="D14" s="99"/>
      <c r="E14" s="100" t="s">
        <v>341</v>
      </c>
      <c r="F14" s="101">
        <v>243547200</v>
      </c>
      <c r="G14" s="101">
        <v>241760600</v>
      </c>
    </row>
    <row r="15" spans="1:7" ht="25.5">
      <c r="A15" s="99" t="s">
        <v>338</v>
      </c>
      <c r="B15" s="99" t="s">
        <v>508</v>
      </c>
      <c r="C15" s="99" t="s">
        <v>685</v>
      </c>
      <c r="D15" s="99"/>
      <c r="E15" s="100" t="s">
        <v>146</v>
      </c>
      <c r="F15" s="101">
        <v>243547200</v>
      </c>
      <c r="G15" s="101">
        <v>241760600</v>
      </c>
    </row>
    <row r="16" spans="1:7" ht="25.5">
      <c r="A16" s="99" t="s">
        <v>338</v>
      </c>
      <c r="B16" s="99" t="s">
        <v>508</v>
      </c>
      <c r="C16" s="99" t="s">
        <v>686</v>
      </c>
      <c r="D16" s="99"/>
      <c r="E16" s="100" t="s">
        <v>147</v>
      </c>
      <c r="F16" s="101">
        <v>241204400</v>
      </c>
      <c r="G16" s="101">
        <v>239417800</v>
      </c>
    </row>
    <row r="17" spans="1:7" ht="38.25">
      <c r="A17" s="99" t="s">
        <v>338</v>
      </c>
      <c r="B17" s="99" t="s">
        <v>508</v>
      </c>
      <c r="C17" s="99" t="s">
        <v>687</v>
      </c>
      <c r="D17" s="99"/>
      <c r="E17" s="100" t="s">
        <v>148</v>
      </c>
      <c r="F17" s="101">
        <v>152556300</v>
      </c>
      <c r="G17" s="101">
        <v>151393400</v>
      </c>
    </row>
    <row r="18" spans="1:7" ht="25.5">
      <c r="A18" s="99" t="s">
        <v>338</v>
      </c>
      <c r="B18" s="99" t="s">
        <v>508</v>
      </c>
      <c r="C18" s="99" t="s">
        <v>509</v>
      </c>
      <c r="D18" s="99"/>
      <c r="E18" s="100" t="s">
        <v>149</v>
      </c>
      <c r="F18" s="101">
        <v>113428200</v>
      </c>
      <c r="G18" s="101">
        <v>112265300</v>
      </c>
    </row>
    <row r="19" spans="1:7" ht="25.5">
      <c r="A19" s="84" t="s">
        <v>338</v>
      </c>
      <c r="B19" s="84" t="s">
        <v>508</v>
      </c>
      <c r="C19" s="84" t="s">
        <v>509</v>
      </c>
      <c r="D19" s="84" t="s">
        <v>152</v>
      </c>
      <c r="E19" s="85" t="s">
        <v>153</v>
      </c>
      <c r="F19" s="86">
        <v>113428200</v>
      </c>
      <c r="G19" s="86">
        <v>112265300</v>
      </c>
    </row>
    <row r="20" spans="1:7" ht="38.25">
      <c r="A20" s="99" t="s">
        <v>338</v>
      </c>
      <c r="B20" s="99" t="s">
        <v>508</v>
      </c>
      <c r="C20" s="99" t="s">
        <v>510</v>
      </c>
      <c r="D20" s="99"/>
      <c r="E20" s="100" t="s">
        <v>154</v>
      </c>
      <c r="F20" s="101">
        <v>39128100</v>
      </c>
      <c r="G20" s="101">
        <v>39128100</v>
      </c>
    </row>
    <row r="21" spans="1:7" ht="25.5">
      <c r="A21" s="84" t="s">
        <v>338</v>
      </c>
      <c r="B21" s="84" t="s">
        <v>508</v>
      </c>
      <c r="C21" s="84" t="s">
        <v>510</v>
      </c>
      <c r="D21" s="84" t="s">
        <v>152</v>
      </c>
      <c r="E21" s="85" t="s">
        <v>153</v>
      </c>
      <c r="F21" s="86">
        <v>39128100</v>
      </c>
      <c r="G21" s="86">
        <v>39128100</v>
      </c>
    </row>
    <row r="22" spans="1:7" ht="51">
      <c r="A22" s="99" t="s">
        <v>338</v>
      </c>
      <c r="B22" s="99" t="s">
        <v>508</v>
      </c>
      <c r="C22" s="99" t="s">
        <v>688</v>
      </c>
      <c r="D22" s="99"/>
      <c r="E22" s="100" t="s">
        <v>155</v>
      </c>
      <c r="F22" s="101">
        <v>88648100</v>
      </c>
      <c r="G22" s="101">
        <v>88024400</v>
      </c>
    </row>
    <row r="23" spans="1:7" ht="25.5">
      <c r="A23" s="99" t="s">
        <v>338</v>
      </c>
      <c r="B23" s="99" t="s">
        <v>508</v>
      </c>
      <c r="C23" s="99" t="s">
        <v>511</v>
      </c>
      <c r="D23" s="99"/>
      <c r="E23" s="100" t="s">
        <v>149</v>
      </c>
      <c r="F23" s="101">
        <v>64096200</v>
      </c>
      <c r="G23" s="101">
        <v>63472500</v>
      </c>
    </row>
    <row r="24" spans="1:7" ht="25.5">
      <c r="A24" s="84" t="s">
        <v>338</v>
      </c>
      <c r="B24" s="84" t="s">
        <v>508</v>
      </c>
      <c r="C24" s="84" t="s">
        <v>511</v>
      </c>
      <c r="D24" s="84" t="s">
        <v>152</v>
      </c>
      <c r="E24" s="85" t="s">
        <v>153</v>
      </c>
      <c r="F24" s="86">
        <v>64096200</v>
      </c>
      <c r="G24" s="86">
        <v>63472500</v>
      </c>
    </row>
    <row r="25" spans="1:7" ht="63.75">
      <c r="A25" s="99" t="s">
        <v>338</v>
      </c>
      <c r="B25" s="99" t="s">
        <v>508</v>
      </c>
      <c r="C25" s="99" t="s">
        <v>512</v>
      </c>
      <c r="D25" s="99"/>
      <c r="E25" s="100" t="s">
        <v>156</v>
      </c>
      <c r="F25" s="101">
        <v>24551900</v>
      </c>
      <c r="G25" s="101">
        <v>24551900</v>
      </c>
    </row>
    <row r="26" spans="1:7" ht="25.5">
      <c r="A26" s="84" t="s">
        <v>338</v>
      </c>
      <c r="B26" s="84" t="s">
        <v>508</v>
      </c>
      <c r="C26" s="84" t="s">
        <v>512</v>
      </c>
      <c r="D26" s="84" t="s">
        <v>152</v>
      </c>
      <c r="E26" s="85" t="s">
        <v>153</v>
      </c>
      <c r="F26" s="86">
        <v>24551900</v>
      </c>
      <c r="G26" s="86">
        <v>24551900</v>
      </c>
    </row>
    <row r="27" spans="1:7" ht="25.5">
      <c r="A27" s="99" t="s">
        <v>338</v>
      </c>
      <c r="B27" s="99" t="s">
        <v>508</v>
      </c>
      <c r="C27" s="99" t="s">
        <v>692</v>
      </c>
      <c r="D27" s="99"/>
      <c r="E27" s="100" t="s">
        <v>180</v>
      </c>
      <c r="F27" s="101">
        <v>2342800</v>
      </c>
      <c r="G27" s="101">
        <v>2342800</v>
      </c>
    </row>
    <row r="28" spans="1:7" ht="38.25">
      <c r="A28" s="99" t="s">
        <v>338</v>
      </c>
      <c r="B28" s="99" t="s">
        <v>508</v>
      </c>
      <c r="C28" s="99" t="s">
        <v>694</v>
      </c>
      <c r="D28" s="99"/>
      <c r="E28" s="100" t="s">
        <v>188</v>
      </c>
      <c r="F28" s="101">
        <v>2342800</v>
      </c>
      <c r="G28" s="101">
        <v>2342800</v>
      </c>
    </row>
    <row r="29" spans="1:7" ht="25.5">
      <c r="A29" s="99" t="s">
        <v>338</v>
      </c>
      <c r="B29" s="99" t="s">
        <v>508</v>
      </c>
      <c r="C29" s="99" t="s">
        <v>517</v>
      </c>
      <c r="D29" s="99"/>
      <c r="E29" s="100" t="s">
        <v>149</v>
      </c>
      <c r="F29" s="101">
        <v>2342800</v>
      </c>
      <c r="G29" s="101">
        <v>2342800</v>
      </c>
    </row>
    <row r="30" spans="1:7" ht="25.5">
      <c r="A30" s="84" t="s">
        <v>338</v>
      </c>
      <c r="B30" s="84" t="s">
        <v>508</v>
      </c>
      <c r="C30" s="84" t="s">
        <v>517</v>
      </c>
      <c r="D30" s="84" t="s">
        <v>152</v>
      </c>
      <c r="E30" s="85" t="s">
        <v>153</v>
      </c>
      <c r="F30" s="86">
        <v>2342800</v>
      </c>
      <c r="G30" s="86">
        <v>2342800</v>
      </c>
    </row>
    <row r="31" spans="1:7" ht="12.75">
      <c r="A31" s="99" t="s">
        <v>338</v>
      </c>
      <c r="B31" s="99" t="s">
        <v>521</v>
      </c>
      <c r="C31" s="99"/>
      <c r="D31" s="99"/>
      <c r="E31" s="100" t="s">
        <v>342</v>
      </c>
      <c r="F31" s="101">
        <v>366471600</v>
      </c>
      <c r="G31" s="101">
        <v>365690900</v>
      </c>
    </row>
    <row r="32" spans="1:7" ht="25.5">
      <c r="A32" s="99" t="s">
        <v>338</v>
      </c>
      <c r="B32" s="99" t="s">
        <v>521</v>
      </c>
      <c r="C32" s="99" t="s">
        <v>685</v>
      </c>
      <c r="D32" s="99"/>
      <c r="E32" s="100" t="s">
        <v>146</v>
      </c>
      <c r="F32" s="101">
        <v>366471600</v>
      </c>
      <c r="G32" s="101">
        <v>365690900</v>
      </c>
    </row>
    <row r="33" spans="1:7" ht="25.5">
      <c r="A33" s="99" t="s">
        <v>338</v>
      </c>
      <c r="B33" s="99" t="s">
        <v>521</v>
      </c>
      <c r="C33" s="99" t="s">
        <v>686</v>
      </c>
      <c r="D33" s="99"/>
      <c r="E33" s="100" t="s">
        <v>147</v>
      </c>
      <c r="F33" s="101">
        <v>360503300</v>
      </c>
      <c r="G33" s="101">
        <v>359722600</v>
      </c>
    </row>
    <row r="34" spans="1:7" ht="51">
      <c r="A34" s="99" t="s">
        <v>338</v>
      </c>
      <c r="B34" s="99" t="s">
        <v>521</v>
      </c>
      <c r="C34" s="99" t="s">
        <v>688</v>
      </c>
      <c r="D34" s="99"/>
      <c r="E34" s="100" t="s">
        <v>155</v>
      </c>
      <c r="F34" s="101">
        <v>358123300</v>
      </c>
      <c r="G34" s="101">
        <v>357342600</v>
      </c>
    </row>
    <row r="35" spans="1:7" ht="25.5">
      <c r="A35" s="99" t="s">
        <v>338</v>
      </c>
      <c r="B35" s="99" t="s">
        <v>521</v>
      </c>
      <c r="C35" s="99" t="s">
        <v>511</v>
      </c>
      <c r="D35" s="99"/>
      <c r="E35" s="100" t="s">
        <v>149</v>
      </c>
      <c r="F35" s="101">
        <v>284261700</v>
      </c>
      <c r="G35" s="101">
        <v>283481000</v>
      </c>
    </row>
    <row r="36" spans="1:7" ht="25.5">
      <c r="A36" s="84" t="s">
        <v>338</v>
      </c>
      <c r="B36" s="84" t="s">
        <v>521</v>
      </c>
      <c r="C36" s="84" t="s">
        <v>511</v>
      </c>
      <c r="D36" s="84" t="s">
        <v>152</v>
      </c>
      <c r="E36" s="85" t="s">
        <v>153</v>
      </c>
      <c r="F36" s="86">
        <v>284261700</v>
      </c>
      <c r="G36" s="86">
        <v>283481000</v>
      </c>
    </row>
    <row r="37" spans="1:7" ht="165.75">
      <c r="A37" s="99" t="s">
        <v>338</v>
      </c>
      <c r="B37" s="99" t="s">
        <v>521</v>
      </c>
      <c r="C37" s="99" t="s">
        <v>522</v>
      </c>
      <c r="D37" s="99"/>
      <c r="E37" s="102" t="s">
        <v>157</v>
      </c>
      <c r="F37" s="101">
        <v>18624300</v>
      </c>
      <c r="G37" s="101">
        <v>18624300</v>
      </c>
    </row>
    <row r="38" spans="1:7" ht="25.5">
      <c r="A38" s="84" t="s">
        <v>338</v>
      </c>
      <c r="B38" s="84" t="s">
        <v>521</v>
      </c>
      <c r="C38" s="84" t="s">
        <v>522</v>
      </c>
      <c r="D38" s="84" t="s">
        <v>152</v>
      </c>
      <c r="E38" s="85" t="s">
        <v>153</v>
      </c>
      <c r="F38" s="86">
        <v>18624300</v>
      </c>
      <c r="G38" s="86">
        <v>18624300</v>
      </c>
    </row>
    <row r="39" spans="1:7" ht="63.75">
      <c r="A39" s="99" t="s">
        <v>338</v>
      </c>
      <c r="B39" s="99" t="s">
        <v>521</v>
      </c>
      <c r="C39" s="99" t="s">
        <v>512</v>
      </c>
      <c r="D39" s="99"/>
      <c r="E39" s="100" t="s">
        <v>156</v>
      </c>
      <c r="F39" s="101">
        <v>55237300</v>
      </c>
      <c r="G39" s="101">
        <v>55237300</v>
      </c>
    </row>
    <row r="40" spans="1:7" ht="25.5">
      <c r="A40" s="84" t="s">
        <v>338</v>
      </c>
      <c r="B40" s="84" t="s">
        <v>521</v>
      </c>
      <c r="C40" s="84" t="s">
        <v>512</v>
      </c>
      <c r="D40" s="84" t="s">
        <v>152</v>
      </c>
      <c r="E40" s="85" t="s">
        <v>153</v>
      </c>
      <c r="F40" s="86">
        <v>55237300</v>
      </c>
      <c r="G40" s="86">
        <v>55237300</v>
      </c>
    </row>
    <row r="41" spans="1:7" ht="38.25">
      <c r="A41" s="99" t="s">
        <v>338</v>
      </c>
      <c r="B41" s="99" t="s">
        <v>521</v>
      </c>
      <c r="C41" s="99" t="s">
        <v>701</v>
      </c>
      <c r="D41" s="99"/>
      <c r="E41" s="100" t="s">
        <v>173</v>
      </c>
      <c r="F41" s="101">
        <v>2380000</v>
      </c>
      <c r="G41" s="101">
        <v>2380000</v>
      </c>
    </row>
    <row r="42" spans="1:7" ht="25.5">
      <c r="A42" s="99" t="s">
        <v>338</v>
      </c>
      <c r="B42" s="99" t="s">
        <v>521</v>
      </c>
      <c r="C42" s="99" t="s">
        <v>531</v>
      </c>
      <c r="D42" s="99"/>
      <c r="E42" s="100" t="s">
        <v>174</v>
      </c>
      <c r="F42" s="101">
        <v>251500</v>
      </c>
      <c r="G42" s="101">
        <v>251500</v>
      </c>
    </row>
    <row r="43" spans="1:7" ht="25.5">
      <c r="A43" s="84" t="s">
        <v>338</v>
      </c>
      <c r="B43" s="84" t="s">
        <v>521</v>
      </c>
      <c r="C43" s="84" t="s">
        <v>531</v>
      </c>
      <c r="D43" s="84" t="s">
        <v>164</v>
      </c>
      <c r="E43" s="85" t="s">
        <v>165</v>
      </c>
      <c r="F43" s="86">
        <v>251500</v>
      </c>
      <c r="G43" s="86">
        <v>251500</v>
      </c>
    </row>
    <row r="44" spans="1:7" ht="25.5">
      <c r="A44" s="99" t="s">
        <v>338</v>
      </c>
      <c r="B44" s="99" t="s">
        <v>521</v>
      </c>
      <c r="C44" s="99" t="s">
        <v>795</v>
      </c>
      <c r="D44" s="99"/>
      <c r="E44" s="100" t="s">
        <v>386</v>
      </c>
      <c r="F44" s="101">
        <v>2000000</v>
      </c>
      <c r="G44" s="101">
        <v>2000000</v>
      </c>
    </row>
    <row r="45" spans="1:7" ht="25.5">
      <c r="A45" s="84" t="s">
        <v>338</v>
      </c>
      <c r="B45" s="84" t="s">
        <v>521</v>
      </c>
      <c r="C45" s="84" t="s">
        <v>795</v>
      </c>
      <c r="D45" s="84" t="s">
        <v>152</v>
      </c>
      <c r="E45" s="85" t="s">
        <v>153</v>
      </c>
      <c r="F45" s="86">
        <v>2000000</v>
      </c>
      <c r="G45" s="86">
        <v>2000000</v>
      </c>
    </row>
    <row r="46" spans="1:7" ht="25.5">
      <c r="A46" s="99" t="s">
        <v>338</v>
      </c>
      <c r="B46" s="99" t="s">
        <v>521</v>
      </c>
      <c r="C46" s="99" t="s">
        <v>532</v>
      </c>
      <c r="D46" s="99"/>
      <c r="E46" s="100" t="s">
        <v>533</v>
      </c>
      <c r="F46" s="101">
        <v>128500</v>
      </c>
      <c r="G46" s="101">
        <v>128500</v>
      </c>
    </row>
    <row r="47" spans="1:7" ht="25.5">
      <c r="A47" s="84" t="s">
        <v>338</v>
      </c>
      <c r="B47" s="84" t="s">
        <v>521</v>
      </c>
      <c r="C47" s="84" t="s">
        <v>532</v>
      </c>
      <c r="D47" s="84" t="s">
        <v>152</v>
      </c>
      <c r="E47" s="85" t="s">
        <v>153</v>
      </c>
      <c r="F47" s="86">
        <v>128500</v>
      </c>
      <c r="G47" s="86">
        <v>128500</v>
      </c>
    </row>
    <row r="48" spans="1:7" ht="25.5">
      <c r="A48" s="99" t="s">
        <v>338</v>
      </c>
      <c r="B48" s="99" t="s">
        <v>521</v>
      </c>
      <c r="C48" s="99" t="s">
        <v>692</v>
      </c>
      <c r="D48" s="99"/>
      <c r="E48" s="100" t="s">
        <v>180</v>
      </c>
      <c r="F48" s="101">
        <v>5968300</v>
      </c>
      <c r="G48" s="101">
        <v>5968300</v>
      </c>
    </row>
    <row r="49" spans="1:7" ht="38.25">
      <c r="A49" s="99" t="s">
        <v>338</v>
      </c>
      <c r="B49" s="99" t="s">
        <v>521</v>
      </c>
      <c r="C49" s="99" t="s">
        <v>694</v>
      </c>
      <c r="D49" s="99"/>
      <c r="E49" s="100" t="s">
        <v>188</v>
      </c>
      <c r="F49" s="101">
        <v>5968300</v>
      </c>
      <c r="G49" s="101">
        <v>5968300</v>
      </c>
    </row>
    <row r="50" spans="1:7" ht="25.5">
      <c r="A50" s="99" t="s">
        <v>338</v>
      </c>
      <c r="B50" s="99" t="s">
        <v>521</v>
      </c>
      <c r="C50" s="99" t="s">
        <v>517</v>
      </c>
      <c r="D50" s="99"/>
      <c r="E50" s="100" t="s">
        <v>149</v>
      </c>
      <c r="F50" s="101">
        <v>5968300</v>
      </c>
      <c r="G50" s="101">
        <v>5968300</v>
      </c>
    </row>
    <row r="51" spans="1:7" ht="25.5">
      <c r="A51" s="84" t="s">
        <v>338</v>
      </c>
      <c r="B51" s="84" t="s">
        <v>521</v>
      </c>
      <c r="C51" s="84" t="s">
        <v>517</v>
      </c>
      <c r="D51" s="84" t="s">
        <v>152</v>
      </c>
      <c r="E51" s="85" t="s">
        <v>153</v>
      </c>
      <c r="F51" s="86">
        <v>5968300</v>
      </c>
      <c r="G51" s="86">
        <v>5968300</v>
      </c>
    </row>
    <row r="52" spans="1:7" ht="12.75">
      <c r="A52" s="99" t="s">
        <v>338</v>
      </c>
      <c r="B52" s="99" t="s">
        <v>538</v>
      </c>
      <c r="C52" s="99"/>
      <c r="D52" s="99"/>
      <c r="E52" s="100" t="s">
        <v>343</v>
      </c>
      <c r="F52" s="101">
        <v>67198100</v>
      </c>
      <c r="G52" s="101">
        <v>67198100</v>
      </c>
    </row>
    <row r="53" spans="1:7" ht="25.5">
      <c r="A53" s="99" t="s">
        <v>338</v>
      </c>
      <c r="B53" s="99" t="s">
        <v>538</v>
      </c>
      <c r="C53" s="99" t="s">
        <v>685</v>
      </c>
      <c r="D53" s="99"/>
      <c r="E53" s="100" t="s">
        <v>146</v>
      </c>
      <c r="F53" s="101">
        <v>67198100</v>
      </c>
      <c r="G53" s="101">
        <v>67198100</v>
      </c>
    </row>
    <row r="54" spans="1:7" ht="25.5">
      <c r="A54" s="99" t="s">
        <v>338</v>
      </c>
      <c r="B54" s="99" t="s">
        <v>538</v>
      </c>
      <c r="C54" s="99" t="s">
        <v>686</v>
      </c>
      <c r="D54" s="99"/>
      <c r="E54" s="100" t="s">
        <v>147</v>
      </c>
      <c r="F54" s="101">
        <v>67198100</v>
      </c>
      <c r="G54" s="101">
        <v>67198100</v>
      </c>
    </row>
    <row r="55" spans="1:7" ht="38.25">
      <c r="A55" s="99" t="s">
        <v>338</v>
      </c>
      <c r="B55" s="99" t="s">
        <v>538</v>
      </c>
      <c r="C55" s="99" t="s">
        <v>702</v>
      </c>
      <c r="D55" s="99"/>
      <c r="E55" s="100" t="s">
        <v>158</v>
      </c>
      <c r="F55" s="101">
        <v>67198100</v>
      </c>
      <c r="G55" s="101">
        <v>67198100</v>
      </c>
    </row>
    <row r="56" spans="1:7" ht="38.25">
      <c r="A56" s="99" t="s">
        <v>338</v>
      </c>
      <c r="B56" s="99" t="s">
        <v>538</v>
      </c>
      <c r="C56" s="99" t="s">
        <v>539</v>
      </c>
      <c r="D56" s="99"/>
      <c r="E56" s="100" t="s">
        <v>159</v>
      </c>
      <c r="F56" s="101">
        <v>67198100</v>
      </c>
      <c r="G56" s="101">
        <v>67198100</v>
      </c>
    </row>
    <row r="57" spans="1:7" ht="25.5">
      <c r="A57" s="84" t="s">
        <v>338</v>
      </c>
      <c r="B57" s="84" t="s">
        <v>538</v>
      </c>
      <c r="C57" s="84" t="s">
        <v>539</v>
      </c>
      <c r="D57" s="84" t="s">
        <v>152</v>
      </c>
      <c r="E57" s="85" t="s">
        <v>153</v>
      </c>
      <c r="F57" s="86">
        <v>67198100</v>
      </c>
      <c r="G57" s="86">
        <v>67198100</v>
      </c>
    </row>
    <row r="58" spans="1:7" ht="25.5">
      <c r="A58" s="99" t="s">
        <v>338</v>
      </c>
      <c r="B58" s="99" t="s">
        <v>540</v>
      </c>
      <c r="C58" s="99"/>
      <c r="D58" s="99"/>
      <c r="E58" s="100" t="s">
        <v>541</v>
      </c>
      <c r="F58" s="101">
        <v>100000</v>
      </c>
      <c r="G58" s="101">
        <v>100000</v>
      </c>
    </row>
    <row r="59" spans="1:7" ht="25.5">
      <c r="A59" s="99" t="s">
        <v>338</v>
      </c>
      <c r="B59" s="99" t="s">
        <v>540</v>
      </c>
      <c r="C59" s="99" t="s">
        <v>685</v>
      </c>
      <c r="D59" s="99"/>
      <c r="E59" s="100" t="s">
        <v>146</v>
      </c>
      <c r="F59" s="101">
        <v>100000</v>
      </c>
      <c r="G59" s="101">
        <v>100000</v>
      </c>
    </row>
    <row r="60" spans="1:7" ht="25.5">
      <c r="A60" s="99" t="s">
        <v>338</v>
      </c>
      <c r="B60" s="99" t="s">
        <v>540</v>
      </c>
      <c r="C60" s="99" t="s">
        <v>692</v>
      </c>
      <c r="D60" s="99"/>
      <c r="E60" s="100" t="s">
        <v>180</v>
      </c>
      <c r="F60" s="101">
        <v>100000</v>
      </c>
      <c r="G60" s="101">
        <v>100000</v>
      </c>
    </row>
    <row r="61" spans="1:7" ht="38.25">
      <c r="A61" s="99" t="s">
        <v>338</v>
      </c>
      <c r="B61" s="99" t="s">
        <v>540</v>
      </c>
      <c r="C61" s="99" t="s">
        <v>694</v>
      </c>
      <c r="D61" s="99"/>
      <c r="E61" s="100" t="s">
        <v>188</v>
      </c>
      <c r="F61" s="101">
        <v>100000</v>
      </c>
      <c r="G61" s="101">
        <v>100000</v>
      </c>
    </row>
    <row r="62" spans="1:7" ht="38.25">
      <c r="A62" s="99" t="s">
        <v>338</v>
      </c>
      <c r="B62" s="99" t="s">
        <v>540</v>
      </c>
      <c r="C62" s="99" t="s">
        <v>542</v>
      </c>
      <c r="D62" s="99"/>
      <c r="E62" s="100" t="s">
        <v>189</v>
      </c>
      <c r="F62" s="101">
        <v>100000</v>
      </c>
      <c r="G62" s="101">
        <v>100000</v>
      </c>
    </row>
    <row r="63" spans="1:7" ht="25.5">
      <c r="A63" s="84" t="s">
        <v>338</v>
      </c>
      <c r="B63" s="84" t="s">
        <v>540</v>
      </c>
      <c r="C63" s="84" t="s">
        <v>542</v>
      </c>
      <c r="D63" s="84" t="s">
        <v>164</v>
      </c>
      <c r="E63" s="85" t="s">
        <v>165</v>
      </c>
      <c r="F63" s="86">
        <v>100000</v>
      </c>
      <c r="G63" s="86">
        <v>100000</v>
      </c>
    </row>
    <row r="64" spans="1:7" ht="12.75">
      <c r="A64" s="99" t="s">
        <v>338</v>
      </c>
      <c r="B64" s="99" t="s">
        <v>543</v>
      </c>
      <c r="C64" s="99"/>
      <c r="D64" s="99"/>
      <c r="E64" s="100" t="s">
        <v>344</v>
      </c>
      <c r="F64" s="101">
        <v>11514400</v>
      </c>
      <c r="G64" s="101">
        <v>11514400</v>
      </c>
    </row>
    <row r="65" spans="1:7" ht="25.5">
      <c r="A65" s="99" t="s">
        <v>338</v>
      </c>
      <c r="B65" s="99" t="s">
        <v>543</v>
      </c>
      <c r="C65" s="99" t="s">
        <v>685</v>
      </c>
      <c r="D65" s="99"/>
      <c r="E65" s="100" t="s">
        <v>146</v>
      </c>
      <c r="F65" s="101">
        <v>11514400</v>
      </c>
      <c r="G65" s="101">
        <v>11514400</v>
      </c>
    </row>
    <row r="66" spans="1:7" ht="25.5">
      <c r="A66" s="99" t="s">
        <v>338</v>
      </c>
      <c r="B66" s="99" t="s">
        <v>543</v>
      </c>
      <c r="C66" s="99" t="s">
        <v>686</v>
      </c>
      <c r="D66" s="99"/>
      <c r="E66" s="100" t="s">
        <v>147</v>
      </c>
      <c r="F66" s="101">
        <v>11444400</v>
      </c>
      <c r="G66" s="101">
        <v>11444400</v>
      </c>
    </row>
    <row r="67" spans="1:7" ht="25.5">
      <c r="A67" s="99" t="s">
        <v>338</v>
      </c>
      <c r="B67" s="99" t="s">
        <v>543</v>
      </c>
      <c r="C67" s="99" t="s">
        <v>703</v>
      </c>
      <c r="D67" s="99"/>
      <c r="E67" s="100" t="s">
        <v>175</v>
      </c>
      <c r="F67" s="101">
        <v>11444400</v>
      </c>
      <c r="G67" s="101">
        <v>11444400</v>
      </c>
    </row>
    <row r="68" spans="1:7" ht="25.5">
      <c r="A68" s="99" t="s">
        <v>338</v>
      </c>
      <c r="B68" s="99" t="s">
        <v>543</v>
      </c>
      <c r="C68" s="99" t="s">
        <v>544</v>
      </c>
      <c r="D68" s="99"/>
      <c r="E68" s="100" t="s">
        <v>176</v>
      </c>
      <c r="F68" s="101">
        <v>8382500</v>
      </c>
      <c r="G68" s="101">
        <v>8382500</v>
      </c>
    </row>
    <row r="69" spans="1:7" ht="25.5">
      <c r="A69" s="84" t="s">
        <v>338</v>
      </c>
      <c r="B69" s="84" t="s">
        <v>543</v>
      </c>
      <c r="C69" s="84" t="s">
        <v>544</v>
      </c>
      <c r="D69" s="84" t="s">
        <v>164</v>
      </c>
      <c r="E69" s="85" t="s">
        <v>165</v>
      </c>
      <c r="F69" s="86">
        <v>4275000</v>
      </c>
      <c r="G69" s="86">
        <v>4275000</v>
      </c>
    </row>
    <row r="70" spans="1:7" ht="12.75">
      <c r="A70" s="84" t="s">
        <v>338</v>
      </c>
      <c r="B70" s="84" t="s">
        <v>543</v>
      </c>
      <c r="C70" s="84" t="s">
        <v>544</v>
      </c>
      <c r="D70" s="84" t="s">
        <v>150</v>
      </c>
      <c r="E70" s="85" t="s">
        <v>151</v>
      </c>
      <c r="F70" s="86">
        <v>150000</v>
      </c>
      <c r="G70" s="86">
        <v>150000</v>
      </c>
    </row>
    <row r="71" spans="1:7" ht="25.5">
      <c r="A71" s="84" t="s">
        <v>338</v>
      </c>
      <c r="B71" s="84" t="s">
        <v>543</v>
      </c>
      <c r="C71" s="84" t="s">
        <v>544</v>
      </c>
      <c r="D71" s="84" t="s">
        <v>152</v>
      </c>
      <c r="E71" s="85" t="s">
        <v>153</v>
      </c>
      <c r="F71" s="86">
        <v>3807500</v>
      </c>
      <c r="G71" s="86">
        <v>3807500</v>
      </c>
    </row>
    <row r="72" spans="1:7" ht="12.75">
      <c r="A72" s="84" t="s">
        <v>338</v>
      </c>
      <c r="B72" s="84" t="s">
        <v>543</v>
      </c>
      <c r="C72" s="84" t="s">
        <v>544</v>
      </c>
      <c r="D72" s="84" t="s">
        <v>166</v>
      </c>
      <c r="E72" s="85" t="s">
        <v>167</v>
      </c>
      <c r="F72" s="86">
        <v>150000</v>
      </c>
      <c r="G72" s="86">
        <v>150000</v>
      </c>
    </row>
    <row r="73" spans="1:7" ht="25.5">
      <c r="A73" s="99" t="s">
        <v>338</v>
      </c>
      <c r="B73" s="99" t="s">
        <v>543</v>
      </c>
      <c r="C73" s="99" t="s">
        <v>545</v>
      </c>
      <c r="D73" s="99"/>
      <c r="E73" s="100" t="s">
        <v>177</v>
      </c>
      <c r="F73" s="101">
        <v>3061900</v>
      </c>
      <c r="G73" s="101">
        <v>3061900</v>
      </c>
    </row>
    <row r="74" spans="1:7" ht="25.5">
      <c r="A74" s="84" t="s">
        <v>338</v>
      </c>
      <c r="B74" s="84" t="s">
        <v>543</v>
      </c>
      <c r="C74" s="84" t="s">
        <v>545</v>
      </c>
      <c r="D74" s="84" t="s">
        <v>152</v>
      </c>
      <c r="E74" s="85" t="s">
        <v>153</v>
      </c>
      <c r="F74" s="86">
        <v>3061900</v>
      </c>
      <c r="G74" s="86">
        <v>3061900</v>
      </c>
    </row>
    <row r="75" spans="1:7" ht="25.5">
      <c r="A75" s="99" t="s">
        <v>338</v>
      </c>
      <c r="B75" s="99" t="s">
        <v>543</v>
      </c>
      <c r="C75" s="99" t="s">
        <v>692</v>
      </c>
      <c r="D75" s="99"/>
      <c r="E75" s="100" t="s">
        <v>180</v>
      </c>
      <c r="F75" s="101">
        <v>70000</v>
      </c>
      <c r="G75" s="101">
        <v>70000</v>
      </c>
    </row>
    <row r="76" spans="1:7" ht="25.5">
      <c r="A76" s="99" t="s">
        <v>338</v>
      </c>
      <c r="B76" s="99" t="s">
        <v>543</v>
      </c>
      <c r="C76" s="99" t="s">
        <v>704</v>
      </c>
      <c r="D76" s="99"/>
      <c r="E76" s="100" t="s">
        <v>705</v>
      </c>
      <c r="F76" s="101">
        <v>70000</v>
      </c>
      <c r="G76" s="101">
        <v>70000</v>
      </c>
    </row>
    <row r="77" spans="1:7" ht="38.25">
      <c r="A77" s="99" t="s">
        <v>338</v>
      </c>
      <c r="B77" s="99" t="s">
        <v>543</v>
      </c>
      <c r="C77" s="99" t="s">
        <v>546</v>
      </c>
      <c r="D77" s="99"/>
      <c r="E77" s="100" t="s">
        <v>286</v>
      </c>
      <c r="F77" s="101">
        <v>70000</v>
      </c>
      <c r="G77" s="101">
        <v>70000</v>
      </c>
    </row>
    <row r="78" spans="1:7" ht="25.5">
      <c r="A78" s="84" t="s">
        <v>338</v>
      </c>
      <c r="B78" s="84" t="s">
        <v>543</v>
      </c>
      <c r="C78" s="84" t="s">
        <v>546</v>
      </c>
      <c r="D78" s="84" t="s">
        <v>152</v>
      </c>
      <c r="E78" s="85" t="s">
        <v>153</v>
      </c>
      <c r="F78" s="86">
        <v>70000</v>
      </c>
      <c r="G78" s="86">
        <v>70000</v>
      </c>
    </row>
    <row r="79" spans="1:7" ht="12.75">
      <c r="A79" s="99" t="s">
        <v>338</v>
      </c>
      <c r="B79" s="99" t="s">
        <v>547</v>
      </c>
      <c r="C79" s="99"/>
      <c r="D79" s="99"/>
      <c r="E79" s="100" t="s">
        <v>345</v>
      </c>
      <c r="F79" s="101">
        <v>14188200</v>
      </c>
      <c r="G79" s="101">
        <v>14156000</v>
      </c>
    </row>
    <row r="80" spans="1:7" ht="25.5">
      <c r="A80" s="99" t="s">
        <v>338</v>
      </c>
      <c r="B80" s="99" t="s">
        <v>547</v>
      </c>
      <c r="C80" s="99" t="s">
        <v>685</v>
      </c>
      <c r="D80" s="99"/>
      <c r="E80" s="100" t="s">
        <v>146</v>
      </c>
      <c r="F80" s="101">
        <v>14188200</v>
      </c>
      <c r="G80" s="101">
        <v>14156000</v>
      </c>
    </row>
    <row r="81" spans="1:7" ht="25.5">
      <c r="A81" s="99" t="s">
        <v>338</v>
      </c>
      <c r="B81" s="99" t="s">
        <v>547</v>
      </c>
      <c r="C81" s="99" t="s">
        <v>686</v>
      </c>
      <c r="D81" s="99"/>
      <c r="E81" s="100" t="s">
        <v>147</v>
      </c>
      <c r="F81" s="101">
        <v>5060600</v>
      </c>
      <c r="G81" s="101">
        <v>5060600</v>
      </c>
    </row>
    <row r="82" spans="1:7" ht="25.5">
      <c r="A82" s="99" t="s">
        <v>338</v>
      </c>
      <c r="B82" s="99" t="s">
        <v>547</v>
      </c>
      <c r="C82" s="99" t="s">
        <v>706</v>
      </c>
      <c r="D82" s="99"/>
      <c r="E82" s="100" t="s">
        <v>160</v>
      </c>
      <c r="F82" s="101">
        <v>5060600</v>
      </c>
      <c r="G82" s="101">
        <v>5060600</v>
      </c>
    </row>
    <row r="83" spans="1:7" ht="25.5">
      <c r="A83" s="99" t="s">
        <v>338</v>
      </c>
      <c r="B83" s="99" t="s">
        <v>547</v>
      </c>
      <c r="C83" s="99" t="s">
        <v>548</v>
      </c>
      <c r="D83" s="99"/>
      <c r="E83" s="100" t="s">
        <v>161</v>
      </c>
      <c r="F83" s="101">
        <v>5060600</v>
      </c>
      <c r="G83" s="101">
        <v>5060600</v>
      </c>
    </row>
    <row r="84" spans="1:7" ht="63.75">
      <c r="A84" s="84" t="s">
        <v>338</v>
      </c>
      <c r="B84" s="84" t="s">
        <v>547</v>
      </c>
      <c r="C84" s="84" t="s">
        <v>548</v>
      </c>
      <c r="D84" s="84" t="s">
        <v>162</v>
      </c>
      <c r="E84" s="85" t="s">
        <v>163</v>
      </c>
      <c r="F84" s="86">
        <v>4007000</v>
      </c>
      <c r="G84" s="86">
        <v>4007000</v>
      </c>
    </row>
    <row r="85" spans="1:7" ht="25.5">
      <c r="A85" s="84" t="s">
        <v>338</v>
      </c>
      <c r="B85" s="84" t="s">
        <v>547</v>
      </c>
      <c r="C85" s="84" t="s">
        <v>548</v>
      </c>
      <c r="D85" s="84" t="s">
        <v>164</v>
      </c>
      <c r="E85" s="85" t="s">
        <v>165</v>
      </c>
      <c r="F85" s="86">
        <v>1045800</v>
      </c>
      <c r="G85" s="86">
        <v>1045800</v>
      </c>
    </row>
    <row r="86" spans="1:7" ht="12.75">
      <c r="A86" s="84" t="s">
        <v>338</v>
      </c>
      <c r="B86" s="84" t="s">
        <v>547</v>
      </c>
      <c r="C86" s="84" t="s">
        <v>548</v>
      </c>
      <c r="D86" s="84" t="s">
        <v>166</v>
      </c>
      <c r="E86" s="85" t="s">
        <v>167</v>
      </c>
      <c r="F86" s="86">
        <v>7800</v>
      </c>
      <c r="G86" s="86">
        <v>7800</v>
      </c>
    </row>
    <row r="87" spans="1:7" ht="25.5">
      <c r="A87" s="99" t="s">
        <v>338</v>
      </c>
      <c r="B87" s="99" t="s">
        <v>547</v>
      </c>
      <c r="C87" s="99" t="s">
        <v>692</v>
      </c>
      <c r="D87" s="99"/>
      <c r="E87" s="100" t="s">
        <v>180</v>
      </c>
      <c r="F87" s="101">
        <v>1794700</v>
      </c>
      <c r="G87" s="101">
        <v>1794700</v>
      </c>
    </row>
    <row r="88" spans="1:7" ht="38.25">
      <c r="A88" s="99" t="s">
        <v>338</v>
      </c>
      <c r="B88" s="99" t="s">
        <v>547</v>
      </c>
      <c r="C88" s="99" t="s">
        <v>707</v>
      </c>
      <c r="D88" s="99"/>
      <c r="E88" s="100" t="s">
        <v>181</v>
      </c>
      <c r="F88" s="101">
        <v>350000</v>
      </c>
      <c r="G88" s="101">
        <v>350000</v>
      </c>
    </row>
    <row r="89" spans="1:7" ht="38.25">
      <c r="A89" s="99" t="s">
        <v>338</v>
      </c>
      <c r="B89" s="99" t="s">
        <v>547</v>
      </c>
      <c r="C89" s="99" t="s">
        <v>549</v>
      </c>
      <c r="D89" s="99"/>
      <c r="E89" s="100" t="s">
        <v>182</v>
      </c>
      <c r="F89" s="101">
        <v>350000</v>
      </c>
      <c r="G89" s="101">
        <v>350000</v>
      </c>
    </row>
    <row r="90" spans="1:7" ht="25.5">
      <c r="A90" s="84" t="s">
        <v>338</v>
      </c>
      <c r="B90" s="84" t="s">
        <v>547</v>
      </c>
      <c r="C90" s="84" t="s">
        <v>549</v>
      </c>
      <c r="D90" s="84" t="s">
        <v>164</v>
      </c>
      <c r="E90" s="85" t="s">
        <v>165</v>
      </c>
      <c r="F90" s="86">
        <v>350000</v>
      </c>
      <c r="G90" s="86">
        <v>350000</v>
      </c>
    </row>
    <row r="91" spans="1:7" ht="38.25">
      <c r="A91" s="99" t="s">
        <v>338</v>
      </c>
      <c r="B91" s="99" t="s">
        <v>547</v>
      </c>
      <c r="C91" s="99" t="s">
        <v>693</v>
      </c>
      <c r="D91" s="99"/>
      <c r="E91" s="100" t="s">
        <v>183</v>
      </c>
      <c r="F91" s="101">
        <v>907100</v>
      </c>
      <c r="G91" s="101">
        <v>907100</v>
      </c>
    </row>
    <row r="92" spans="1:7" ht="38.25">
      <c r="A92" s="99" t="s">
        <v>338</v>
      </c>
      <c r="B92" s="99" t="s">
        <v>547</v>
      </c>
      <c r="C92" s="99" t="s">
        <v>550</v>
      </c>
      <c r="D92" s="99"/>
      <c r="E92" s="100" t="s">
        <v>184</v>
      </c>
      <c r="F92" s="101">
        <v>513100</v>
      </c>
      <c r="G92" s="101">
        <v>513100</v>
      </c>
    </row>
    <row r="93" spans="1:7" ht="25.5">
      <c r="A93" s="84" t="s">
        <v>338</v>
      </c>
      <c r="B93" s="84" t="s">
        <v>547</v>
      </c>
      <c r="C93" s="84" t="s">
        <v>550</v>
      </c>
      <c r="D93" s="84" t="s">
        <v>164</v>
      </c>
      <c r="E93" s="85" t="s">
        <v>165</v>
      </c>
      <c r="F93" s="86">
        <v>152550</v>
      </c>
      <c r="G93" s="86">
        <v>152550</v>
      </c>
    </row>
    <row r="94" spans="1:7" ht="25.5">
      <c r="A94" s="84" t="s">
        <v>338</v>
      </c>
      <c r="B94" s="84" t="s">
        <v>547</v>
      </c>
      <c r="C94" s="84" t="s">
        <v>550</v>
      </c>
      <c r="D94" s="84" t="s">
        <v>152</v>
      </c>
      <c r="E94" s="85" t="s">
        <v>153</v>
      </c>
      <c r="F94" s="86">
        <v>360550</v>
      </c>
      <c r="G94" s="86">
        <v>360550</v>
      </c>
    </row>
    <row r="95" spans="1:7" ht="89.25">
      <c r="A95" s="99" t="s">
        <v>338</v>
      </c>
      <c r="B95" s="99" t="s">
        <v>547</v>
      </c>
      <c r="C95" s="99" t="s">
        <v>551</v>
      </c>
      <c r="D95" s="99"/>
      <c r="E95" s="102" t="s">
        <v>185</v>
      </c>
      <c r="F95" s="101">
        <v>194000</v>
      </c>
      <c r="G95" s="101">
        <v>194000</v>
      </c>
    </row>
    <row r="96" spans="1:7" ht="25.5">
      <c r="A96" s="84" t="s">
        <v>338</v>
      </c>
      <c r="B96" s="84" t="s">
        <v>547</v>
      </c>
      <c r="C96" s="84" t="s">
        <v>551</v>
      </c>
      <c r="D96" s="84" t="s">
        <v>164</v>
      </c>
      <c r="E96" s="85" t="s">
        <v>165</v>
      </c>
      <c r="F96" s="86">
        <v>63500</v>
      </c>
      <c r="G96" s="86">
        <v>63500</v>
      </c>
    </row>
    <row r="97" spans="1:7" ht="25.5">
      <c r="A97" s="84" t="s">
        <v>338</v>
      </c>
      <c r="B97" s="84" t="s">
        <v>547</v>
      </c>
      <c r="C97" s="84" t="s">
        <v>551</v>
      </c>
      <c r="D97" s="84" t="s">
        <v>152</v>
      </c>
      <c r="E97" s="85" t="s">
        <v>153</v>
      </c>
      <c r="F97" s="86">
        <v>130500</v>
      </c>
      <c r="G97" s="86">
        <v>130500</v>
      </c>
    </row>
    <row r="98" spans="1:7" ht="25.5">
      <c r="A98" s="99" t="s">
        <v>338</v>
      </c>
      <c r="B98" s="99" t="s">
        <v>547</v>
      </c>
      <c r="C98" s="99" t="s">
        <v>552</v>
      </c>
      <c r="D98" s="99"/>
      <c r="E98" s="100" t="s">
        <v>186</v>
      </c>
      <c r="F98" s="101">
        <v>100000</v>
      </c>
      <c r="G98" s="101">
        <v>100000</v>
      </c>
    </row>
    <row r="99" spans="1:7" ht="25.5">
      <c r="A99" s="84" t="s">
        <v>338</v>
      </c>
      <c r="B99" s="84" t="s">
        <v>547</v>
      </c>
      <c r="C99" s="84" t="s">
        <v>552</v>
      </c>
      <c r="D99" s="84" t="s">
        <v>164</v>
      </c>
      <c r="E99" s="85" t="s">
        <v>165</v>
      </c>
      <c r="F99" s="86">
        <v>100000</v>
      </c>
      <c r="G99" s="86">
        <v>100000</v>
      </c>
    </row>
    <row r="100" spans="1:7" ht="25.5">
      <c r="A100" s="99" t="s">
        <v>338</v>
      </c>
      <c r="B100" s="99" t="s">
        <v>547</v>
      </c>
      <c r="C100" s="99" t="s">
        <v>553</v>
      </c>
      <c r="D100" s="99"/>
      <c r="E100" s="100" t="s">
        <v>554</v>
      </c>
      <c r="F100" s="101">
        <v>55000</v>
      </c>
      <c r="G100" s="101">
        <v>55000</v>
      </c>
    </row>
    <row r="101" spans="1:7" ht="25.5">
      <c r="A101" s="84" t="s">
        <v>338</v>
      </c>
      <c r="B101" s="84" t="s">
        <v>547</v>
      </c>
      <c r="C101" s="84" t="s">
        <v>553</v>
      </c>
      <c r="D101" s="84" t="s">
        <v>164</v>
      </c>
      <c r="E101" s="85" t="s">
        <v>165</v>
      </c>
      <c r="F101" s="86">
        <v>55000</v>
      </c>
      <c r="G101" s="86">
        <v>55000</v>
      </c>
    </row>
    <row r="102" spans="1:7" ht="25.5">
      <c r="A102" s="99" t="s">
        <v>338</v>
      </c>
      <c r="B102" s="99" t="s">
        <v>547</v>
      </c>
      <c r="C102" s="99" t="s">
        <v>790</v>
      </c>
      <c r="D102" s="99"/>
      <c r="E102" s="100" t="s">
        <v>800</v>
      </c>
      <c r="F102" s="101">
        <v>45000</v>
      </c>
      <c r="G102" s="101">
        <v>45000</v>
      </c>
    </row>
    <row r="103" spans="1:7" ht="25.5">
      <c r="A103" s="84" t="s">
        <v>338</v>
      </c>
      <c r="B103" s="84" t="s">
        <v>547</v>
      </c>
      <c r="C103" s="84" t="s">
        <v>790</v>
      </c>
      <c r="D103" s="84" t="s">
        <v>152</v>
      </c>
      <c r="E103" s="85" t="s">
        <v>153</v>
      </c>
      <c r="F103" s="86">
        <v>45000</v>
      </c>
      <c r="G103" s="86">
        <v>45000</v>
      </c>
    </row>
    <row r="104" spans="1:7" ht="38.25">
      <c r="A104" s="99" t="s">
        <v>338</v>
      </c>
      <c r="B104" s="99" t="s">
        <v>547</v>
      </c>
      <c r="C104" s="99" t="s">
        <v>694</v>
      </c>
      <c r="D104" s="99"/>
      <c r="E104" s="100" t="s">
        <v>188</v>
      </c>
      <c r="F104" s="101">
        <v>392600</v>
      </c>
      <c r="G104" s="101">
        <v>392600</v>
      </c>
    </row>
    <row r="105" spans="1:7" ht="25.5">
      <c r="A105" s="99" t="s">
        <v>338</v>
      </c>
      <c r="B105" s="99" t="s">
        <v>547</v>
      </c>
      <c r="C105" s="99" t="s">
        <v>555</v>
      </c>
      <c r="D105" s="99"/>
      <c r="E105" s="100" t="s">
        <v>190</v>
      </c>
      <c r="F105" s="101">
        <v>292600</v>
      </c>
      <c r="G105" s="101">
        <v>292600</v>
      </c>
    </row>
    <row r="106" spans="1:7" ht="25.5">
      <c r="A106" s="84" t="s">
        <v>338</v>
      </c>
      <c r="B106" s="84" t="s">
        <v>547</v>
      </c>
      <c r="C106" s="84" t="s">
        <v>555</v>
      </c>
      <c r="D106" s="84" t="s">
        <v>164</v>
      </c>
      <c r="E106" s="85" t="s">
        <v>165</v>
      </c>
      <c r="F106" s="86">
        <v>292600</v>
      </c>
      <c r="G106" s="86">
        <v>292600</v>
      </c>
    </row>
    <row r="107" spans="1:7" ht="51">
      <c r="A107" s="99" t="s">
        <v>338</v>
      </c>
      <c r="B107" s="99" t="s">
        <v>547</v>
      </c>
      <c r="C107" s="99" t="s">
        <v>556</v>
      </c>
      <c r="D107" s="99"/>
      <c r="E107" s="100" t="s">
        <v>191</v>
      </c>
      <c r="F107" s="101">
        <v>100000</v>
      </c>
      <c r="G107" s="101">
        <v>100000</v>
      </c>
    </row>
    <row r="108" spans="1:7" ht="25.5">
      <c r="A108" s="84" t="s">
        <v>338</v>
      </c>
      <c r="B108" s="84" t="s">
        <v>547</v>
      </c>
      <c r="C108" s="84" t="s">
        <v>556</v>
      </c>
      <c r="D108" s="84" t="s">
        <v>164</v>
      </c>
      <c r="E108" s="85" t="s">
        <v>165</v>
      </c>
      <c r="F108" s="86">
        <v>100000</v>
      </c>
      <c r="G108" s="86">
        <v>100000</v>
      </c>
    </row>
    <row r="109" spans="1:7" ht="25.5">
      <c r="A109" s="99" t="s">
        <v>338</v>
      </c>
      <c r="B109" s="99" t="s">
        <v>547</v>
      </c>
      <c r="C109" s="99" t="s">
        <v>704</v>
      </c>
      <c r="D109" s="99"/>
      <c r="E109" s="100" t="s">
        <v>705</v>
      </c>
      <c r="F109" s="101">
        <v>145000</v>
      </c>
      <c r="G109" s="101">
        <v>145000</v>
      </c>
    </row>
    <row r="110" spans="1:7" ht="25.5">
      <c r="A110" s="99" t="s">
        <v>338</v>
      </c>
      <c r="B110" s="99" t="s">
        <v>547</v>
      </c>
      <c r="C110" s="99" t="s">
        <v>557</v>
      </c>
      <c r="D110" s="99"/>
      <c r="E110" s="100" t="s">
        <v>282</v>
      </c>
      <c r="F110" s="101">
        <v>20000</v>
      </c>
      <c r="G110" s="101">
        <v>20000</v>
      </c>
    </row>
    <row r="111" spans="1:7" ht="25.5">
      <c r="A111" s="84" t="s">
        <v>338</v>
      </c>
      <c r="B111" s="84" t="s">
        <v>547</v>
      </c>
      <c r="C111" s="84" t="s">
        <v>557</v>
      </c>
      <c r="D111" s="84" t="s">
        <v>152</v>
      </c>
      <c r="E111" s="85" t="s">
        <v>153</v>
      </c>
      <c r="F111" s="86">
        <v>20000</v>
      </c>
      <c r="G111" s="86">
        <v>20000</v>
      </c>
    </row>
    <row r="112" spans="1:7" ht="12.75">
      <c r="A112" s="99" t="s">
        <v>338</v>
      </c>
      <c r="B112" s="99" t="s">
        <v>547</v>
      </c>
      <c r="C112" s="99" t="s">
        <v>558</v>
      </c>
      <c r="D112" s="99"/>
      <c r="E112" s="100" t="s">
        <v>559</v>
      </c>
      <c r="F112" s="101">
        <v>10000</v>
      </c>
      <c r="G112" s="101">
        <v>10000</v>
      </c>
    </row>
    <row r="113" spans="1:7" ht="25.5">
      <c r="A113" s="84" t="s">
        <v>338</v>
      </c>
      <c r="B113" s="84" t="s">
        <v>547</v>
      </c>
      <c r="C113" s="84" t="s">
        <v>558</v>
      </c>
      <c r="D113" s="84" t="s">
        <v>164</v>
      </c>
      <c r="E113" s="85" t="s">
        <v>165</v>
      </c>
      <c r="F113" s="86">
        <v>10000</v>
      </c>
      <c r="G113" s="86">
        <v>10000</v>
      </c>
    </row>
    <row r="114" spans="1:7" ht="12.75">
      <c r="A114" s="99" t="s">
        <v>338</v>
      </c>
      <c r="B114" s="99" t="s">
        <v>547</v>
      </c>
      <c r="C114" s="99" t="s">
        <v>560</v>
      </c>
      <c r="D114" s="99"/>
      <c r="E114" s="100" t="s">
        <v>283</v>
      </c>
      <c r="F114" s="101">
        <v>15000</v>
      </c>
      <c r="G114" s="101">
        <v>15000</v>
      </c>
    </row>
    <row r="115" spans="1:7" ht="25.5">
      <c r="A115" s="84" t="s">
        <v>338</v>
      </c>
      <c r="B115" s="84" t="s">
        <v>547</v>
      </c>
      <c r="C115" s="84" t="s">
        <v>560</v>
      </c>
      <c r="D115" s="84" t="s">
        <v>164</v>
      </c>
      <c r="E115" s="85" t="s">
        <v>165</v>
      </c>
      <c r="F115" s="86">
        <v>15000</v>
      </c>
      <c r="G115" s="86">
        <v>15000</v>
      </c>
    </row>
    <row r="116" spans="1:7" ht="25.5">
      <c r="A116" s="99" t="s">
        <v>338</v>
      </c>
      <c r="B116" s="99" t="s">
        <v>547</v>
      </c>
      <c r="C116" s="99" t="s">
        <v>561</v>
      </c>
      <c r="D116" s="99"/>
      <c r="E116" s="100" t="s">
        <v>284</v>
      </c>
      <c r="F116" s="101">
        <v>100000</v>
      </c>
      <c r="G116" s="101">
        <v>100000</v>
      </c>
    </row>
    <row r="117" spans="1:7" ht="25.5">
      <c r="A117" s="84" t="s">
        <v>338</v>
      </c>
      <c r="B117" s="84" t="s">
        <v>547</v>
      </c>
      <c r="C117" s="84" t="s">
        <v>561</v>
      </c>
      <c r="D117" s="84" t="s">
        <v>152</v>
      </c>
      <c r="E117" s="85" t="s">
        <v>153</v>
      </c>
      <c r="F117" s="86">
        <v>100000</v>
      </c>
      <c r="G117" s="86">
        <v>100000</v>
      </c>
    </row>
    <row r="118" spans="1:7" ht="25.5">
      <c r="A118" s="99" t="s">
        <v>338</v>
      </c>
      <c r="B118" s="99" t="s">
        <v>547</v>
      </c>
      <c r="C118" s="99" t="s">
        <v>708</v>
      </c>
      <c r="D118" s="99"/>
      <c r="E118" s="100" t="s">
        <v>192</v>
      </c>
      <c r="F118" s="101">
        <v>7332900</v>
      </c>
      <c r="G118" s="101">
        <v>7300700</v>
      </c>
    </row>
    <row r="119" spans="1:7" ht="38.25">
      <c r="A119" s="99" t="s">
        <v>338</v>
      </c>
      <c r="B119" s="99" t="s">
        <v>547</v>
      </c>
      <c r="C119" s="99" t="s">
        <v>709</v>
      </c>
      <c r="D119" s="99"/>
      <c r="E119" s="100" t="s">
        <v>193</v>
      </c>
      <c r="F119" s="101">
        <v>6801300</v>
      </c>
      <c r="G119" s="101">
        <v>6801300</v>
      </c>
    </row>
    <row r="120" spans="1:7" ht="25.5">
      <c r="A120" s="99" t="s">
        <v>338</v>
      </c>
      <c r="B120" s="99" t="s">
        <v>547</v>
      </c>
      <c r="C120" s="99" t="s">
        <v>562</v>
      </c>
      <c r="D120" s="99"/>
      <c r="E120" s="100" t="s">
        <v>194</v>
      </c>
      <c r="F120" s="101">
        <v>6547300</v>
      </c>
      <c r="G120" s="101">
        <v>6547300</v>
      </c>
    </row>
    <row r="121" spans="1:7" ht="63.75">
      <c r="A121" s="84" t="s">
        <v>338</v>
      </c>
      <c r="B121" s="84" t="s">
        <v>547</v>
      </c>
      <c r="C121" s="84" t="s">
        <v>562</v>
      </c>
      <c r="D121" s="84" t="s">
        <v>162</v>
      </c>
      <c r="E121" s="85" t="s">
        <v>163</v>
      </c>
      <c r="F121" s="86">
        <v>6314000</v>
      </c>
      <c r="G121" s="86">
        <v>6314000</v>
      </c>
    </row>
    <row r="122" spans="1:7" ht="25.5">
      <c r="A122" s="84" t="s">
        <v>338</v>
      </c>
      <c r="B122" s="84" t="s">
        <v>547</v>
      </c>
      <c r="C122" s="84" t="s">
        <v>562</v>
      </c>
      <c r="D122" s="84" t="s">
        <v>164</v>
      </c>
      <c r="E122" s="85" t="s">
        <v>165</v>
      </c>
      <c r="F122" s="86">
        <v>233100</v>
      </c>
      <c r="G122" s="86">
        <v>233100</v>
      </c>
    </row>
    <row r="123" spans="1:7" ht="12.75">
      <c r="A123" s="84" t="s">
        <v>338</v>
      </c>
      <c r="B123" s="84" t="s">
        <v>547</v>
      </c>
      <c r="C123" s="84" t="s">
        <v>562</v>
      </c>
      <c r="D123" s="84" t="s">
        <v>166</v>
      </c>
      <c r="E123" s="85" t="s">
        <v>167</v>
      </c>
      <c r="F123" s="86">
        <v>200</v>
      </c>
      <c r="G123" s="86">
        <v>200</v>
      </c>
    </row>
    <row r="124" spans="1:7" ht="63.75">
      <c r="A124" s="99" t="s">
        <v>338</v>
      </c>
      <c r="B124" s="99" t="s">
        <v>547</v>
      </c>
      <c r="C124" s="99" t="s">
        <v>563</v>
      </c>
      <c r="D124" s="99"/>
      <c r="E124" s="100" t="s">
        <v>195</v>
      </c>
      <c r="F124" s="101">
        <v>187900</v>
      </c>
      <c r="G124" s="101">
        <v>187900</v>
      </c>
    </row>
    <row r="125" spans="1:7" ht="25.5">
      <c r="A125" s="84" t="s">
        <v>338</v>
      </c>
      <c r="B125" s="84" t="s">
        <v>547</v>
      </c>
      <c r="C125" s="84" t="s">
        <v>563</v>
      </c>
      <c r="D125" s="84" t="s">
        <v>164</v>
      </c>
      <c r="E125" s="85" t="s">
        <v>165</v>
      </c>
      <c r="F125" s="86">
        <v>187900</v>
      </c>
      <c r="G125" s="86">
        <v>187900</v>
      </c>
    </row>
    <row r="126" spans="1:7" ht="38.25">
      <c r="A126" s="99" t="s">
        <v>338</v>
      </c>
      <c r="B126" s="99" t="s">
        <v>547</v>
      </c>
      <c r="C126" s="99" t="s">
        <v>564</v>
      </c>
      <c r="D126" s="99"/>
      <c r="E126" s="100" t="s">
        <v>565</v>
      </c>
      <c r="F126" s="101">
        <v>66100</v>
      </c>
      <c r="G126" s="101">
        <v>66100</v>
      </c>
    </row>
    <row r="127" spans="1:7" ht="25.5">
      <c r="A127" s="84" t="s">
        <v>338</v>
      </c>
      <c r="B127" s="84" t="s">
        <v>547</v>
      </c>
      <c r="C127" s="84" t="s">
        <v>564</v>
      </c>
      <c r="D127" s="84" t="s">
        <v>164</v>
      </c>
      <c r="E127" s="85" t="s">
        <v>165</v>
      </c>
      <c r="F127" s="86">
        <v>66100</v>
      </c>
      <c r="G127" s="86">
        <v>66100</v>
      </c>
    </row>
    <row r="128" spans="1:7" ht="25.5">
      <c r="A128" s="99" t="s">
        <v>338</v>
      </c>
      <c r="B128" s="99" t="s">
        <v>547</v>
      </c>
      <c r="C128" s="99" t="s">
        <v>710</v>
      </c>
      <c r="D128" s="99"/>
      <c r="E128" s="100" t="s">
        <v>196</v>
      </c>
      <c r="F128" s="101">
        <v>531600</v>
      </c>
      <c r="G128" s="101">
        <v>499400</v>
      </c>
    </row>
    <row r="129" spans="1:7" ht="25.5">
      <c r="A129" s="99" t="s">
        <v>338</v>
      </c>
      <c r="B129" s="99" t="s">
        <v>547</v>
      </c>
      <c r="C129" s="99" t="s">
        <v>566</v>
      </c>
      <c r="D129" s="99"/>
      <c r="E129" s="100" t="s">
        <v>149</v>
      </c>
      <c r="F129" s="101">
        <v>281600</v>
      </c>
      <c r="G129" s="101">
        <v>249400</v>
      </c>
    </row>
    <row r="130" spans="1:7" ht="63.75">
      <c r="A130" s="84" t="s">
        <v>338</v>
      </c>
      <c r="B130" s="84" t="s">
        <v>547</v>
      </c>
      <c r="C130" s="84" t="s">
        <v>566</v>
      </c>
      <c r="D130" s="84" t="s">
        <v>162</v>
      </c>
      <c r="E130" s="85" t="s">
        <v>163</v>
      </c>
      <c r="F130" s="86">
        <v>187700</v>
      </c>
      <c r="G130" s="86">
        <v>166500</v>
      </c>
    </row>
    <row r="131" spans="1:7" ht="25.5">
      <c r="A131" s="84" t="s">
        <v>338</v>
      </c>
      <c r="B131" s="84" t="s">
        <v>547</v>
      </c>
      <c r="C131" s="84" t="s">
        <v>566</v>
      </c>
      <c r="D131" s="84" t="s">
        <v>164</v>
      </c>
      <c r="E131" s="85" t="s">
        <v>165</v>
      </c>
      <c r="F131" s="86">
        <v>93900</v>
      </c>
      <c r="G131" s="86">
        <v>82900</v>
      </c>
    </row>
    <row r="132" spans="1:7" ht="25.5">
      <c r="A132" s="99" t="s">
        <v>338</v>
      </c>
      <c r="B132" s="99" t="s">
        <v>547</v>
      </c>
      <c r="C132" s="99" t="s">
        <v>567</v>
      </c>
      <c r="D132" s="99"/>
      <c r="E132" s="100" t="s">
        <v>176</v>
      </c>
      <c r="F132" s="101">
        <v>250000</v>
      </c>
      <c r="G132" s="101">
        <v>250000</v>
      </c>
    </row>
    <row r="133" spans="1:7" ht="25.5">
      <c r="A133" s="84" t="s">
        <v>338</v>
      </c>
      <c r="B133" s="84" t="s">
        <v>547</v>
      </c>
      <c r="C133" s="84" t="s">
        <v>567</v>
      </c>
      <c r="D133" s="84" t="s">
        <v>164</v>
      </c>
      <c r="E133" s="85" t="s">
        <v>165</v>
      </c>
      <c r="F133" s="86">
        <v>250000</v>
      </c>
      <c r="G133" s="86">
        <v>250000</v>
      </c>
    </row>
    <row r="134" spans="1:7" ht="12.75">
      <c r="A134" s="99" t="s">
        <v>338</v>
      </c>
      <c r="B134" s="99" t="s">
        <v>711</v>
      </c>
      <c r="C134" s="99"/>
      <c r="D134" s="99"/>
      <c r="E134" s="100" t="s">
        <v>346</v>
      </c>
      <c r="F134" s="101">
        <v>63149200</v>
      </c>
      <c r="G134" s="101">
        <v>61724700</v>
      </c>
    </row>
    <row r="135" spans="1:7" ht="12.75">
      <c r="A135" s="99" t="s">
        <v>338</v>
      </c>
      <c r="B135" s="99" t="s">
        <v>568</v>
      </c>
      <c r="C135" s="99"/>
      <c r="D135" s="99"/>
      <c r="E135" s="100" t="s">
        <v>348</v>
      </c>
      <c r="F135" s="101">
        <v>54356800</v>
      </c>
      <c r="G135" s="101">
        <v>53968700</v>
      </c>
    </row>
    <row r="136" spans="1:7" ht="25.5">
      <c r="A136" s="99" t="s">
        <v>338</v>
      </c>
      <c r="B136" s="99" t="s">
        <v>568</v>
      </c>
      <c r="C136" s="99" t="s">
        <v>685</v>
      </c>
      <c r="D136" s="99"/>
      <c r="E136" s="100" t="s">
        <v>146</v>
      </c>
      <c r="F136" s="101">
        <v>44823900</v>
      </c>
      <c r="G136" s="101">
        <v>44823900</v>
      </c>
    </row>
    <row r="137" spans="1:7" ht="25.5">
      <c r="A137" s="99" t="s">
        <v>338</v>
      </c>
      <c r="B137" s="99" t="s">
        <v>568</v>
      </c>
      <c r="C137" s="99" t="s">
        <v>686</v>
      </c>
      <c r="D137" s="99"/>
      <c r="E137" s="100" t="s">
        <v>147</v>
      </c>
      <c r="F137" s="101">
        <v>44556300</v>
      </c>
      <c r="G137" s="101">
        <v>44556300</v>
      </c>
    </row>
    <row r="138" spans="1:7" ht="63.75">
      <c r="A138" s="99" t="s">
        <v>338</v>
      </c>
      <c r="B138" s="99" t="s">
        <v>568</v>
      </c>
      <c r="C138" s="99" t="s">
        <v>712</v>
      </c>
      <c r="D138" s="99"/>
      <c r="E138" s="100" t="s">
        <v>178</v>
      </c>
      <c r="F138" s="101">
        <v>44556300</v>
      </c>
      <c r="G138" s="101">
        <v>44556300</v>
      </c>
    </row>
    <row r="139" spans="1:7" ht="25.5">
      <c r="A139" s="99" t="s">
        <v>338</v>
      </c>
      <c r="B139" s="99" t="s">
        <v>568</v>
      </c>
      <c r="C139" s="99" t="s">
        <v>569</v>
      </c>
      <c r="D139" s="99"/>
      <c r="E139" s="100" t="s">
        <v>149</v>
      </c>
      <c r="F139" s="101">
        <v>41755500</v>
      </c>
      <c r="G139" s="101">
        <v>41755500</v>
      </c>
    </row>
    <row r="140" spans="1:7" ht="12.75">
      <c r="A140" s="84" t="s">
        <v>338</v>
      </c>
      <c r="B140" s="84" t="s">
        <v>568</v>
      </c>
      <c r="C140" s="84" t="s">
        <v>569</v>
      </c>
      <c r="D140" s="84" t="s">
        <v>150</v>
      </c>
      <c r="E140" s="85" t="s">
        <v>151</v>
      </c>
      <c r="F140" s="86">
        <v>3535100</v>
      </c>
      <c r="G140" s="86">
        <v>3535100</v>
      </c>
    </row>
    <row r="141" spans="1:7" ht="25.5">
      <c r="A141" s="84" t="s">
        <v>338</v>
      </c>
      <c r="B141" s="84" t="s">
        <v>568</v>
      </c>
      <c r="C141" s="84" t="s">
        <v>569</v>
      </c>
      <c r="D141" s="84" t="s">
        <v>152</v>
      </c>
      <c r="E141" s="85" t="s">
        <v>153</v>
      </c>
      <c r="F141" s="86">
        <v>38220400</v>
      </c>
      <c r="G141" s="86">
        <v>38220400</v>
      </c>
    </row>
    <row r="142" spans="1:7" ht="25.5">
      <c r="A142" s="99" t="s">
        <v>338</v>
      </c>
      <c r="B142" s="99" t="s">
        <v>568</v>
      </c>
      <c r="C142" s="99" t="s">
        <v>570</v>
      </c>
      <c r="D142" s="99"/>
      <c r="E142" s="100" t="s">
        <v>179</v>
      </c>
      <c r="F142" s="101">
        <v>2800800</v>
      </c>
      <c r="G142" s="101">
        <v>2800800</v>
      </c>
    </row>
    <row r="143" spans="1:7" ht="25.5">
      <c r="A143" s="84" t="s">
        <v>338</v>
      </c>
      <c r="B143" s="84" t="s">
        <v>568</v>
      </c>
      <c r="C143" s="84" t="s">
        <v>570</v>
      </c>
      <c r="D143" s="84" t="s">
        <v>152</v>
      </c>
      <c r="E143" s="85" t="s">
        <v>153</v>
      </c>
      <c r="F143" s="86">
        <v>2800800</v>
      </c>
      <c r="G143" s="86">
        <v>2800800</v>
      </c>
    </row>
    <row r="144" spans="1:7" ht="25.5">
      <c r="A144" s="99" t="s">
        <v>338</v>
      </c>
      <c r="B144" s="99" t="s">
        <v>568</v>
      </c>
      <c r="C144" s="99" t="s">
        <v>692</v>
      </c>
      <c r="D144" s="99"/>
      <c r="E144" s="100" t="s">
        <v>180</v>
      </c>
      <c r="F144" s="101">
        <v>267600</v>
      </c>
      <c r="G144" s="101">
        <v>267600</v>
      </c>
    </row>
    <row r="145" spans="1:7" ht="38.25">
      <c r="A145" s="99" t="s">
        <v>338</v>
      </c>
      <c r="B145" s="99" t="s">
        <v>568</v>
      </c>
      <c r="C145" s="99" t="s">
        <v>694</v>
      </c>
      <c r="D145" s="99"/>
      <c r="E145" s="100" t="s">
        <v>188</v>
      </c>
      <c r="F145" s="101">
        <v>267600</v>
      </c>
      <c r="G145" s="101">
        <v>267600</v>
      </c>
    </row>
    <row r="146" spans="1:7" ht="25.5">
      <c r="A146" s="99" t="s">
        <v>338</v>
      </c>
      <c r="B146" s="99" t="s">
        <v>568</v>
      </c>
      <c r="C146" s="99" t="s">
        <v>517</v>
      </c>
      <c r="D146" s="99"/>
      <c r="E146" s="100" t="s">
        <v>149</v>
      </c>
      <c r="F146" s="101">
        <v>267600</v>
      </c>
      <c r="G146" s="101">
        <v>267600</v>
      </c>
    </row>
    <row r="147" spans="1:7" ht="25.5">
      <c r="A147" s="84" t="s">
        <v>338</v>
      </c>
      <c r="B147" s="84" t="s">
        <v>568</v>
      </c>
      <c r="C147" s="84" t="s">
        <v>517</v>
      </c>
      <c r="D147" s="84" t="s">
        <v>152</v>
      </c>
      <c r="E147" s="85" t="s">
        <v>153</v>
      </c>
      <c r="F147" s="86">
        <v>267600</v>
      </c>
      <c r="G147" s="86">
        <v>267600</v>
      </c>
    </row>
    <row r="148" spans="1:7" ht="12.75">
      <c r="A148" s="99" t="s">
        <v>338</v>
      </c>
      <c r="B148" s="99" t="s">
        <v>568</v>
      </c>
      <c r="C148" s="99" t="s">
        <v>713</v>
      </c>
      <c r="D148" s="99"/>
      <c r="E148" s="100" t="s">
        <v>322</v>
      </c>
      <c r="F148" s="101">
        <v>9532900</v>
      </c>
      <c r="G148" s="101">
        <v>9144800</v>
      </c>
    </row>
    <row r="149" spans="1:7" ht="89.25">
      <c r="A149" s="99" t="s">
        <v>338</v>
      </c>
      <c r="B149" s="99" t="s">
        <v>568</v>
      </c>
      <c r="C149" s="99" t="s">
        <v>571</v>
      </c>
      <c r="D149" s="99"/>
      <c r="E149" s="102" t="s">
        <v>324</v>
      </c>
      <c r="F149" s="101">
        <v>9144800</v>
      </c>
      <c r="G149" s="101">
        <v>9144800</v>
      </c>
    </row>
    <row r="150" spans="1:7" ht="12.75">
      <c r="A150" s="84" t="s">
        <v>338</v>
      </c>
      <c r="B150" s="84" t="s">
        <v>568</v>
      </c>
      <c r="C150" s="84" t="s">
        <v>571</v>
      </c>
      <c r="D150" s="84" t="s">
        <v>150</v>
      </c>
      <c r="E150" s="85" t="s">
        <v>151</v>
      </c>
      <c r="F150" s="86">
        <v>3381000</v>
      </c>
      <c r="G150" s="86">
        <v>3381000</v>
      </c>
    </row>
    <row r="151" spans="1:7" ht="25.5">
      <c r="A151" s="84" t="s">
        <v>338</v>
      </c>
      <c r="B151" s="84" t="s">
        <v>568</v>
      </c>
      <c r="C151" s="84" t="s">
        <v>571</v>
      </c>
      <c r="D151" s="84" t="s">
        <v>152</v>
      </c>
      <c r="E151" s="85" t="s">
        <v>153</v>
      </c>
      <c r="F151" s="86">
        <v>5763800</v>
      </c>
      <c r="G151" s="86">
        <v>5763800</v>
      </c>
    </row>
    <row r="152" spans="1:7" ht="38.25">
      <c r="A152" s="99" t="s">
        <v>338</v>
      </c>
      <c r="B152" s="99" t="s">
        <v>568</v>
      </c>
      <c r="C152" s="99" t="s">
        <v>572</v>
      </c>
      <c r="D152" s="99"/>
      <c r="E152" s="100" t="s">
        <v>349</v>
      </c>
      <c r="F152" s="101">
        <v>388100</v>
      </c>
      <c r="G152" s="101"/>
    </row>
    <row r="153" spans="1:7" ht="25.5">
      <c r="A153" s="84" t="s">
        <v>338</v>
      </c>
      <c r="B153" s="84" t="s">
        <v>568</v>
      </c>
      <c r="C153" s="84" t="s">
        <v>572</v>
      </c>
      <c r="D153" s="84" t="s">
        <v>164</v>
      </c>
      <c r="E153" s="85" t="s">
        <v>165</v>
      </c>
      <c r="F153" s="86">
        <v>388100</v>
      </c>
      <c r="G153" s="86"/>
    </row>
    <row r="154" spans="1:7" ht="12.75">
      <c r="A154" s="99" t="s">
        <v>338</v>
      </c>
      <c r="B154" s="99" t="s">
        <v>573</v>
      </c>
      <c r="C154" s="99"/>
      <c r="D154" s="99"/>
      <c r="E154" s="100" t="s">
        <v>350</v>
      </c>
      <c r="F154" s="101">
        <v>8792400</v>
      </c>
      <c r="G154" s="101">
        <v>7756000</v>
      </c>
    </row>
    <row r="155" spans="1:7" ht="25.5">
      <c r="A155" s="99" t="s">
        <v>338</v>
      </c>
      <c r="B155" s="99" t="s">
        <v>573</v>
      </c>
      <c r="C155" s="99" t="s">
        <v>685</v>
      </c>
      <c r="D155" s="99"/>
      <c r="E155" s="100" t="s">
        <v>146</v>
      </c>
      <c r="F155" s="101">
        <v>8792400</v>
      </c>
      <c r="G155" s="101">
        <v>7756000</v>
      </c>
    </row>
    <row r="156" spans="1:7" ht="25.5">
      <c r="A156" s="99" t="s">
        <v>338</v>
      </c>
      <c r="B156" s="99" t="s">
        <v>573</v>
      </c>
      <c r="C156" s="99" t="s">
        <v>686</v>
      </c>
      <c r="D156" s="99"/>
      <c r="E156" s="100" t="s">
        <v>147</v>
      </c>
      <c r="F156" s="101">
        <v>8792400</v>
      </c>
      <c r="G156" s="101">
        <v>7756000</v>
      </c>
    </row>
    <row r="157" spans="1:7" ht="38.25">
      <c r="A157" s="99" t="s">
        <v>338</v>
      </c>
      <c r="B157" s="99" t="s">
        <v>573</v>
      </c>
      <c r="C157" s="99" t="s">
        <v>687</v>
      </c>
      <c r="D157" s="99"/>
      <c r="E157" s="100" t="s">
        <v>148</v>
      </c>
      <c r="F157" s="101">
        <v>8792400</v>
      </c>
      <c r="G157" s="101">
        <v>7756000</v>
      </c>
    </row>
    <row r="158" spans="1:7" ht="25.5">
      <c r="A158" s="99" t="s">
        <v>338</v>
      </c>
      <c r="B158" s="99" t="s">
        <v>573</v>
      </c>
      <c r="C158" s="99" t="s">
        <v>509</v>
      </c>
      <c r="D158" s="99"/>
      <c r="E158" s="100" t="s">
        <v>149</v>
      </c>
      <c r="F158" s="101">
        <v>8792400</v>
      </c>
      <c r="G158" s="101">
        <v>7756000</v>
      </c>
    </row>
    <row r="159" spans="1:7" ht="25.5">
      <c r="A159" s="84" t="s">
        <v>338</v>
      </c>
      <c r="B159" s="84" t="s">
        <v>573</v>
      </c>
      <c r="C159" s="84" t="s">
        <v>509</v>
      </c>
      <c r="D159" s="84" t="s">
        <v>152</v>
      </c>
      <c r="E159" s="85" t="s">
        <v>153</v>
      </c>
      <c r="F159" s="86">
        <v>8792400</v>
      </c>
      <c r="G159" s="86">
        <v>7756000</v>
      </c>
    </row>
    <row r="160" spans="1:7" ht="12.75">
      <c r="A160" s="99" t="s">
        <v>338</v>
      </c>
      <c r="B160" s="99" t="s">
        <v>714</v>
      </c>
      <c r="C160" s="99"/>
      <c r="D160" s="99"/>
      <c r="E160" s="100" t="s">
        <v>351</v>
      </c>
      <c r="F160" s="101">
        <v>1873300</v>
      </c>
      <c r="G160" s="101">
        <v>1873300</v>
      </c>
    </row>
    <row r="161" spans="1:7" ht="12.75">
      <c r="A161" s="99" t="s">
        <v>338</v>
      </c>
      <c r="B161" s="99" t="s">
        <v>574</v>
      </c>
      <c r="C161" s="99"/>
      <c r="D161" s="99"/>
      <c r="E161" s="100" t="s">
        <v>352</v>
      </c>
      <c r="F161" s="101">
        <v>399700</v>
      </c>
      <c r="G161" s="101">
        <v>399700</v>
      </c>
    </row>
    <row r="162" spans="1:7" ht="38.25">
      <c r="A162" s="99" t="s">
        <v>338</v>
      </c>
      <c r="B162" s="99" t="s">
        <v>574</v>
      </c>
      <c r="C162" s="99" t="s">
        <v>715</v>
      </c>
      <c r="D162" s="99"/>
      <c r="E162" s="100" t="s">
        <v>197</v>
      </c>
      <c r="F162" s="101">
        <v>399700</v>
      </c>
      <c r="G162" s="101">
        <v>399700</v>
      </c>
    </row>
    <row r="163" spans="1:7" ht="25.5">
      <c r="A163" s="99" t="s">
        <v>338</v>
      </c>
      <c r="B163" s="99" t="s">
        <v>574</v>
      </c>
      <c r="C163" s="99" t="s">
        <v>716</v>
      </c>
      <c r="D163" s="99"/>
      <c r="E163" s="100" t="s">
        <v>209</v>
      </c>
      <c r="F163" s="101">
        <v>399700</v>
      </c>
      <c r="G163" s="101">
        <v>399700</v>
      </c>
    </row>
    <row r="164" spans="1:7" ht="63.75">
      <c r="A164" s="99" t="s">
        <v>338</v>
      </c>
      <c r="B164" s="99" t="s">
        <v>574</v>
      </c>
      <c r="C164" s="99" t="s">
        <v>717</v>
      </c>
      <c r="D164" s="99"/>
      <c r="E164" s="100" t="s">
        <v>210</v>
      </c>
      <c r="F164" s="101">
        <v>147000</v>
      </c>
      <c r="G164" s="101">
        <v>147000</v>
      </c>
    </row>
    <row r="165" spans="1:7" ht="38.25">
      <c r="A165" s="99" t="s">
        <v>338</v>
      </c>
      <c r="B165" s="99" t="s">
        <v>574</v>
      </c>
      <c r="C165" s="99" t="s">
        <v>575</v>
      </c>
      <c r="D165" s="99"/>
      <c r="E165" s="100" t="s">
        <v>211</v>
      </c>
      <c r="F165" s="101">
        <v>147000</v>
      </c>
      <c r="G165" s="101">
        <v>147000</v>
      </c>
    </row>
    <row r="166" spans="1:7" ht="25.5">
      <c r="A166" s="84" t="s">
        <v>338</v>
      </c>
      <c r="B166" s="84" t="s">
        <v>574</v>
      </c>
      <c r="C166" s="84" t="s">
        <v>575</v>
      </c>
      <c r="D166" s="84" t="s">
        <v>152</v>
      </c>
      <c r="E166" s="85" t="s">
        <v>153</v>
      </c>
      <c r="F166" s="86">
        <v>147000</v>
      </c>
      <c r="G166" s="86">
        <v>147000</v>
      </c>
    </row>
    <row r="167" spans="1:7" ht="38.25">
      <c r="A167" s="99" t="s">
        <v>338</v>
      </c>
      <c r="B167" s="99" t="s">
        <v>574</v>
      </c>
      <c r="C167" s="99" t="s">
        <v>718</v>
      </c>
      <c r="D167" s="99"/>
      <c r="E167" s="100" t="s">
        <v>214</v>
      </c>
      <c r="F167" s="101">
        <v>252700</v>
      </c>
      <c r="G167" s="101">
        <v>252700</v>
      </c>
    </row>
    <row r="168" spans="1:7" ht="38.25">
      <c r="A168" s="99" t="s">
        <v>338</v>
      </c>
      <c r="B168" s="99" t="s">
        <v>574</v>
      </c>
      <c r="C168" s="99" t="s">
        <v>576</v>
      </c>
      <c r="D168" s="99"/>
      <c r="E168" s="100" t="s">
        <v>215</v>
      </c>
      <c r="F168" s="101">
        <v>252700</v>
      </c>
      <c r="G168" s="101">
        <v>252700</v>
      </c>
    </row>
    <row r="169" spans="1:7" ht="25.5">
      <c r="A169" s="84" t="s">
        <v>338</v>
      </c>
      <c r="B169" s="84" t="s">
        <v>574</v>
      </c>
      <c r="C169" s="84" t="s">
        <v>576</v>
      </c>
      <c r="D169" s="84" t="s">
        <v>152</v>
      </c>
      <c r="E169" s="85" t="s">
        <v>153</v>
      </c>
      <c r="F169" s="86">
        <v>252700</v>
      </c>
      <c r="G169" s="86">
        <v>252700</v>
      </c>
    </row>
    <row r="170" spans="1:7" ht="12.75">
      <c r="A170" s="99" t="s">
        <v>338</v>
      </c>
      <c r="B170" s="99" t="s">
        <v>577</v>
      </c>
      <c r="C170" s="99"/>
      <c r="D170" s="99"/>
      <c r="E170" s="100" t="s">
        <v>353</v>
      </c>
      <c r="F170" s="101">
        <v>1473600</v>
      </c>
      <c r="G170" s="101">
        <v>1473600</v>
      </c>
    </row>
    <row r="171" spans="1:7" ht="38.25">
      <c r="A171" s="99" t="s">
        <v>338</v>
      </c>
      <c r="B171" s="99" t="s">
        <v>577</v>
      </c>
      <c r="C171" s="99" t="s">
        <v>715</v>
      </c>
      <c r="D171" s="99"/>
      <c r="E171" s="100" t="s">
        <v>197</v>
      </c>
      <c r="F171" s="101">
        <v>1473600</v>
      </c>
      <c r="G171" s="101">
        <v>1473600</v>
      </c>
    </row>
    <row r="172" spans="1:7" ht="25.5">
      <c r="A172" s="99" t="s">
        <v>338</v>
      </c>
      <c r="B172" s="99" t="s">
        <v>577</v>
      </c>
      <c r="C172" s="99" t="s">
        <v>716</v>
      </c>
      <c r="D172" s="99"/>
      <c r="E172" s="100" t="s">
        <v>209</v>
      </c>
      <c r="F172" s="101">
        <v>1473600</v>
      </c>
      <c r="G172" s="101">
        <v>1473600</v>
      </c>
    </row>
    <row r="173" spans="1:7" ht="63.75">
      <c r="A173" s="99" t="s">
        <v>338</v>
      </c>
      <c r="B173" s="99" t="s">
        <v>577</v>
      </c>
      <c r="C173" s="99" t="s">
        <v>717</v>
      </c>
      <c r="D173" s="99"/>
      <c r="E173" s="100" t="s">
        <v>210</v>
      </c>
      <c r="F173" s="101">
        <v>1473600</v>
      </c>
      <c r="G173" s="101">
        <v>1473600</v>
      </c>
    </row>
    <row r="174" spans="1:7" ht="38.25">
      <c r="A174" s="99" t="s">
        <v>338</v>
      </c>
      <c r="B174" s="99" t="s">
        <v>577</v>
      </c>
      <c r="C174" s="99" t="s">
        <v>575</v>
      </c>
      <c r="D174" s="99"/>
      <c r="E174" s="100" t="s">
        <v>211</v>
      </c>
      <c r="F174" s="101">
        <v>241900</v>
      </c>
      <c r="G174" s="101">
        <v>241900</v>
      </c>
    </row>
    <row r="175" spans="1:7" ht="25.5">
      <c r="A175" s="84" t="s">
        <v>338</v>
      </c>
      <c r="B175" s="84" t="s">
        <v>577</v>
      </c>
      <c r="C175" s="84" t="s">
        <v>575</v>
      </c>
      <c r="D175" s="84" t="s">
        <v>152</v>
      </c>
      <c r="E175" s="85" t="s">
        <v>153</v>
      </c>
      <c r="F175" s="86">
        <v>241900</v>
      </c>
      <c r="G175" s="86">
        <v>241900</v>
      </c>
    </row>
    <row r="176" spans="1:7" ht="38.25">
      <c r="A176" s="99" t="s">
        <v>338</v>
      </c>
      <c r="B176" s="99" t="s">
        <v>577</v>
      </c>
      <c r="C176" s="99" t="s">
        <v>578</v>
      </c>
      <c r="D176" s="99"/>
      <c r="E176" s="100" t="s">
        <v>212</v>
      </c>
      <c r="F176" s="101">
        <v>939000</v>
      </c>
      <c r="G176" s="101">
        <v>939000</v>
      </c>
    </row>
    <row r="177" spans="1:7" ht="25.5">
      <c r="A177" s="84" t="s">
        <v>338</v>
      </c>
      <c r="B177" s="84" t="s">
        <v>577</v>
      </c>
      <c r="C177" s="84" t="s">
        <v>578</v>
      </c>
      <c r="D177" s="84" t="s">
        <v>152</v>
      </c>
      <c r="E177" s="85" t="s">
        <v>153</v>
      </c>
      <c r="F177" s="86">
        <v>939000</v>
      </c>
      <c r="G177" s="86">
        <v>939000</v>
      </c>
    </row>
    <row r="178" spans="1:7" ht="12.75">
      <c r="A178" s="99" t="s">
        <v>338</v>
      </c>
      <c r="B178" s="99" t="s">
        <v>577</v>
      </c>
      <c r="C178" s="99" t="s">
        <v>579</v>
      </c>
      <c r="D178" s="99"/>
      <c r="E178" s="100" t="s">
        <v>580</v>
      </c>
      <c r="F178" s="101">
        <v>262700</v>
      </c>
      <c r="G178" s="101">
        <v>262700</v>
      </c>
    </row>
    <row r="179" spans="1:7" ht="25.5">
      <c r="A179" s="84" t="s">
        <v>338</v>
      </c>
      <c r="B179" s="84" t="s">
        <v>577</v>
      </c>
      <c r="C179" s="84" t="s">
        <v>579</v>
      </c>
      <c r="D179" s="84" t="s">
        <v>152</v>
      </c>
      <c r="E179" s="85" t="s">
        <v>153</v>
      </c>
      <c r="F179" s="86">
        <v>262700</v>
      </c>
      <c r="G179" s="86">
        <v>262700</v>
      </c>
    </row>
    <row r="180" spans="1:7" ht="38.25">
      <c r="A180" s="99" t="s">
        <v>338</v>
      </c>
      <c r="B180" s="99" t="s">
        <v>577</v>
      </c>
      <c r="C180" s="99" t="s">
        <v>581</v>
      </c>
      <c r="D180" s="99"/>
      <c r="E180" s="100" t="s">
        <v>285</v>
      </c>
      <c r="F180" s="101">
        <v>30000</v>
      </c>
      <c r="G180" s="101">
        <v>30000</v>
      </c>
    </row>
    <row r="181" spans="1:7" ht="25.5">
      <c r="A181" s="84" t="s">
        <v>338</v>
      </c>
      <c r="B181" s="84" t="s">
        <v>577</v>
      </c>
      <c r="C181" s="84" t="s">
        <v>581</v>
      </c>
      <c r="D181" s="84" t="s">
        <v>152</v>
      </c>
      <c r="E181" s="85" t="s">
        <v>153</v>
      </c>
      <c r="F181" s="86">
        <v>30000</v>
      </c>
      <c r="G181" s="86">
        <v>30000</v>
      </c>
    </row>
    <row r="182" spans="1:7" ht="38.25">
      <c r="A182" s="99" t="s">
        <v>354</v>
      </c>
      <c r="B182" s="99"/>
      <c r="C182" s="99"/>
      <c r="D182" s="99"/>
      <c r="E182" s="100" t="s">
        <v>355</v>
      </c>
      <c r="F182" s="101">
        <v>84084400</v>
      </c>
      <c r="G182" s="101">
        <v>80064600</v>
      </c>
    </row>
    <row r="183" spans="1:7" ht="12.75">
      <c r="A183" s="99" t="s">
        <v>354</v>
      </c>
      <c r="B183" s="99" t="s">
        <v>719</v>
      </c>
      <c r="C183" s="99"/>
      <c r="D183" s="99"/>
      <c r="E183" s="100" t="s">
        <v>356</v>
      </c>
      <c r="F183" s="101">
        <v>9324100</v>
      </c>
      <c r="G183" s="101">
        <v>9383600</v>
      </c>
    </row>
    <row r="184" spans="1:7" ht="12.75">
      <c r="A184" s="99" t="s">
        <v>354</v>
      </c>
      <c r="B184" s="99" t="s">
        <v>582</v>
      </c>
      <c r="C184" s="99"/>
      <c r="D184" s="99"/>
      <c r="E184" s="100" t="s">
        <v>357</v>
      </c>
      <c r="F184" s="101">
        <v>9324100</v>
      </c>
      <c r="G184" s="101">
        <v>9383600</v>
      </c>
    </row>
    <row r="185" spans="1:7" ht="76.5">
      <c r="A185" s="99" t="s">
        <v>354</v>
      </c>
      <c r="B185" s="99" t="s">
        <v>582</v>
      </c>
      <c r="C185" s="99" t="s">
        <v>720</v>
      </c>
      <c r="D185" s="99"/>
      <c r="E185" s="100" t="s">
        <v>241</v>
      </c>
      <c r="F185" s="101">
        <v>9299100</v>
      </c>
      <c r="G185" s="101">
        <v>9358600</v>
      </c>
    </row>
    <row r="186" spans="1:7" ht="25.5">
      <c r="A186" s="99" t="s">
        <v>354</v>
      </c>
      <c r="B186" s="99" t="s">
        <v>582</v>
      </c>
      <c r="C186" s="99" t="s">
        <v>726</v>
      </c>
      <c r="D186" s="99"/>
      <c r="E186" s="100" t="s">
        <v>192</v>
      </c>
      <c r="F186" s="101">
        <v>9299100</v>
      </c>
      <c r="G186" s="101">
        <v>9358600</v>
      </c>
    </row>
    <row r="187" spans="1:7" ht="12.75">
      <c r="A187" s="99" t="s">
        <v>354</v>
      </c>
      <c r="B187" s="99" t="s">
        <v>582</v>
      </c>
      <c r="C187" s="99" t="s">
        <v>727</v>
      </c>
      <c r="D187" s="99"/>
      <c r="E187" s="100" t="s">
        <v>261</v>
      </c>
      <c r="F187" s="101">
        <v>9299100</v>
      </c>
      <c r="G187" s="101">
        <v>9358600</v>
      </c>
    </row>
    <row r="188" spans="1:7" ht="63.75">
      <c r="A188" s="99" t="s">
        <v>354</v>
      </c>
      <c r="B188" s="99" t="s">
        <v>582</v>
      </c>
      <c r="C188" s="99" t="s">
        <v>586</v>
      </c>
      <c r="D188" s="99"/>
      <c r="E188" s="100" t="s">
        <v>262</v>
      </c>
      <c r="F188" s="101">
        <v>238200</v>
      </c>
      <c r="G188" s="101">
        <v>297700</v>
      </c>
    </row>
    <row r="189" spans="1:7" ht="63.75">
      <c r="A189" s="84" t="s">
        <v>354</v>
      </c>
      <c r="B189" s="84" t="s">
        <v>582</v>
      </c>
      <c r="C189" s="84" t="s">
        <v>586</v>
      </c>
      <c r="D189" s="84" t="s">
        <v>162</v>
      </c>
      <c r="E189" s="85" t="s">
        <v>163</v>
      </c>
      <c r="F189" s="86">
        <v>235300</v>
      </c>
      <c r="G189" s="86">
        <v>235300</v>
      </c>
    </row>
    <row r="190" spans="1:7" ht="25.5">
      <c r="A190" s="84" t="s">
        <v>354</v>
      </c>
      <c r="B190" s="84" t="s">
        <v>582</v>
      </c>
      <c r="C190" s="84" t="s">
        <v>586</v>
      </c>
      <c r="D190" s="84" t="s">
        <v>164</v>
      </c>
      <c r="E190" s="85" t="s">
        <v>165</v>
      </c>
      <c r="F190" s="86">
        <v>2900</v>
      </c>
      <c r="G190" s="86">
        <v>62400</v>
      </c>
    </row>
    <row r="191" spans="1:7" ht="25.5">
      <c r="A191" s="99" t="s">
        <v>354</v>
      </c>
      <c r="B191" s="99" t="s">
        <v>582</v>
      </c>
      <c r="C191" s="99" t="s">
        <v>587</v>
      </c>
      <c r="D191" s="99"/>
      <c r="E191" s="100" t="s">
        <v>194</v>
      </c>
      <c r="F191" s="101">
        <v>9060900</v>
      </c>
      <c r="G191" s="101">
        <v>9060900</v>
      </c>
    </row>
    <row r="192" spans="1:7" ht="63.75">
      <c r="A192" s="84" t="s">
        <v>354</v>
      </c>
      <c r="B192" s="84" t="s">
        <v>582</v>
      </c>
      <c r="C192" s="84" t="s">
        <v>587</v>
      </c>
      <c r="D192" s="84" t="s">
        <v>162</v>
      </c>
      <c r="E192" s="85" t="s">
        <v>163</v>
      </c>
      <c r="F192" s="86">
        <v>8689500</v>
      </c>
      <c r="G192" s="86">
        <v>8689500</v>
      </c>
    </row>
    <row r="193" spans="1:7" ht="25.5">
      <c r="A193" s="84" t="s">
        <v>354</v>
      </c>
      <c r="B193" s="84" t="s">
        <v>582</v>
      </c>
      <c r="C193" s="84" t="s">
        <v>587</v>
      </c>
      <c r="D193" s="84" t="s">
        <v>164</v>
      </c>
      <c r="E193" s="85" t="s">
        <v>165</v>
      </c>
      <c r="F193" s="86">
        <v>371300</v>
      </c>
      <c r="G193" s="86">
        <v>371300</v>
      </c>
    </row>
    <row r="194" spans="1:7" ht="12.75">
      <c r="A194" s="84" t="s">
        <v>354</v>
      </c>
      <c r="B194" s="84" t="s">
        <v>582</v>
      </c>
      <c r="C194" s="84" t="s">
        <v>587</v>
      </c>
      <c r="D194" s="84" t="s">
        <v>166</v>
      </c>
      <c r="E194" s="85" t="s">
        <v>167</v>
      </c>
      <c r="F194" s="86">
        <v>100</v>
      </c>
      <c r="G194" s="86">
        <v>100</v>
      </c>
    </row>
    <row r="195" spans="1:7" ht="25.5">
      <c r="A195" s="99" t="s">
        <v>354</v>
      </c>
      <c r="B195" s="99" t="s">
        <v>582</v>
      </c>
      <c r="C195" s="99" t="s">
        <v>728</v>
      </c>
      <c r="D195" s="99"/>
      <c r="E195" s="100" t="s">
        <v>263</v>
      </c>
      <c r="F195" s="101">
        <v>25000</v>
      </c>
      <c r="G195" s="101">
        <v>25000</v>
      </c>
    </row>
    <row r="196" spans="1:7" ht="25.5">
      <c r="A196" s="99" t="s">
        <v>354</v>
      </c>
      <c r="B196" s="99" t="s">
        <v>582</v>
      </c>
      <c r="C196" s="99" t="s">
        <v>729</v>
      </c>
      <c r="D196" s="99"/>
      <c r="E196" s="100" t="s">
        <v>271</v>
      </c>
      <c r="F196" s="101">
        <v>25000</v>
      </c>
      <c r="G196" s="101">
        <v>25000</v>
      </c>
    </row>
    <row r="197" spans="1:7" ht="25.5">
      <c r="A197" s="99" t="s">
        <v>354</v>
      </c>
      <c r="B197" s="99" t="s">
        <v>582</v>
      </c>
      <c r="C197" s="99" t="s">
        <v>730</v>
      </c>
      <c r="D197" s="99"/>
      <c r="E197" s="100" t="s">
        <v>272</v>
      </c>
      <c r="F197" s="101">
        <v>25000</v>
      </c>
      <c r="G197" s="101">
        <v>25000</v>
      </c>
    </row>
    <row r="198" spans="1:7" ht="25.5">
      <c r="A198" s="99" t="s">
        <v>354</v>
      </c>
      <c r="B198" s="99" t="s">
        <v>582</v>
      </c>
      <c r="C198" s="99" t="s">
        <v>588</v>
      </c>
      <c r="D198" s="99"/>
      <c r="E198" s="100" t="s">
        <v>273</v>
      </c>
      <c r="F198" s="101">
        <v>25000</v>
      </c>
      <c r="G198" s="101">
        <v>25000</v>
      </c>
    </row>
    <row r="199" spans="1:7" ht="25.5">
      <c r="A199" s="84" t="s">
        <v>354</v>
      </c>
      <c r="B199" s="84" t="s">
        <v>582</v>
      </c>
      <c r="C199" s="84" t="s">
        <v>588</v>
      </c>
      <c r="D199" s="84" t="s">
        <v>164</v>
      </c>
      <c r="E199" s="85" t="s">
        <v>165</v>
      </c>
      <c r="F199" s="86">
        <v>25000</v>
      </c>
      <c r="G199" s="86">
        <v>25000</v>
      </c>
    </row>
    <row r="200" spans="1:7" ht="12.75">
      <c r="A200" s="99" t="s">
        <v>354</v>
      </c>
      <c r="B200" s="99" t="s">
        <v>731</v>
      </c>
      <c r="C200" s="99"/>
      <c r="D200" s="99"/>
      <c r="E200" s="100" t="s">
        <v>358</v>
      </c>
      <c r="F200" s="101">
        <v>42908800</v>
      </c>
      <c r="G200" s="101">
        <v>40817400</v>
      </c>
    </row>
    <row r="201" spans="1:7" ht="12.75">
      <c r="A201" s="99" t="s">
        <v>354</v>
      </c>
      <c r="B201" s="99" t="s">
        <v>589</v>
      </c>
      <c r="C201" s="99"/>
      <c r="D201" s="99"/>
      <c r="E201" s="100" t="s">
        <v>359</v>
      </c>
      <c r="F201" s="101">
        <v>42908800</v>
      </c>
      <c r="G201" s="101">
        <v>40817400</v>
      </c>
    </row>
    <row r="202" spans="1:7" ht="38.25">
      <c r="A202" s="99" t="s">
        <v>354</v>
      </c>
      <c r="B202" s="99" t="s">
        <v>589</v>
      </c>
      <c r="C202" s="99" t="s">
        <v>732</v>
      </c>
      <c r="D202" s="99"/>
      <c r="E202" s="100" t="s">
        <v>216</v>
      </c>
      <c r="F202" s="101">
        <v>42908800</v>
      </c>
      <c r="G202" s="101">
        <v>40817400</v>
      </c>
    </row>
    <row r="203" spans="1:7" ht="25.5">
      <c r="A203" s="99" t="s">
        <v>354</v>
      </c>
      <c r="B203" s="99" t="s">
        <v>589</v>
      </c>
      <c r="C203" s="99" t="s">
        <v>733</v>
      </c>
      <c r="D203" s="99"/>
      <c r="E203" s="100" t="s">
        <v>217</v>
      </c>
      <c r="F203" s="101">
        <v>42908800</v>
      </c>
      <c r="G203" s="101">
        <v>40817400</v>
      </c>
    </row>
    <row r="204" spans="1:7" ht="51">
      <c r="A204" s="99" t="s">
        <v>354</v>
      </c>
      <c r="B204" s="99" t="s">
        <v>589</v>
      </c>
      <c r="C204" s="99" t="s">
        <v>734</v>
      </c>
      <c r="D204" s="99"/>
      <c r="E204" s="100" t="s">
        <v>218</v>
      </c>
      <c r="F204" s="101">
        <v>42908800</v>
      </c>
      <c r="G204" s="101">
        <v>40817400</v>
      </c>
    </row>
    <row r="205" spans="1:7" ht="51">
      <c r="A205" s="99" t="s">
        <v>354</v>
      </c>
      <c r="B205" s="99" t="s">
        <v>589</v>
      </c>
      <c r="C205" s="99" t="s">
        <v>590</v>
      </c>
      <c r="D205" s="99"/>
      <c r="E205" s="100" t="s">
        <v>220</v>
      </c>
      <c r="F205" s="101">
        <v>2091400</v>
      </c>
      <c r="G205" s="101"/>
    </row>
    <row r="206" spans="1:7" ht="25.5">
      <c r="A206" s="84" t="s">
        <v>354</v>
      </c>
      <c r="B206" s="84" t="s">
        <v>589</v>
      </c>
      <c r="C206" s="84" t="s">
        <v>590</v>
      </c>
      <c r="D206" s="84" t="s">
        <v>164</v>
      </c>
      <c r="E206" s="85" t="s">
        <v>165</v>
      </c>
      <c r="F206" s="86">
        <v>2091400</v>
      </c>
      <c r="G206" s="86"/>
    </row>
    <row r="207" spans="1:7" ht="25.5">
      <c r="A207" s="99" t="s">
        <v>354</v>
      </c>
      <c r="B207" s="99" t="s">
        <v>589</v>
      </c>
      <c r="C207" s="99" t="s">
        <v>591</v>
      </c>
      <c r="D207" s="99"/>
      <c r="E207" s="100" t="s">
        <v>219</v>
      </c>
      <c r="F207" s="101">
        <v>40817400</v>
      </c>
      <c r="G207" s="101">
        <v>40817400</v>
      </c>
    </row>
    <row r="208" spans="1:7" ht="25.5">
      <c r="A208" s="84" t="s">
        <v>354</v>
      </c>
      <c r="B208" s="84" t="s">
        <v>589</v>
      </c>
      <c r="C208" s="84" t="s">
        <v>591</v>
      </c>
      <c r="D208" s="84" t="s">
        <v>164</v>
      </c>
      <c r="E208" s="85" t="s">
        <v>165</v>
      </c>
      <c r="F208" s="86">
        <v>40817400</v>
      </c>
      <c r="G208" s="86">
        <v>40817400</v>
      </c>
    </row>
    <row r="209" spans="1:7" ht="12.75">
      <c r="A209" s="99" t="s">
        <v>354</v>
      </c>
      <c r="B209" s="99" t="s">
        <v>711</v>
      </c>
      <c r="C209" s="99"/>
      <c r="D209" s="99"/>
      <c r="E209" s="100" t="s">
        <v>346</v>
      </c>
      <c r="F209" s="101">
        <v>31851500</v>
      </c>
      <c r="G209" s="101">
        <v>29863600</v>
      </c>
    </row>
    <row r="210" spans="1:7" ht="12.75">
      <c r="A210" s="99" t="s">
        <v>354</v>
      </c>
      <c r="B210" s="99" t="s">
        <v>573</v>
      </c>
      <c r="C210" s="99"/>
      <c r="D210" s="99"/>
      <c r="E210" s="100" t="s">
        <v>350</v>
      </c>
      <c r="F210" s="101">
        <v>31198700</v>
      </c>
      <c r="G210" s="101">
        <v>29118800</v>
      </c>
    </row>
    <row r="211" spans="1:7" ht="76.5">
      <c r="A211" s="99" t="s">
        <v>354</v>
      </c>
      <c r="B211" s="99" t="s">
        <v>573</v>
      </c>
      <c r="C211" s="99" t="s">
        <v>720</v>
      </c>
      <c r="D211" s="99"/>
      <c r="E211" s="100" t="s">
        <v>241</v>
      </c>
      <c r="F211" s="101">
        <v>31198700</v>
      </c>
      <c r="G211" s="101">
        <v>29118800</v>
      </c>
    </row>
    <row r="212" spans="1:7" ht="63.75">
      <c r="A212" s="99" t="s">
        <v>354</v>
      </c>
      <c r="B212" s="99" t="s">
        <v>573</v>
      </c>
      <c r="C212" s="99" t="s">
        <v>721</v>
      </c>
      <c r="D212" s="99"/>
      <c r="E212" s="100" t="s">
        <v>242</v>
      </c>
      <c r="F212" s="101">
        <v>31198700</v>
      </c>
      <c r="G212" s="101">
        <v>29118800</v>
      </c>
    </row>
    <row r="213" spans="1:7" ht="25.5">
      <c r="A213" s="99" t="s">
        <v>354</v>
      </c>
      <c r="B213" s="99" t="s">
        <v>573</v>
      </c>
      <c r="C213" s="99" t="s">
        <v>723</v>
      </c>
      <c r="D213" s="99"/>
      <c r="E213" s="100" t="s">
        <v>245</v>
      </c>
      <c r="F213" s="101">
        <v>31198700</v>
      </c>
      <c r="G213" s="101">
        <v>29118800</v>
      </c>
    </row>
    <row r="214" spans="1:7" ht="89.25">
      <c r="A214" s="99" t="s">
        <v>354</v>
      </c>
      <c r="B214" s="99" t="s">
        <v>573</v>
      </c>
      <c r="C214" s="99" t="s">
        <v>611</v>
      </c>
      <c r="D214" s="99"/>
      <c r="E214" s="102" t="s">
        <v>247</v>
      </c>
      <c r="F214" s="101">
        <v>31198700</v>
      </c>
      <c r="G214" s="101">
        <v>29118800</v>
      </c>
    </row>
    <row r="215" spans="1:7" ht="25.5">
      <c r="A215" s="84" t="s">
        <v>354</v>
      </c>
      <c r="B215" s="84" t="s">
        <v>573</v>
      </c>
      <c r="C215" s="84" t="s">
        <v>611</v>
      </c>
      <c r="D215" s="84" t="s">
        <v>169</v>
      </c>
      <c r="E215" s="85" t="s">
        <v>170</v>
      </c>
      <c r="F215" s="86">
        <v>31198700</v>
      </c>
      <c r="G215" s="86">
        <v>29118800</v>
      </c>
    </row>
    <row r="216" spans="1:7" ht="12.75">
      <c r="A216" s="99" t="s">
        <v>354</v>
      </c>
      <c r="B216" s="99" t="s">
        <v>612</v>
      </c>
      <c r="C216" s="99"/>
      <c r="D216" s="99"/>
      <c r="E216" s="100" t="s">
        <v>364</v>
      </c>
      <c r="F216" s="101">
        <v>652800</v>
      </c>
      <c r="G216" s="101">
        <v>744800</v>
      </c>
    </row>
    <row r="217" spans="1:7" ht="76.5">
      <c r="A217" s="99" t="s">
        <v>354</v>
      </c>
      <c r="B217" s="99" t="s">
        <v>612</v>
      </c>
      <c r="C217" s="99" t="s">
        <v>720</v>
      </c>
      <c r="D217" s="99"/>
      <c r="E217" s="100" t="s">
        <v>241</v>
      </c>
      <c r="F217" s="101">
        <v>652800</v>
      </c>
      <c r="G217" s="101">
        <v>744800</v>
      </c>
    </row>
    <row r="218" spans="1:7" ht="63.75">
      <c r="A218" s="99" t="s">
        <v>354</v>
      </c>
      <c r="B218" s="99" t="s">
        <v>612</v>
      </c>
      <c r="C218" s="99" t="s">
        <v>721</v>
      </c>
      <c r="D218" s="99"/>
      <c r="E218" s="100" t="s">
        <v>242</v>
      </c>
      <c r="F218" s="101">
        <v>652800</v>
      </c>
      <c r="G218" s="101">
        <v>744800</v>
      </c>
    </row>
    <row r="219" spans="1:7" ht="25.5">
      <c r="A219" s="99" t="s">
        <v>354</v>
      </c>
      <c r="B219" s="99" t="s">
        <v>612</v>
      </c>
      <c r="C219" s="99" t="s">
        <v>723</v>
      </c>
      <c r="D219" s="99"/>
      <c r="E219" s="100" t="s">
        <v>245</v>
      </c>
      <c r="F219" s="101">
        <v>652800</v>
      </c>
      <c r="G219" s="101">
        <v>744800</v>
      </c>
    </row>
    <row r="220" spans="1:7" ht="38.25">
      <c r="A220" s="99" t="s">
        <v>354</v>
      </c>
      <c r="B220" s="99" t="s">
        <v>612</v>
      </c>
      <c r="C220" s="99" t="s">
        <v>613</v>
      </c>
      <c r="D220" s="99"/>
      <c r="E220" s="100" t="s">
        <v>246</v>
      </c>
      <c r="F220" s="101">
        <v>652800</v>
      </c>
      <c r="G220" s="101">
        <v>744800</v>
      </c>
    </row>
    <row r="221" spans="1:7" ht="25.5">
      <c r="A221" s="84" t="s">
        <v>354</v>
      </c>
      <c r="B221" s="84" t="s">
        <v>612</v>
      </c>
      <c r="C221" s="84" t="s">
        <v>613</v>
      </c>
      <c r="D221" s="84" t="s">
        <v>164</v>
      </c>
      <c r="E221" s="85" t="s">
        <v>165</v>
      </c>
      <c r="F221" s="86">
        <v>652800</v>
      </c>
      <c r="G221" s="86">
        <v>744800</v>
      </c>
    </row>
    <row r="222" spans="1:7" ht="25.5">
      <c r="A222" s="99" t="s">
        <v>150</v>
      </c>
      <c r="B222" s="99"/>
      <c r="C222" s="99"/>
      <c r="D222" s="99"/>
      <c r="E222" s="100" t="s">
        <v>365</v>
      </c>
      <c r="F222" s="101">
        <v>107851110</v>
      </c>
      <c r="G222" s="101">
        <v>120856700</v>
      </c>
    </row>
    <row r="223" spans="1:7" ht="12.75">
      <c r="A223" s="99" t="s">
        <v>150</v>
      </c>
      <c r="B223" s="99" t="s">
        <v>719</v>
      </c>
      <c r="C223" s="99"/>
      <c r="D223" s="99"/>
      <c r="E223" s="100" t="s">
        <v>356</v>
      </c>
      <c r="F223" s="101">
        <v>52388700</v>
      </c>
      <c r="G223" s="101">
        <v>52408700</v>
      </c>
    </row>
    <row r="224" spans="1:7" ht="38.25">
      <c r="A224" s="99" t="s">
        <v>150</v>
      </c>
      <c r="B224" s="99" t="s">
        <v>789</v>
      </c>
      <c r="C224" s="99"/>
      <c r="D224" s="99"/>
      <c r="E224" s="100" t="s">
        <v>366</v>
      </c>
      <c r="F224" s="101">
        <v>1717800</v>
      </c>
      <c r="G224" s="101">
        <v>1717800</v>
      </c>
    </row>
    <row r="225" spans="1:7" ht="25.5">
      <c r="A225" s="99" t="s">
        <v>150</v>
      </c>
      <c r="B225" s="99" t="s">
        <v>789</v>
      </c>
      <c r="C225" s="99" t="s">
        <v>741</v>
      </c>
      <c r="D225" s="99"/>
      <c r="E225" s="100" t="s">
        <v>287</v>
      </c>
      <c r="F225" s="101">
        <v>1717800</v>
      </c>
      <c r="G225" s="101">
        <v>1717800</v>
      </c>
    </row>
    <row r="226" spans="1:7" ht="38.25">
      <c r="A226" s="99" t="s">
        <v>150</v>
      </c>
      <c r="B226" s="99" t="s">
        <v>789</v>
      </c>
      <c r="C226" s="99" t="s">
        <v>747</v>
      </c>
      <c r="D226" s="99"/>
      <c r="E226" s="100" t="s">
        <v>301</v>
      </c>
      <c r="F226" s="101">
        <v>1717800</v>
      </c>
      <c r="G226" s="101">
        <v>1717800</v>
      </c>
    </row>
    <row r="227" spans="1:7" ht="51">
      <c r="A227" s="99" t="s">
        <v>150</v>
      </c>
      <c r="B227" s="99" t="s">
        <v>789</v>
      </c>
      <c r="C227" s="99" t="s">
        <v>748</v>
      </c>
      <c r="D227" s="99"/>
      <c r="E227" s="100" t="s">
        <v>302</v>
      </c>
      <c r="F227" s="101">
        <v>1717800</v>
      </c>
      <c r="G227" s="101">
        <v>1717800</v>
      </c>
    </row>
    <row r="228" spans="1:7" ht="12.75">
      <c r="A228" s="99" t="s">
        <v>150</v>
      </c>
      <c r="B228" s="99" t="s">
        <v>789</v>
      </c>
      <c r="C228" s="99" t="s">
        <v>620</v>
      </c>
      <c r="D228" s="99"/>
      <c r="E228" s="100" t="s">
        <v>303</v>
      </c>
      <c r="F228" s="101">
        <v>1617500</v>
      </c>
      <c r="G228" s="101">
        <v>1617500</v>
      </c>
    </row>
    <row r="229" spans="1:7" ht="63.75">
      <c r="A229" s="84" t="s">
        <v>150</v>
      </c>
      <c r="B229" s="84" t="s">
        <v>789</v>
      </c>
      <c r="C229" s="84" t="s">
        <v>620</v>
      </c>
      <c r="D229" s="84" t="s">
        <v>162</v>
      </c>
      <c r="E229" s="85" t="s">
        <v>163</v>
      </c>
      <c r="F229" s="86">
        <v>1617500</v>
      </c>
      <c r="G229" s="86">
        <v>1617500</v>
      </c>
    </row>
    <row r="230" spans="1:7" ht="38.25">
      <c r="A230" s="99" t="s">
        <v>150</v>
      </c>
      <c r="B230" s="99" t="s">
        <v>789</v>
      </c>
      <c r="C230" s="99" t="s">
        <v>622</v>
      </c>
      <c r="D230" s="99"/>
      <c r="E230" s="100" t="s">
        <v>304</v>
      </c>
      <c r="F230" s="101">
        <v>100300</v>
      </c>
      <c r="G230" s="101">
        <v>100300</v>
      </c>
    </row>
    <row r="231" spans="1:7" ht="63.75">
      <c r="A231" s="84" t="s">
        <v>150</v>
      </c>
      <c r="B231" s="84" t="s">
        <v>789</v>
      </c>
      <c r="C231" s="84" t="s">
        <v>622</v>
      </c>
      <c r="D231" s="84" t="s">
        <v>162</v>
      </c>
      <c r="E231" s="85" t="s">
        <v>163</v>
      </c>
      <c r="F231" s="86">
        <v>100300</v>
      </c>
      <c r="G231" s="86">
        <v>100300</v>
      </c>
    </row>
    <row r="232" spans="1:7" ht="51">
      <c r="A232" s="99" t="s">
        <v>150</v>
      </c>
      <c r="B232" s="99" t="s">
        <v>614</v>
      </c>
      <c r="C232" s="99"/>
      <c r="D232" s="99"/>
      <c r="E232" s="100" t="s">
        <v>367</v>
      </c>
      <c r="F232" s="101">
        <v>24356800</v>
      </c>
      <c r="G232" s="101">
        <v>24356800</v>
      </c>
    </row>
    <row r="233" spans="1:7" ht="25.5">
      <c r="A233" s="99" t="s">
        <v>150</v>
      </c>
      <c r="B233" s="99" t="s">
        <v>614</v>
      </c>
      <c r="C233" s="99" t="s">
        <v>741</v>
      </c>
      <c r="D233" s="99"/>
      <c r="E233" s="100" t="s">
        <v>287</v>
      </c>
      <c r="F233" s="101">
        <v>22929800</v>
      </c>
      <c r="G233" s="101">
        <v>22929800</v>
      </c>
    </row>
    <row r="234" spans="1:7" ht="38.25">
      <c r="A234" s="99" t="s">
        <v>150</v>
      </c>
      <c r="B234" s="99" t="s">
        <v>614</v>
      </c>
      <c r="C234" s="99" t="s">
        <v>747</v>
      </c>
      <c r="D234" s="99"/>
      <c r="E234" s="100" t="s">
        <v>301</v>
      </c>
      <c r="F234" s="101">
        <v>22929800</v>
      </c>
      <c r="G234" s="101">
        <v>22929800</v>
      </c>
    </row>
    <row r="235" spans="1:7" ht="51">
      <c r="A235" s="99" t="s">
        <v>150</v>
      </c>
      <c r="B235" s="99" t="s">
        <v>614</v>
      </c>
      <c r="C235" s="99" t="s">
        <v>748</v>
      </c>
      <c r="D235" s="99"/>
      <c r="E235" s="100" t="s">
        <v>302</v>
      </c>
      <c r="F235" s="101">
        <v>20012500</v>
      </c>
      <c r="G235" s="101">
        <v>20012500</v>
      </c>
    </row>
    <row r="236" spans="1:7" ht="25.5">
      <c r="A236" s="99" t="s">
        <v>150</v>
      </c>
      <c r="B236" s="99" t="s">
        <v>614</v>
      </c>
      <c r="C236" s="99" t="s">
        <v>621</v>
      </c>
      <c r="D236" s="99"/>
      <c r="E236" s="100" t="s">
        <v>194</v>
      </c>
      <c r="F236" s="101">
        <v>20012500</v>
      </c>
      <c r="G236" s="101">
        <v>20012500</v>
      </c>
    </row>
    <row r="237" spans="1:7" ht="63.75">
      <c r="A237" s="84" t="s">
        <v>150</v>
      </c>
      <c r="B237" s="84" t="s">
        <v>614</v>
      </c>
      <c r="C237" s="84" t="s">
        <v>621</v>
      </c>
      <c r="D237" s="84" t="s">
        <v>162</v>
      </c>
      <c r="E237" s="85" t="s">
        <v>163</v>
      </c>
      <c r="F237" s="86">
        <v>19242000</v>
      </c>
      <c r="G237" s="86">
        <v>19242000</v>
      </c>
    </row>
    <row r="238" spans="1:7" ht="25.5">
      <c r="A238" s="84" t="s">
        <v>150</v>
      </c>
      <c r="B238" s="84" t="s">
        <v>614</v>
      </c>
      <c r="C238" s="84" t="s">
        <v>621</v>
      </c>
      <c r="D238" s="84" t="s">
        <v>164</v>
      </c>
      <c r="E238" s="85" t="s">
        <v>165</v>
      </c>
      <c r="F238" s="86">
        <v>756500</v>
      </c>
      <c r="G238" s="86">
        <v>756500</v>
      </c>
    </row>
    <row r="239" spans="1:7" ht="12.75">
      <c r="A239" s="84" t="s">
        <v>150</v>
      </c>
      <c r="B239" s="84" t="s">
        <v>614</v>
      </c>
      <c r="C239" s="84" t="s">
        <v>621</v>
      </c>
      <c r="D239" s="84" t="s">
        <v>166</v>
      </c>
      <c r="E239" s="85" t="s">
        <v>167</v>
      </c>
      <c r="F239" s="86">
        <v>14000</v>
      </c>
      <c r="G239" s="86">
        <v>14000</v>
      </c>
    </row>
    <row r="240" spans="1:7" ht="38.25">
      <c r="A240" s="99" t="s">
        <v>150</v>
      </c>
      <c r="B240" s="99" t="s">
        <v>614</v>
      </c>
      <c r="C240" s="99" t="s">
        <v>749</v>
      </c>
      <c r="D240" s="99"/>
      <c r="E240" s="100" t="s">
        <v>305</v>
      </c>
      <c r="F240" s="101">
        <v>2917300</v>
      </c>
      <c r="G240" s="101">
        <v>2917300</v>
      </c>
    </row>
    <row r="241" spans="1:7" ht="38.25">
      <c r="A241" s="99" t="s">
        <v>150</v>
      </c>
      <c r="B241" s="99" t="s">
        <v>614</v>
      </c>
      <c r="C241" s="99" t="s">
        <v>623</v>
      </c>
      <c r="D241" s="99"/>
      <c r="E241" s="100" t="s">
        <v>307</v>
      </c>
      <c r="F241" s="101">
        <v>378900</v>
      </c>
      <c r="G241" s="101">
        <v>378900</v>
      </c>
    </row>
    <row r="242" spans="1:7" ht="63.75">
      <c r="A242" s="84" t="s">
        <v>150</v>
      </c>
      <c r="B242" s="84" t="s">
        <v>614</v>
      </c>
      <c r="C242" s="84" t="s">
        <v>623</v>
      </c>
      <c r="D242" s="84" t="s">
        <v>162</v>
      </c>
      <c r="E242" s="85" t="s">
        <v>163</v>
      </c>
      <c r="F242" s="86">
        <v>258300</v>
      </c>
      <c r="G242" s="86">
        <v>258300</v>
      </c>
    </row>
    <row r="243" spans="1:7" ht="25.5">
      <c r="A243" s="84" t="s">
        <v>150</v>
      </c>
      <c r="B243" s="84" t="s">
        <v>614</v>
      </c>
      <c r="C243" s="84" t="s">
        <v>623</v>
      </c>
      <c r="D243" s="84" t="s">
        <v>164</v>
      </c>
      <c r="E243" s="85" t="s">
        <v>165</v>
      </c>
      <c r="F243" s="86">
        <v>120600</v>
      </c>
      <c r="G243" s="86">
        <v>120600</v>
      </c>
    </row>
    <row r="244" spans="1:7" ht="25.5">
      <c r="A244" s="99" t="s">
        <v>150</v>
      </c>
      <c r="B244" s="99" t="s">
        <v>614</v>
      </c>
      <c r="C244" s="99" t="s">
        <v>624</v>
      </c>
      <c r="D244" s="99"/>
      <c r="E244" s="100" t="s">
        <v>308</v>
      </c>
      <c r="F244" s="101">
        <v>8100</v>
      </c>
      <c r="G244" s="101">
        <v>8100</v>
      </c>
    </row>
    <row r="245" spans="1:7" ht="25.5">
      <c r="A245" s="84" t="s">
        <v>150</v>
      </c>
      <c r="B245" s="84" t="s">
        <v>614</v>
      </c>
      <c r="C245" s="84" t="s">
        <v>624</v>
      </c>
      <c r="D245" s="84" t="s">
        <v>164</v>
      </c>
      <c r="E245" s="85" t="s">
        <v>165</v>
      </c>
      <c r="F245" s="86">
        <v>8100</v>
      </c>
      <c r="G245" s="86">
        <v>8100</v>
      </c>
    </row>
    <row r="246" spans="1:7" ht="25.5">
      <c r="A246" s="99" t="s">
        <v>150</v>
      </c>
      <c r="B246" s="99" t="s">
        <v>614</v>
      </c>
      <c r="C246" s="99" t="s">
        <v>625</v>
      </c>
      <c r="D246" s="99"/>
      <c r="E246" s="100" t="s">
        <v>309</v>
      </c>
      <c r="F246" s="101">
        <v>50000</v>
      </c>
      <c r="G246" s="101">
        <v>50000</v>
      </c>
    </row>
    <row r="247" spans="1:7" ht="25.5">
      <c r="A247" s="84" t="s">
        <v>150</v>
      </c>
      <c r="B247" s="84" t="s">
        <v>614</v>
      </c>
      <c r="C247" s="84" t="s">
        <v>625</v>
      </c>
      <c r="D247" s="84" t="s">
        <v>164</v>
      </c>
      <c r="E247" s="85" t="s">
        <v>165</v>
      </c>
      <c r="F247" s="86">
        <v>50000</v>
      </c>
      <c r="G247" s="86">
        <v>50000</v>
      </c>
    </row>
    <row r="248" spans="1:7" ht="25.5">
      <c r="A248" s="99" t="s">
        <v>150</v>
      </c>
      <c r="B248" s="99" t="s">
        <v>614</v>
      </c>
      <c r="C248" s="99" t="s">
        <v>626</v>
      </c>
      <c r="D248" s="99"/>
      <c r="E248" s="100" t="s">
        <v>306</v>
      </c>
      <c r="F248" s="101">
        <v>1882000</v>
      </c>
      <c r="G248" s="101">
        <v>1882000</v>
      </c>
    </row>
    <row r="249" spans="1:7" ht="63.75">
      <c r="A249" s="84" t="s">
        <v>150</v>
      </c>
      <c r="B249" s="84" t="s">
        <v>614</v>
      </c>
      <c r="C249" s="84" t="s">
        <v>626</v>
      </c>
      <c r="D249" s="84" t="s">
        <v>162</v>
      </c>
      <c r="E249" s="85" t="s">
        <v>163</v>
      </c>
      <c r="F249" s="86">
        <v>1778000</v>
      </c>
      <c r="G249" s="86">
        <v>1778000</v>
      </c>
    </row>
    <row r="250" spans="1:7" ht="25.5">
      <c r="A250" s="84" t="s">
        <v>150</v>
      </c>
      <c r="B250" s="84" t="s">
        <v>614</v>
      </c>
      <c r="C250" s="84" t="s">
        <v>626</v>
      </c>
      <c r="D250" s="84" t="s">
        <v>164</v>
      </c>
      <c r="E250" s="85" t="s">
        <v>165</v>
      </c>
      <c r="F250" s="86">
        <v>104000</v>
      </c>
      <c r="G250" s="86">
        <v>104000</v>
      </c>
    </row>
    <row r="251" spans="1:7" ht="51">
      <c r="A251" s="99" t="s">
        <v>150</v>
      </c>
      <c r="B251" s="99" t="s">
        <v>614</v>
      </c>
      <c r="C251" s="99" t="s">
        <v>627</v>
      </c>
      <c r="D251" s="99"/>
      <c r="E251" s="100" t="s">
        <v>310</v>
      </c>
      <c r="F251" s="101">
        <v>11300</v>
      </c>
      <c r="G251" s="101">
        <v>11300</v>
      </c>
    </row>
    <row r="252" spans="1:7" ht="25.5">
      <c r="A252" s="84" t="s">
        <v>150</v>
      </c>
      <c r="B252" s="84" t="s">
        <v>614</v>
      </c>
      <c r="C252" s="84" t="s">
        <v>627</v>
      </c>
      <c r="D252" s="84" t="s">
        <v>164</v>
      </c>
      <c r="E252" s="85" t="s">
        <v>165</v>
      </c>
      <c r="F252" s="86">
        <v>11300</v>
      </c>
      <c r="G252" s="86">
        <v>11300</v>
      </c>
    </row>
    <row r="253" spans="1:7" ht="38.25">
      <c r="A253" s="99" t="s">
        <v>150</v>
      </c>
      <c r="B253" s="99" t="s">
        <v>614</v>
      </c>
      <c r="C253" s="99" t="s">
        <v>628</v>
      </c>
      <c r="D253" s="99"/>
      <c r="E253" s="100" t="s">
        <v>311</v>
      </c>
      <c r="F253" s="101">
        <v>587000</v>
      </c>
      <c r="G253" s="101">
        <v>587000</v>
      </c>
    </row>
    <row r="254" spans="1:7" ht="63.75">
      <c r="A254" s="84" t="s">
        <v>150</v>
      </c>
      <c r="B254" s="84" t="s">
        <v>614</v>
      </c>
      <c r="C254" s="84" t="s">
        <v>628</v>
      </c>
      <c r="D254" s="84" t="s">
        <v>162</v>
      </c>
      <c r="E254" s="85" t="s">
        <v>163</v>
      </c>
      <c r="F254" s="86">
        <v>587000</v>
      </c>
      <c r="G254" s="86">
        <v>587000</v>
      </c>
    </row>
    <row r="255" spans="1:7" ht="63.75">
      <c r="A255" s="99" t="s">
        <v>150</v>
      </c>
      <c r="B255" s="99" t="s">
        <v>614</v>
      </c>
      <c r="C255" s="99" t="s">
        <v>750</v>
      </c>
      <c r="D255" s="99"/>
      <c r="E255" s="100" t="s">
        <v>312</v>
      </c>
      <c r="F255" s="101">
        <v>1427000</v>
      </c>
      <c r="G255" s="101">
        <v>1427000</v>
      </c>
    </row>
    <row r="256" spans="1:7" ht="51">
      <c r="A256" s="99" t="s">
        <v>150</v>
      </c>
      <c r="B256" s="99" t="s">
        <v>614</v>
      </c>
      <c r="C256" s="99" t="s">
        <v>751</v>
      </c>
      <c r="D256" s="99"/>
      <c r="E256" s="100" t="s">
        <v>313</v>
      </c>
      <c r="F256" s="101">
        <v>1427000</v>
      </c>
      <c r="G256" s="101">
        <v>1427000</v>
      </c>
    </row>
    <row r="257" spans="1:7" ht="38.25">
      <c r="A257" s="99" t="s">
        <v>150</v>
      </c>
      <c r="B257" s="99" t="s">
        <v>614</v>
      </c>
      <c r="C257" s="99" t="s">
        <v>752</v>
      </c>
      <c r="D257" s="99"/>
      <c r="E257" s="100" t="s">
        <v>314</v>
      </c>
      <c r="F257" s="101">
        <v>1427000</v>
      </c>
      <c r="G257" s="101">
        <v>1427000</v>
      </c>
    </row>
    <row r="258" spans="1:7" ht="12.75">
      <c r="A258" s="99" t="s">
        <v>150</v>
      </c>
      <c r="B258" s="99" t="s">
        <v>614</v>
      </c>
      <c r="C258" s="99" t="s">
        <v>629</v>
      </c>
      <c r="D258" s="99"/>
      <c r="E258" s="100" t="s">
        <v>315</v>
      </c>
      <c r="F258" s="101">
        <v>1427000</v>
      </c>
      <c r="G258" s="101">
        <v>1427000</v>
      </c>
    </row>
    <row r="259" spans="1:7" ht="63.75">
      <c r="A259" s="84" t="s">
        <v>150</v>
      </c>
      <c r="B259" s="84" t="s">
        <v>614</v>
      </c>
      <c r="C259" s="84" t="s">
        <v>629</v>
      </c>
      <c r="D259" s="84" t="s">
        <v>162</v>
      </c>
      <c r="E259" s="85" t="s">
        <v>163</v>
      </c>
      <c r="F259" s="86">
        <v>1342300</v>
      </c>
      <c r="G259" s="86">
        <v>1342300</v>
      </c>
    </row>
    <row r="260" spans="1:7" ht="25.5">
      <c r="A260" s="84" t="s">
        <v>150</v>
      </c>
      <c r="B260" s="84" t="s">
        <v>614</v>
      </c>
      <c r="C260" s="84" t="s">
        <v>629</v>
      </c>
      <c r="D260" s="84" t="s">
        <v>164</v>
      </c>
      <c r="E260" s="85" t="s">
        <v>165</v>
      </c>
      <c r="F260" s="86">
        <v>84700</v>
      </c>
      <c r="G260" s="86">
        <v>84700</v>
      </c>
    </row>
    <row r="261" spans="1:7" ht="12.75">
      <c r="A261" s="99" t="s">
        <v>150</v>
      </c>
      <c r="B261" s="99" t="s">
        <v>582</v>
      </c>
      <c r="C261" s="99"/>
      <c r="D261" s="99"/>
      <c r="E261" s="100" t="s">
        <v>357</v>
      </c>
      <c r="F261" s="101">
        <v>26314100</v>
      </c>
      <c r="G261" s="101">
        <v>26334100</v>
      </c>
    </row>
    <row r="262" spans="1:7" ht="25.5">
      <c r="A262" s="99" t="s">
        <v>150</v>
      </c>
      <c r="B262" s="99" t="s">
        <v>582</v>
      </c>
      <c r="C262" s="99" t="s">
        <v>753</v>
      </c>
      <c r="D262" s="99"/>
      <c r="E262" s="100" t="s">
        <v>226</v>
      </c>
      <c r="F262" s="101">
        <v>60000</v>
      </c>
      <c r="G262" s="101">
        <v>80000</v>
      </c>
    </row>
    <row r="263" spans="1:7" ht="38.25">
      <c r="A263" s="99" t="s">
        <v>150</v>
      </c>
      <c r="B263" s="99" t="s">
        <v>582</v>
      </c>
      <c r="C263" s="99" t="s">
        <v>754</v>
      </c>
      <c r="D263" s="99"/>
      <c r="E263" s="100" t="s">
        <v>227</v>
      </c>
      <c r="F263" s="101">
        <v>60000</v>
      </c>
      <c r="G263" s="101">
        <v>80000</v>
      </c>
    </row>
    <row r="264" spans="1:7" ht="38.25">
      <c r="A264" s="99" t="s">
        <v>150</v>
      </c>
      <c r="B264" s="99" t="s">
        <v>582</v>
      </c>
      <c r="C264" s="99" t="s">
        <v>755</v>
      </c>
      <c r="D264" s="99"/>
      <c r="E264" s="100" t="s">
        <v>228</v>
      </c>
      <c r="F264" s="101">
        <v>60000</v>
      </c>
      <c r="G264" s="101">
        <v>80000</v>
      </c>
    </row>
    <row r="265" spans="1:7" ht="38.25">
      <c r="A265" s="99" t="s">
        <v>150</v>
      </c>
      <c r="B265" s="99" t="s">
        <v>582</v>
      </c>
      <c r="C265" s="99" t="s">
        <v>637</v>
      </c>
      <c r="D265" s="99"/>
      <c r="E265" s="100" t="s">
        <v>229</v>
      </c>
      <c r="F265" s="101">
        <v>60000</v>
      </c>
      <c r="G265" s="101">
        <v>80000</v>
      </c>
    </row>
    <row r="266" spans="1:7" ht="25.5">
      <c r="A266" s="84" t="s">
        <v>150</v>
      </c>
      <c r="B266" s="84" t="s">
        <v>582</v>
      </c>
      <c r="C266" s="84" t="s">
        <v>637</v>
      </c>
      <c r="D266" s="84" t="s">
        <v>164</v>
      </c>
      <c r="E266" s="85" t="s">
        <v>165</v>
      </c>
      <c r="F266" s="86">
        <v>60000</v>
      </c>
      <c r="G266" s="86">
        <v>80000</v>
      </c>
    </row>
    <row r="267" spans="1:7" ht="25.5">
      <c r="A267" s="99" t="s">
        <v>150</v>
      </c>
      <c r="B267" s="99" t="s">
        <v>582</v>
      </c>
      <c r="C267" s="99" t="s">
        <v>741</v>
      </c>
      <c r="D267" s="99"/>
      <c r="E267" s="100" t="s">
        <v>287</v>
      </c>
      <c r="F267" s="101">
        <v>54500</v>
      </c>
      <c r="G267" s="101">
        <v>54500</v>
      </c>
    </row>
    <row r="268" spans="1:7" ht="38.25">
      <c r="A268" s="99" t="s">
        <v>150</v>
      </c>
      <c r="B268" s="99" t="s">
        <v>582</v>
      </c>
      <c r="C268" s="99" t="s">
        <v>742</v>
      </c>
      <c r="D268" s="99"/>
      <c r="E268" s="100" t="s">
        <v>288</v>
      </c>
      <c r="F268" s="101">
        <v>54500</v>
      </c>
      <c r="G268" s="101">
        <v>54500</v>
      </c>
    </row>
    <row r="269" spans="1:7" ht="38.25">
      <c r="A269" s="99" t="s">
        <v>150</v>
      </c>
      <c r="B269" s="99" t="s">
        <v>582</v>
      </c>
      <c r="C269" s="99" t="s">
        <v>744</v>
      </c>
      <c r="D269" s="99"/>
      <c r="E269" s="100" t="s">
        <v>291</v>
      </c>
      <c r="F269" s="101">
        <v>54500</v>
      </c>
      <c r="G269" s="101">
        <v>54500</v>
      </c>
    </row>
    <row r="270" spans="1:7" ht="12.75">
      <c r="A270" s="99" t="s">
        <v>150</v>
      </c>
      <c r="B270" s="99" t="s">
        <v>582</v>
      </c>
      <c r="C270" s="99" t="s">
        <v>617</v>
      </c>
      <c r="D270" s="99"/>
      <c r="E270" s="100" t="s">
        <v>293</v>
      </c>
      <c r="F270" s="101">
        <v>54500</v>
      </c>
      <c r="G270" s="101">
        <v>54500</v>
      </c>
    </row>
    <row r="271" spans="1:7" ht="12.75">
      <c r="A271" s="84" t="s">
        <v>150</v>
      </c>
      <c r="B271" s="84" t="s">
        <v>582</v>
      </c>
      <c r="C271" s="84" t="s">
        <v>617</v>
      </c>
      <c r="D271" s="84" t="s">
        <v>166</v>
      </c>
      <c r="E271" s="85" t="s">
        <v>167</v>
      </c>
      <c r="F271" s="86">
        <v>54500</v>
      </c>
      <c r="G271" s="86">
        <v>54500</v>
      </c>
    </row>
    <row r="272" spans="1:7" ht="12.75">
      <c r="A272" s="99" t="s">
        <v>150</v>
      </c>
      <c r="B272" s="99" t="s">
        <v>582</v>
      </c>
      <c r="C272" s="99" t="s">
        <v>713</v>
      </c>
      <c r="D272" s="99"/>
      <c r="E272" s="100" t="s">
        <v>322</v>
      </c>
      <c r="F272" s="101">
        <v>26199600</v>
      </c>
      <c r="G272" s="101">
        <v>26199600</v>
      </c>
    </row>
    <row r="273" spans="1:7" ht="25.5">
      <c r="A273" s="99" t="s">
        <v>150</v>
      </c>
      <c r="B273" s="99" t="s">
        <v>582</v>
      </c>
      <c r="C273" s="99" t="s">
        <v>640</v>
      </c>
      <c r="D273" s="99"/>
      <c r="E273" s="100" t="s">
        <v>161</v>
      </c>
      <c r="F273" s="101">
        <v>26199600</v>
      </c>
      <c r="G273" s="101">
        <v>26199600</v>
      </c>
    </row>
    <row r="274" spans="1:7" ht="63.75">
      <c r="A274" s="84" t="s">
        <v>150</v>
      </c>
      <c r="B274" s="84" t="s">
        <v>582</v>
      </c>
      <c r="C274" s="84" t="s">
        <v>640</v>
      </c>
      <c r="D274" s="84" t="s">
        <v>162</v>
      </c>
      <c r="E274" s="85" t="s">
        <v>163</v>
      </c>
      <c r="F274" s="86">
        <v>15120400</v>
      </c>
      <c r="G274" s="86">
        <v>15120400</v>
      </c>
    </row>
    <row r="275" spans="1:7" ht="25.5">
      <c r="A275" s="84" t="s">
        <v>150</v>
      </c>
      <c r="B275" s="84" t="s">
        <v>582</v>
      </c>
      <c r="C275" s="84" t="s">
        <v>640</v>
      </c>
      <c r="D275" s="84" t="s">
        <v>164</v>
      </c>
      <c r="E275" s="85" t="s">
        <v>165</v>
      </c>
      <c r="F275" s="86">
        <v>9794200</v>
      </c>
      <c r="G275" s="86">
        <v>9794200</v>
      </c>
    </row>
    <row r="276" spans="1:7" ht="12.75">
      <c r="A276" s="84" t="s">
        <v>150</v>
      </c>
      <c r="B276" s="84" t="s">
        <v>582</v>
      </c>
      <c r="C276" s="84" t="s">
        <v>640</v>
      </c>
      <c r="D276" s="84" t="s">
        <v>166</v>
      </c>
      <c r="E276" s="85" t="s">
        <v>167</v>
      </c>
      <c r="F276" s="86">
        <v>1285000</v>
      </c>
      <c r="G276" s="86">
        <v>1285000</v>
      </c>
    </row>
    <row r="277" spans="1:7" ht="12.75">
      <c r="A277" s="99" t="s">
        <v>150</v>
      </c>
      <c r="B277" s="99" t="s">
        <v>731</v>
      </c>
      <c r="C277" s="99"/>
      <c r="D277" s="99"/>
      <c r="E277" s="100" t="s">
        <v>358</v>
      </c>
      <c r="F277" s="101">
        <v>260200</v>
      </c>
      <c r="G277" s="101">
        <v>260100</v>
      </c>
    </row>
    <row r="278" spans="1:7" ht="12.75">
      <c r="A278" s="99" t="s">
        <v>150</v>
      </c>
      <c r="B278" s="99" t="s">
        <v>641</v>
      </c>
      <c r="C278" s="99"/>
      <c r="D278" s="99"/>
      <c r="E278" s="100" t="s">
        <v>368</v>
      </c>
      <c r="F278" s="101">
        <v>260200</v>
      </c>
      <c r="G278" s="101">
        <v>260100</v>
      </c>
    </row>
    <row r="279" spans="1:7" ht="38.25">
      <c r="A279" s="99" t="s">
        <v>150</v>
      </c>
      <c r="B279" s="99" t="s">
        <v>641</v>
      </c>
      <c r="C279" s="99" t="s">
        <v>759</v>
      </c>
      <c r="D279" s="99"/>
      <c r="E279" s="100" t="s">
        <v>230</v>
      </c>
      <c r="F279" s="101">
        <v>260200</v>
      </c>
      <c r="G279" s="101">
        <v>260100</v>
      </c>
    </row>
    <row r="280" spans="1:7" ht="25.5">
      <c r="A280" s="99" t="s">
        <v>150</v>
      </c>
      <c r="B280" s="99" t="s">
        <v>641</v>
      </c>
      <c r="C280" s="99" t="s">
        <v>760</v>
      </c>
      <c r="D280" s="99"/>
      <c r="E280" s="100" t="s">
        <v>231</v>
      </c>
      <c r="F280" s="101">
        <v>260000</v>
      </c>
      <c r="G280" s="101">
        <v>260000</v>
      </c>
    </row>
    <row r="281" spans="1:7" ht="25.5">
      <c r="A281" s="99" t="s">
        <v>150</v>
      </c>
      <c r="B281" s="99" t="s">
        <v>641</v>
      </c>
      <c r="C281" s="99" t="s">
        <v>761</v>
      </c>
      <c r="D281" s="99"/>
      <c r="E281" s="100" t="s">
        <v>232</v>
      </c>
      <c r="F281" s="101">
        <v>260000</v>
      </c>
      <c r="G281" s="101">
        <v>260000</v>
      </c>
    </row>
    <row r="282" spans="1:7" ht="51">
      <c r="A282" s="99" t="s">
        <v>150</v>
      </c>
      <c r="B282" s="99" t="s">
        <v>641</v>
      </c>
      <c r="C282" s="99" t="s">
        <v>642</v>
      </c>
      <c r="D282" s="99"/>
      <c r="E282" s="100" t="s">
        <v>233</v>
      </c>
      <c r="F282" s="101">
        <v>200000</v>
      </c>
      <c r="G282" s="101">
        <v>200000</v>
      </c>
    </row>
    <row r="283" spans="1:7" ht="25.5">
      <c r="A283" s="84" t="s">
        <v>150</v>
      </c>
      <c r="B283" s="84" t="s">
        <v>641</v>
      </c>
      <c r="C283" s="84" t="s">
        <v>642</v>
      </c>
      <c r="D283" s="84" t="s">
        <v>152</v>
      </c>
      <c r="E283" s="85" t="s">
        <v>153</v>
      </c>
      <c r="F283" s="86">
        <v>200000</v>
      </c>
      <c r="G283" s="86">
        <v>200000</v>
      </c>
    </row>
    <row r="284" spans="1:7" ht="25.5">
      <c r="A284" s="99" t="s">
        <v>150</v>
      </c>
      <c r="B284" s="99" t="s">
        <v>641</v>
      </c>
      <c r="C284" s="99" t="s">
        <v>643</v>
      </c>
      <c r="D284" s="99"/>
      <c r="E284" s="100" t="s">
        <v>234</v>
      </c>
      <c r="F284" s="101">
        <v>60000</v>
      </c>
      <c r="G284" s="101">
        <v>60000</v>
      </c>
    </row>
    <row r="285" spans="1:7" ht="25.5">
      <c r="A285" s="84" t="s">
        <v>150</v>
      </c>
      <c r="B285" s="84" t="s">
        <v>641</v>
      </c>
      <c r="C285" s="84" t="s">
        <v>643</v>
      </c>
      <c r="D285" s="84" t="s">
        <v>152</v>
      </c>
      <c r="E285" s="85" t="s">
        <v>153</v>
      </c>
      <c r="F285" s="86">
        <v>60000</v>
      </c>
      <c r="G285" s="86">
        <v>60000</v>
      </c>
    </row>
    <row r="286" spans="1:7" ht="25.5">
      <c r="A286" s="99" t="s">
        <v>150</v>
      </c>
      <c r="B286" s="99" t="s">
        <v>641</v>
      </c>
      <c r="C286" s="99" t="s">
        <v>762</v>
      </c>
      <c r="D286" s="99"/>
      <c r="E286" s="100" t="s">
        <v>235</v>
      </c>
      <c r="F286" s="101">
        <v>200</v>
      </c>
      <c r="G286" s="101">
        <v>100</v>
      </c>
    </row>
    <row r="287" spans="1:7" ht="76.5">
      <c r="A287" s="99" t="s">
        <v>150</v>
      </c>
      <c r="B287" s="99" t="s">
        <v>641</v>
      </c>
      <c r="C287" s="99" t="s">
        <v>763</v>
      </c>
      <c r="D287" s="99"/>
      <c r="E287" s="102" t="s">
        <v>236</v>
      </c>
      <c r="F287" s="101">
        <v>200</v>
      </c>
      <c r="G287" s="101">
        <v>100</v>
      </c>
    </row>
    <row r="288" spans="1:7" ht="38.25">
      <c r="A288" s="99" t="s">
        <v>150</v>
      </c>
      <c r="B288" s="99" t="s">
        <v>641</v>
      </c>
      <c r="C288" s="99" t="s">
        <v>645</v>
      </c>
      <c r="D288" s="99"/>
      <c r="E288" s="100" t="s">
        <v>238</v>
      </c>
      <c r="F288" s="101">
        <v>200</v>
      </c>
      <c r="G288" s="101">
        <v>100</v>
      </c>
    </row>
    <row r="289" spans="1:7" ht="12.75">
      <c r="A289" s="84" t="s">
        <v>150</v>
      </c>
      <c r="B289" s="84" t="s">
        <v>641</v>
      </c>
      <c r="C289" s="84" t="s">
        <v>645</v>
      </c>
      <c r="D289" s="84" t="s">
        <v>166</v>
      </c>
      <c r="E289" s="85" t="s">
        <v>167</v>
      </c>
      <c r="F289" s="86">
        <v>200</v>
      </c>
      <c r="G289" s="86">
        <v>100</v>
      </c>
    </row>
    <row r="290" spans="1:7" ht="12.75">
      <c r="A290" s="99" t="s">
        <v>150</v>
      </c>
      <c r="B290" s="99" t="s">
        <v>738</v>
      </c>
      <c r="C290" s="99"/>
      <c r="D290" s="99"/>
      <c r="E290" s="100" t="s">
        <v>360</v>
      </c>
      <c r="F290" s="101">
        <v>3531730</v>
      </c>
      <c r="G290" s="101"/>
    </row>
    <row r="291" spans="1:7" ht="12.75">
      <c r="A291" s="99" t="s">
        <v>150</v>
      </c>
      <c r="B291" s="99" t="s">
        <v>604</v>
      </c>
      <c r="C291" s="99"/>
      <c r="D291" s="99"/>
      <c r="E291" s="100" t="s">
        <v>362</v>
      </c>
      <c r="F291" s="101">
        <v>3531730</v>
      </c>
      <c r="G291" s="101"/>
    </row>
    <row r="292" spans="1:7" ht="12.75">
      <c r="A292" s="99" t="s">
        <v>150</v>
      </c>
      <c r="B292" s="99" t="s">
        <v>604</v>
      </c>
      <c r="C292" s="99" t="s">
        <v>713</v>
      </c>
      <c r="D292" s="99"/>
      <c r="E292" s="100" t="s">
        <v>322</v>
      </c>
      <c r="F292" s="101">
        <v>3531730</v>
      </c>
      <c r="G292" s="101"/>
    </row>
    <row r="293" spans="1:7" ht="25.5">
      <c r="A293" s="99" t="s">
        <v>150</v>
      </c>
      <c r="B293" s="99" t="s">
        <v>604</v>
      </c>
      <c r="C293" s="99" t="s">
        <v>794</v>
      </c>
      <c r="D293" s="99"/>
      <c r="E293" s="100" t="s">
        <v>801</v>
      </c>
      <c r="F293" s="101">
        <v>3531730</v>
      </c>
      <c r="G293" s="101"/>
    </row>
    <row r="294" spans="1:7" ht="25.5">
      <c r="A294" s="84" t="s">
        <v>150</v>
      </c>
      <c r="B294" s="84" t="s">
        <v>604</v>
      </c>
      <c r="C294" s="84" t="s">
        <v>794</v>
      </c>
      <c r="D294" s="84" t="s">
        <v>169</v>
      </c>
      <c r="E294" s="85" t="s">
        <v>170</v>
      </c>
      <c r="F294" s="86">
        <v>3531730</v>
      </c>
      <c r="G294" s="86"/>
    </row>
    <row r="295" spans="1:7" ht="12.75">
      <c r="A295" s="99" t="s">
        <v>150</v>
      </c>
      <c r="B295" s="99" t="s">
        <v>766</v>
      </c>
      <c r="C295" s="99"/>
      <c r="D295" s="99"/>
      <c r="E295" s="100" t="s">
        <v>369</v>
      </c>
      <c r="F295" s="101">
        <v>168700</v>
      </c>
      <c r="G295" s="101">
        <v>168700</v>
      </c>
    </row>
    <row r="296" spans="1:7" ht="12.75">
      <c r="A296" s="99" t="s">
        <v>150</v>
      </c>
      <c r="B296" s="99" t="s">
        <v>649</v>
      </c>
      <c r="C296" s="99"/>
      <c r="D296" s="99"/>
      <c r="E296" s="100" t="s">
        <v>370</v>
      </c>
      <c r="F296" s="101">
        <v>168700</v>
      </c>
      <c r="G296" s="101">
        <v>168700</v>
      </c>
    </row>
    <row r="297" spans="1:7" ht="25.5">
      <c r="A297" s="99" t="s">
        <v>150</v>
      </c>
      <c r="B297" s="99" t="s">
        <v>649</v>
      </c>
      <c r="C297" s="99" t="s">
        <v>728</v>
      </c>
      <c r="D297" s="99"/>
      <c r="E297" s="100" t="s">
        <v>263</v>
      </c>
      <c r="F297" s="101">
        <v>168700</v>
      </c>
      <c r="G297" s="101">
        <v>168700</v>
      </c>
    </row>
    <row r="298" spans="1:7" ht="25.5">
      <c r="A298" s="99" t="s">
        <v>150</v>
      </c>
      <c r="B298" s="99" t="s">
        <v>649</v>
      </c>
      <c r="C298" s="99" t="s">
        <v>739</v>
      </c>
      <c r="D298" s="99"/>
      <c r="E298" s="100" t="s">
        <v>264</v>
      </c>
      <c r="F298" s="101">
        <v>168700</v>
      </c>
      <c r="G298" s="101">
        <v>168700</v>
      </c>
    </row>
    <row r="299" spans="1:7" ht="38.25">
      <c r="A299" s="99" t="s">
        <v>150</v>
      </c>
      <c r="B299" s="99" t="s">
        <v>649</v>
      </c>
      <c r="C299" s="99" t="s">
        <v>767</v>
      </c>
      <c r="D299" s="99"/>
      <c r="E299" s="100" t="s">
        <v>265</v>
      </c>
      <c r="F299" s="101">
        <v>168700</v>
      </c>
      <c r="G299" s="101">
        <v>168700</v>
      </c>
    </row>
    <row r="300" spans="1:7" ht="38.25">
      <c r="A300" s="99" t="s">
        <v>150</v>
      </c>
      <c r="B300" s="99" t="s">
        <v>649</v>
      </c>
      <c r="C300" s="99" t="s">
        <v>650</v>
      </c>
      <c r="D300" s="99"/>
      <c r="E300" s="100" t="s">
        <v>266</v>
      </c>
      <c r="F300" s="101">
        <v>168700</v>
      </c>
      <c r="G300" s="101">
        <v>168700</v>
      </c>
    </row>
    <row r="301" spans="1:7" ht="25.5">
      <c r="A301" s="84" t="s">
        <v>150</v>
      </c>
      <c r="B301" s="84" t="s">
        <v>649</v>
      </c>
      <c r="C301" s="84" t="s">
        <v>650</v>
      </c>
      <c r="D301" s="84" t="s">
        <v>164</v>
      </c>
      <c r="E301" s="85" t="s">
        <v>165</v>
      </c>
      <c r="F301" s="86">
        <v>168700</v>
      </c>
      <c r="G301" s="86">
        <v>168700</v>
      </c>
    </row>
    <row r="302" spans="1:7" ht="12.75">
      <c r="A302" s="99" t="s">
        <v>150</v>
      </c>
      <c r="B302" s="99" t="s">
        <v>684</v>
      </c>
      <c r="C302" s="99"/>
      <c r="D302" s="99"/>
      <c r="E302" s="100" t="s">
        <v>340</v>
      </c>
      <c r="F302" s="101">
        <v>19318780</v>
      </c>
      <c r="G302" s="101">
        <v>556100</v>
      </c>
    </row>
    <row r="303" spans="1:7" ht="12.75">
      <c r="A303" s="99" t="s">
        <v>150</v>
      </c>
      <c r="B303" s="99" t="s">
        <v>521</v>
      </c>
      <c r="C303" s="99"/>
      <c r="D303" s="99"/>
      <c r="E303" s="100" t="s">
        <v>342</v>
      </c>
      <c r="F303" s="101">
        <v>18762680</v>
      </c>
      <c r="G303" s="101"/>
    </row>
    <row r="304" spans="1:7" ht="25.5">
      <c r="A304" s="99" t="s">
        <v>150</v>
      </c>
      <c r="B304" s="99" t="s">
        <v>521</v>
      </c>
      <c r="C304" s="99" t="s">
        <v>685</v>
      </c>
      <c r="D304" s="99"/>
      <c r="E304" s="100" t="s">
        <v>146</v>
      </c>
      <c r="F304" s="101">
        <v>18762680</v>
      </c>
      <c r="G304" s="101"/>
    </row>
    <row r="305" spans="1:7" ht="25.5">
      <c r="A305" s="99" t="s">
        <v>150</v>
      </c>
      <c r="B305" s="99" t="s">
        <v>521</v>
      </c>
      <c r="C305" s="99" t="s">
        <v>686</v>
      </c>
      <c r="D305" s="99"/>
      <c r="E305" s="100" t="s">
        <v>147</v>
      </c>
      <c r="F305" s="101">
        <v>18762680</v>
      </c>
      <c r="G305" s="101"/>
    </row>
    <row r="306" spans="1:7" ht="51">
      <c r="A306" s="99" t="s">
        <v>150</v>
      </c>
      <c r="B306" s="99" t="s">
        <v>521</v>
      </c>
      <c r="C306" s="99" t="s">
        <v>689</v>
      </c>
      <c r="D306" s="99"/>
      <c r="E306" s="100" t="s">
        <v>690</v>
      </c>
      <c r="F306" s="101">
        <v>18762680</v>
      </c>
      <c r="G306" s="101"/>
    </row>
    <row r="307" spans="1:7" ht="38.25">
      <c r="A307" s="99" t="s">
        <v>150</v>
      </c>
      <c r="B307" s="99" t="s">
        <v>521</v>
      </c>
      <c r="C307" s="99" t="s">
        <v>651</v>
      </c>
      <c r="D307" s="99"/>
      <c r="E307" s="100" t="s">
        <v>168</v>
      </c>
      <c r="F307" s="101">
        <v>18762680</v>
      </c>
      <c r="G307" s="101"/>
    </row>
    <row r="308" spans="1:7" ht="25.5">
      <c r="A308" s="84" t="s">
        <v>150</v>
      </c>
      <c r="B308" s="84" t="s">
        <v>521</v>
      </c>
      <c r="C308" s="84" t="s">
        <v>651</v>
      </c>
      <c r="D308" s="84" t="s">
        <v>169</v>
      </c>
      <c r="E308" s="85" t="s">
        <v>170</v>
      </c>
      <c r="F308" s="86">
        <v>18762680</v>
      </c>
      <c r="G308" s="86"/>
    </row>
    <row r="309" spans="1:7" ht="12.75">
      <c r="A309" s="99" t="s">
        <v>150</v>
      </c>
      <c r="B309" s="99" t="s">
        <v>543</v>
      </c>
      <c r="C309" s="99"/>
      <c r="D309" s="99"/>
      <c r="E309" s="100" t="s">
        <v>344</v>
      </c>
      <c r="F309" s="101">
        <v>556100</v>
      </c>
      <c r="G309" s="101">
        <v>556100</v>
      </c>
    </row>
    <row r="310" spans="1:7" ht="25.5">
      <c r="A310" s="99" t="s">
        <v>150</v>
      </c>
      <c r="B310" s="99" t="s">
        <v>543</v>
      </c>
      <c r="C310" s="99" t="s">
        <v>685</v>
      </c>
      <c r="D310" s="99"/>
      <c r="E310" s="100" t="s">
        <v>146</v>
      </c>
      <c r="F310" s="101">
        <v>125500</v>
      </c>
      <c r="G310" s="101">
        <v>125500</v>
      </c>
    </row>
    <row r="311" spans="1:7" ht="25.5">
      <c r="A311" s="99" t="s">
        <v>150</v>
      </c>
      <c r="B311" s="99" t="s">
        <v>543</v>
      </c>
      <c r="C311" s="99" t="s">
        <v>686</v>
      </c>
      <c r="D311" s="99"/>
      <c r="E311" s="100" t="s">
        <v>147</v>
      </c>
      <c r="F311" s="101">
        <v>125500</v>
      </c>
      <c r="G311" s="101">
        <v>125500</v>
      </c>
    </row>
    <row r="312" spans="1:7" ht="25.5">
      <c r="A312" s="99" t="s">
        <v>150</v>
      </c>
      <c r="B312" s="99" t="s">
        <v>543</v>
      </c>
      <c r="C312" s="99" t="s">
        <v>703</v>
      </c>
      <c r="D312" s="99"/>
      <c r="E312" s="100" t="s">
        <v>175</v>
      </c>
      <c r="F312" s="101">
        <v>125500</v>
      </c>
      <c r="G312" s="101">
        <v>125500</v>
      </c>
    </row>
    <row r="313" spans="1:7" ht="25.5">
      <c r="A313" s="99" t="s">
        <v>150</v>
      </c>
      <c r="B313" s="99" t="s">
        <v>543</v>
      </c>
      <c r="C313" s="99" t="s">
        <v>545</v>
      </c>
      <c r="D313" s="99"/>
      <c r="E313" s="100" t="s">
        <v>177</v>
      </c>
      <c r="F313" s="101">
        <v>125500</v>
      </c>
      <c r="G313" s="101">
        <v>125500</v>
      </c>
    </row>
    <row r="314" spans="1:7" ht="25.5">
      <c r="A314" s="84" t="s">
        <v>150</v>
      </c>
      <c r="B314" s="84" t="s">
        <v>543</v>
      </c>
      <c r="C314" s="84" t="s">
        <v>545</v>
      </c>
      <c r="D314" s="84" t="s">
        <v>152</v>
      </c>
      <c r="E314" s="85" t="s">
        <v>153</v>
      </c>
      <c r="F314" s="86">
        <v>125500</v>
      </c>
      <c r="G314" s="86">
        <v>125500</v>
      </c>
    </row>
    <row r="315" spans="1:7" ht="38.25">
      <c r="A315" s="99" t="s">
        <v>150</v>
      </c>
      <c r="B315" s="99" t="s">
        <v>543</v>
      </c>
      <c r="C315" s="99" t="s">
        <v>715</v>
      </c>
      <c r="D315" s="99"/>
      <c r="E315" s="100" t="s">
        <v>197</v>
      </c>
      <c r="F315" s="101">
        <v>430600</v>
      </c>
      <c r="G315" s="101">
        <v>430600</v>
      </c>
    </row>
    <row r="316" spans="1:7" ht="25.5">
      <c r="A316" s="99" t="s">
        <v>150</v>
      </c>
      <c r="B316" s="99" t="s">
        <v>543</v>
      </c>
      <c r="C316" s="99" t="s">
        <v>768</v>
      </c>
      <c r="D316" s="99"/>
      <c r="E316" s="100" t="s">
        <v>198</v>
      </c>
      <c r="F316" s="101">
        <v>430600</v>
      </c>
      <c r="G316" s="101">
        <v>430600</v>
      </c>
    </row>
    <row r="317" spans="1:7" ht="38.25">
      <c r="A317" s="99" t="s">
        <v>150</v>
      </c>
      <c r="B317" s="99" t="s">
        <v>543</v>
      </c>
      <c r="C317" s="99" t="s">
        <v>769</v>
      </c>
      <c r="D317" s="99"/>
      <c r="E317" s="100" t="s">
        <v>206</v>
      </c>
      <c r="F317" s="101">
        <v>430600</v>
      </c>
      <c r="G317" s="101">
        <v>430600</v>
      </c>
    </row>
    <row r="318" spans="1:7" ht="25.5">
      <c r="A318" s="99" t="s">
        <v>150</v>
      </c>
      <c r="B318" s="99" t="s">
        <v>543</v>
      </c>
      <c r="C318" s="99" t="s">
        <v>652</v>
      </c>
      <c r="D318" s="99"/>
      <c r="E318" s="100" t="s">
        <v>207</v>
      </c>
      <c r="F318" s="101">
        <v>430600</v>
      </c>
      <c r="G318" s="101">
        <v>430600</v>
      </c>
    </row>
    <row r="319" spans="1:7" ht="25.5">
      <c r="A319" s="84" t="s">
        <v>150</v>
      </c>
      <c r="B319" s="84" t="s">
        <v>543</v>
      </c>
      <c r="C319" s="84" t="s">
        <v>652</v>
      </c>
      <c r="D319" s="84" t="s">
        <v>152</v>
      </c>
      <c r="E319" s="85" t="s">
        <v>153</v>
      </c>
      <c r="F319" s="86">
        <v>430600</v>
      </c>
      <c r="G319" s="86">
        <v>430600</v>
      </c>
    </row>
    <row r="320" spans="1:7" ht="12.75">
      <c r="A320" s="99" t="s">
        <v>150</v>
      </c>
      <c r="B320" s="99" t="s">
        <v>770</v>
      </c>
      <c r="C320" s="99"/>
      <c r="D320" s="99"/>
      <c r="E320" s="100" t="s">
        <v>771</v>
      </c>
      <c r="F320" s="101">
        <v>26060600</v>
      </c>
      <c r="G320" s="101">
        <v>26060600</v>
      </c>
    </row>
    <row r="321" spans="1:7" ht="12.75">
      <c r="A321" s="99" t="s">
        <v>150</v>
      </c>
      <c r="B321" s="99" t="s">
        <v>654</v>
      </c>
      <c r="C321" s="99"/>
      <c r="D321" s="99"/>
      <c r="E321" s="100" t="s">
        <v>371</v>
      </c>
      <c r="F321" s="101">
        <v>25854600</v>
      </c>
      <c r="G321" s="101">
        <v>25854600</v>
      </c>
    </row>
    <row r="322" spans="1:7" ht="38.25">
      <c r="A322" s="99" t="s">
        <v>150</v>
      </c>
      <c r="B322" s="99" t="s">
        <v>654</v>
      </c>
      <c r="C322" s="99" t="s">
        <v>715</v>
      </c>
      <c r="D322" s="99"/>
      <c r="E322" s="100" t="s">
        <v>197</v>
      </c>
      <c r="F322" s="101">
        <v>25854600</v>
      </c>
      <c r="G322" s="101">
        <v>25854600</v>
      </c>
    </row>
    <row r="323" spans="1:7" ht="25.5">
      <c r="A323" s="99" t="s">
        <v>150</v>
      </c>
      <c r="B323" s="99" t="s">
        <v>654</v>
      </c>
      <c r="C323" s="99" t="s">
        <v>768</v>
      </c>
      <c r="D323" s="99"/>
      <c r="E323" s="100" t="s">
        <v>198</v>
      </c>
      <c r="F323" s="101">
        <v>25854600</v>
      </c>
      <c r="G323" s="101">
        <v>25854600</v>
      </c>
    </row>
    <row r="324" spans="1:7" ht="25.5">
      <c r="A324" s="99" t="s">
        <v>150</v>
      </c>
      <c r="B324" s="99" t="s">
        <v>654</v>
      </c>
      <c r="C324" s="99" t="s">
        <v>772</v>
      </c>
      <c r="D324" s="99"/>
      <c r="E324" s="100" t="s">
        <v>199</v>
      </c>
      <c r="F324" s="101">
        <v>19434100</v>
      </c>
      <c r="G324" s="101">
        <v>19434100</v>
      </c>
    </row>
    <row r="325" spans="1:7" ht="25.5">
      <c r="A325" s="99" t="s">
        <v>150</v>
      </c>
      <c r="B325" s="99" t="s">
        <v>654</v>
      </c>
      <c r="C325" s="99" t="s">
        <v>655</v>
      </c>
      <c r="D325" s="99"/>
      <c r="E325" s="100" t="s">
        <v>200</v>
      </c>
      <c r="F325" s="101">
        <v>19434100</v>
      </c>
      <c r="G325" s="101">
        <v>19434100</v>
      </c>
    </row>
    <row r="326" spans="1:7" ht="25.5">
      <c r="A326" s="84" t="s">
        <v>150</v>
      </c>
      <c r="B326" s="84" t="s">
        <v>654</v>
      </c>
      <c r="C326" s="84" t="s">
        <v>655</v>
      </c>
      <c r="D326" s="84" t="s">
        <v>152</v>
      </c>
      <c r="E326" s="85" t="s">
        <v>153</v>
      </c>
      <c r="F326" s="86">
        <v>19434100</v>
      </c>
      <c r="G326" s="86">
        <v>19434100</v>
      </c>
    </row>
    <row r="327" spans="1:7" ht="38.25">
      <c r="A327" s="99" t="s">
        <v>150</v>
      </c>
      <c r="B327" s="99" t="s">
        <v>654</v>
      </c>
      <c r="C327" s="99" t="s">
        <v>773</v>
      </c>
      <c r="D327" s="99"/>
      <c r="E327" s="100" t="s">
        <v>201</v>
      </c>
      <c r="F327" s="101">
        <v>4839900</v>
      </c>
      <c r="G327" s="101">
        <v>4839900</v>
      </c>
    </row>
    <row r="328" spans="1:7" ht="25.5">
      <c r="A328" s="99" t="s">
        <v>150</v>
      </c>
      <c r="B328" s="99" t="s">
        <v>654</v>
      </c>
      <c r="C328" s="99" t="s">
        <v>656</v>
      </c>
      <c r="D328" s="99"/>
      <c r="E328" s="100" t="s">
        <v>202</v>
      </c>
      <c r="F328" s="101">
        <v>4839900</v>
      </c>
      <c r="G328" s="101">
        <v>4839900</v>
      </c>
    </row>
    <row r="329" spans="1:7" ht="25.5">
      <c r="A329" s="84" t="s">
        <v>150</v>
      </c>
      <c r="B329" s="84" t="s">
        <v>654</v>
      </c>
      <c r="C329" s="84" t="s">
        <v>656</v>
      </c>
      <c r="D329" s="84" t="s">
        <v>152</v>
      </c>
      <c r="E329" s="85" t="s">
        <v>153</v>
      </c>
      <c r="F329" s="86">
        <v>4839900</v>
      </c>
      <c r="G329" s="86">
        <v>4839900</v>
      </c>
    </row>
    <row r="330" spans="1:7" ht="25.5">
      <c r="A330" s="99" t="s">
        <v>150</v>
      </c>
      <c r="B330" s="99" t="s">
        <v>654</v>
      </c>
      <c r="C330" s="99" t="s">
        <v>774</v>
      </c>
      <c r="D330" s="99"/>
      <c r="E330" s="100" t="s">
        <v>203</v>
      </c>
      <c r="F330" s="101">
        <v>1580600</v>
      </c>
      <c r="G330" s="101">
        <v>1580600</v>
      </c>
    </row>
    <row r="331" spans="1:7" ht="38.25">
      <c r="A331" s="99" t="s">
        <v>150</v>
      </c>
      <c r="B331" s="99" t="s">
        <v>654</v>
      </c>
      <c r="C331" s="99" t="s">
        <v>657</v>
      </c>
      <c r="D331" s="99"/>
      <c r="E331" s="100" t="s">
        <v>204</v>
      </c>
      <c r="F331" s="101">
        <v>1580600</v>
      </c>
      <c r="G331" s="101">
        <v>1580600</v>
      </c>
    </row>
    <row r="332" spans="1:7" ht="25.5">
      <c r="A332" s="84" t="s">
        <v>150</v>
      </c>
      <c r="B332" s="84" t="s">
        <v>654</v>
      </c>
      <c r="C332" s="84" t="s">
        <v>657</v>
      </c>
      <c r="D332" s="84" t="s">
        <v>152</v>
      </c>
      <c r="E332" s="85" t="s">
        <v>153</v>
      </c>
      <c r="F332" s="86">
        <v>1580600</v>
      </c>
      <c r="G332" s="86">
        <v>1580600</v>
      </c>
    </row>
    <row r="333" spans="1:7" ht="12.75">
      <c r="A333" s="99" t="s">
        <v>150</v>
      </c>
      <c r="B333" s="99" t="s">
        <v>659</v>
      </c>
      <c r="C333" s="99"/>
      <c r="D333" s="99"/>
      <c r="E333" s="100" t="s">
        <v>372</v>
      </c>
      <c r="F333" s="101">
        <v>206000</v>
      </c>
      <c r="G333" s="101">
        <v>206000</v>
      </c>
    </row>
    <row r="334" spans="1:7" ht="38.25">
      <c r="A334" s="99" t="s">
        <v>150</v>
      </c>
      <c r="B334" s="99" t="s">
        <v>659</v>
      </c>
      <c r="C334" s="99" t="s">
        <v>715</v>
      </c>
      <c r="D334" s="99"/>
      <c r="E334" s="100" t="s">
        <v>197</v>
      </c>
      <c r="F334" s="101">
        <v>206000</v>
      </c>
      <c r="G334" s="101">
        <v>206000</v>
      </c>
    </row>
    <row r="335" spans="1:7" ht="25.5">
      <c r="A335" s="99" t="s">
        <v>150</v>
      </c>
      <c r="B335" s="99" t="s">
        <v>659</v>
      </c>
      <c r="C335" s="99" t="s">
        <v>768</v>
      </c>
      <c r="D335" s="99"/>
      <c r="E335" s="100" t="s">
        <v>198</v>
      </c>
      <c r="F335" s="101">
        <v>206000</v>
      </c>
      <c r="G335" s="101">
        <v>206000</v>
      </c>
    </row>
    <row r="336" spans="1:7" ht="25.5">
      <c r="A336" s="99" t="s">
        <v>150</v>
      </c>
      <c r="B336" s="99" t="s">
        <v>659</v>
      </c>
      <c r="C336" s="99" t="s">
        <v>774</v>
      </c>
      <c r="D336" s="99"/>
      <c r="E336" s="100" t="s">
        <v>203</v>
      </c>
      <c r="F336" s="101">
        <v>186000</v>
      </c>
      <c r="G336" s="101">
        <v>186000</v>
      </c>
    </row>
    <row r="337" spans="1:7" ht="25.5">
      <c r="A337" s="99" t="s">
        <v>150</v>
      </c>
      <c r="B337" s="99" t="s">
        <v>659</v>
      </c>
      <c r="C337" s="99" t="s">
        <v>660</v>
      </c>
      <c r="D337" s="99"/>
      <c r="E337" s="100" t="s">
        <v>205</v>
      </c>
      <c r="F337" s="101">
        <v>186000</v>
      </c>
      <c r="G337" s="101">
        <v>186000</v>
      </c>
    </row>
    <row r="338" spans="1:7" ht="25.5">
      <c r="A338" s="84" t="s">
        <v>150</v>
      </c>
      <c r="B338" s="84" t="s">
        <v>659</v>
      </c>
      <c r="C338" s="84" t="s">
        <v>660</v>
      </c>
      <c r="D338" s="84" t="s">
        <v>152</v>
      </c>
      <c r="E338" s="85" t="s">
        <v>153</v>
      </c>
      <c r="F338" s="86">
        <v>186000</v>
      </c>
      <c r="G338" s="86">
        <v>186000</v>
      </c>
    </row>
    <row r="339" spans="1:7" ht="25.5">
      <c r="A339" s="99" t="s">
        <v>150</v>
      </c>
      <c r="B339" s="99" t="s">
        <v>659</v>
      </c>
      <c r="C339" s="99" t="s">
        <v>776</v>
      </c>
      <c r="D339" s="99"/>
      <c r="E339" s="100" t="s">
        <v>777</v>
      </c>
      <c r="F339" s="101">
        <v>20000</v>
      </c>
      <c r="G339" s="101">
        <v>20000</v>
      </c>
    </row>
    <row r="340" spans="1:7" ht="25.5">
      <c r="A340" s="99" t="s">
        <v>150</v>
      </c>
      <c r="B340" s="99" t="s">
        <v>659</v>
      </c>
      <c r="C340" s="99" t="s">
        <v>661</v>
      </c>
      <c r="D340" s="99"/>
      <c r="E340" s="100" t="s">
        <v>662</v>
      </c>
      <c r="F340" s="101">
        <v>20000</v>
      </c>
      <c r="G340" s="101">
        <v>20000</v>
      </c>
    </row>
    <row r="341" spans="1:7" ht="25.5">
      <c r="A341" s="84" t="s">
        <v>150</v>
      </c>
      <c r="B341" s="84" t="s">
        <v>659</v>
      </c>
      <c r="C341" s="84" t="s">
        <v>661</v>
      </c>
      <c r="D341" s="84" t="s">
        <v>152</v>
      </c>
      <c r="E341" s="85" t="s">
        <v>153</v>
      </c>
      <c r="F341" s="86">
        <v>20000</v>
      </c>
      <c r="G341" s="86">
        <v>20000</v>
      </c>
    </row>
    <row r="342" spans="1:7" ht="12.75">
      <c r="A342" s="99" t="s">
        <v>150</v>
      </c>
      <c r="B342" s="99" t="s">
        <v>711</v>
      </c>
      <c r="C342" s="99"/>
      <c r="D342" s="99"/>
      <c r="E342" s="100" t="s">
        <v>346</v>
      </c>
      <c r="F342" s="101">
        <v>5756000</v>
      </c>
      <c r="G342" s="101">
        <v>6036100</v>
      </c>
    </row>
    <row r="343" spans="1:7" ht="12.75">
      <c r="A343" s="99" t="s">
        <v>150</v>
      </c>
      <c r="B343" s="99" t="s">
        <v>663</v>
      </c>
      <c r="C343" s="99"/>
      <c r="D343" s="99"/>
      <c r="E343" s="100" t="s">
        <v>347</v>
      </c>
      <c r="F343" s="101">
        <v>5717200</v>
      </c>
      <c r="G343" s="101">
        <v>6036100</v>
      </c>
    </row>
    <row r="344" spans="1:7" ht="12.75">
      <c r="A344" s="99" t="s">
        <v>150</v>
      </c>
      <c r="B344" s="99" t="s">
        <v>663</v>
      </c>
      <c r="C344" s="99" t="s">
        <v>713</v>
      </c>
      <c r="D344" s="99"/>
      <c r="E344" s="100" t="s">
        <v>322</v>
      </c>
      <c r="F344" s="101">
        <v>5717200</v>
      </c>
      <c r="G344" s="101">
        <v>6036100</v>
      </c>
    </row>
    <row r="345" spans="1:7" ht="38.25">
      <c r="A345" s="99" t="s">
        <v>150</v>
      </c>
      <c r="B345" s="99" t="s">
        <v>663</v>
      </c>
      <c r="C345" s="99" t="s">
        <v>664</v>
      </c>
      <c r="D345" s="99"/>
      <c r="E345" s="100" t="s">
        <v>329</v>
      </c>
      <c r="F345" s="101">
        <v>5717200</v>
      </c>
      <c r="G345" s="101">
        <v>6036100</v>
      </c>
    </row>
    <row r="346" spans="1:7" ht="12.75">
      <c r="A346" s="84" t="s">
        <v>150</v>
      </c>
      <c r="B346" s="84" t="s">
        <v>663</v>
      </c>
      <c r="C346" s="84" t="s">
        <v>664</v>
      </c>
      <c r="D346" s="84" t="s">
        <v>150</v>
      </c>
      <c r="E346" s="85" t="s">
        <v>151</v>
      </c>
      <c r="F346" s="86">
        <v>5717200</v>
      </c>
      <c r="G346" s="86">
        <v>6036100</v>
      </c>
    </row>
    <row r="347" spans="1:7" ht="12.75">
      <c r="A347" s="99" t="s">
        <v>150</v>
      </c>
      <c r="B347" s="99" t="s">
        <v>568</v>
      </c>
      <c r="C347" s="99"/>
      <c r="D347" s="99"/>
      <c r="E347" s="100" t="s">
        <v>348</v>
      </c>
      <c r="F347" s="101">
        <v>38800</v>
      </c>
      <c r="G347" s="101"/>
    </row>
    <row r="348" spans="1:7" ht="12.75">
      <c r="A348" s="99" t="s">
        <v>150</v>
      </c>
      <c r="B348" s="99" t="s">
        <v>568</v>
      </c>
      <c r="C348" s="99" t="s">
        <v>713</v>
      </c>
      <c r="D348" s="99"/>
      <c r="E348" s="100" t="s">
        <v>322</v>
      </c>
      <c r="F348" s="101">
        <v>38800</v>
      </c>
      <c r="G348" s="101"/>
    </row>
    <row r="349" spans="1:7" ht="38.25">
      <c r="A349" s="99" t="s">
        <v>150</v>
      </c>
      <c r="B349" s="99" t="s">
        <v>568</v>
      </c>
      <c r="C349" s="99" t="s">
        <v>572</v>
      </c>
      <c r="D349" s="99"/>
      <c r="E349" s="100" t="s">
        <v>349</v>
      </c>
      <c r="F349" s="101">
        <v>38800</v>
      </c>
      <c r="G349" s="101"/>
    </row>
    <row r="350" spans="1:7" ht="25.5">
      <c r="A350" s="84" t="s">
        <v>150</v>
      </c>
      <c r="B350" s="84" t="s">
        <v>568</v>
      </c>
      <c r="C350" s="84" t="s">
        <v>572</v>
      </c>
      <c r="D350" s="84" t="s">
        <v>164</v>
      </c>
      <c r="E350" s="85" t="s">
        <v>165</v>
      </c>
      <c r="F350" s="86">
        <v>38800</v>
      </c>
      <c r="G350" s="86"/>
    </row>
    <row r="351" spans="1:7" ht="12.75">
      <c r="A351" s="99" t="s">
        <v>150</v>
      </c>
      <c r="B351" s="99" t="s">
        <v>714</v>
      </c>
      <c r="C351" s="99"/>
      <c r="D351" s="99"/>
      <c r="E351" s="100" t="s">
        <v>351</v>
      </c>
      <c r="F351" s="101"/>
      <c r="G351" s="101">
        <v>35000000</v>
      </c>
    </row>
    <row r="352" spans="1:7" ht="12.75">
      <c r="A352" s="99" t="s">
        <v>150</v>
      </c>
      <c r="B352" s="99" t="s">
        <v>577</v>
      </c>
      <c r="C352" s="99"/>
      <c r="D352" s="99"/>
      <c r="E352" s="100" t="s">
        <v>353</v>
      </c>
      <c r="F352" s="101"/>
      <c r="G352" s="101">
        <v>35000000</v>
      </c>
    </row>
    <row r="353" spans="1:7" ht="38.25">
      <c r="A353" s="99" t="s">
        <v>150</v>
      </c>
      <c r="B353" s="99" t="s">
        <v>577</v>
      </c>
      <c r="C353" s="99" t="s">
        <v>715</v>
      </c>
      <c r="D353" s="99"/>
      <c r="E353" s="100" t="s">
        <v>197</v>
      </c>
      <c r="F353" s="101"/>
      <c r="G353" s="101">
        <v>35000000</v>
      </c>
    </row>
    <row r="354" spans="1:7" ht="25.5">
      <c r="A354" s="99" t="s">
        <v>150</v>
      </c>
      <c r="B354" s="99" t="s">
        <v>577</v>
      </c>
      <c r="C354" s="99" t="s">
        <v>716</v>
      </c>
      <c r="D354" s="99"/>
      <c r="E354" s="100" t="s">
        <v>209</v>
      </c>
      <c r="F354" s="101"/>
      <c r="G354" s="101">
        <v>35000000</v>
      </c>
    </row>
    <row r="355" spans="1:7" ht="25.5">
      <c r="A355" s="99" t="s">
        <v>150</v>
      </c>
      <c r="B355" s="99" t="s">
        <v>577</v>
      </c>
      <c r="C355" s="99" t="s">
        <v>793</v>
      </c>
      <c r="D355" s="99"/>
      <c r="E355" s="100" t="s">
        <v>213</v>
      </c>
      <c r="F355" s="101"/>
      <c r="G355" s="101">
        <v>35000000</v>
      </c>
    </row>
    <row r="356" spans="1:7" ht="25.5">
      <c r="A356" s="99" t="s">
        <v>150</v>
      </c>
      <c r="B356" s="99" t="s">
        <v>577</v>
      </c>
      <c r="C356" s="99" t="s">
        <v>792</v>
      </c>
      <c r="D356" s="99"/>
      <c r="E356" s="100" t="s">
        <v>802</v>
      </c>
      <c r="F356" s="101"/>
      <c r="G356" s="101">
        <v>35000000</v>
      </c>
    </row>
    <row r="357" spans="1:7" ht="25.5">
      <c r="A357" s="84" t="s">
        <v>150</v>
      </c>
      <c r="B357" s="84" t="s">
        <v>577</v>
      </c>
      <c r="C357" s="84" t="s">
        <v>792</v>
      </c>
      <c r="D357" s="84" t="s">
        <v>169</v>
      </c>
      <c r="E357" s="85" t="s">
        <v>170</v>
      </c>
      <c r="F357" s="86"/>
      <c r="G357" s="86">
        <v>35000000</v>
      </c>
    </row>
    <row r="358" spans="1:7" ht="12.75">
      <c r="A358" s="99" t="s">
        <v>150</v>
      </c>
      <c r="B358" s="99" t="s">
        <v>778</v>
      </c>
      <c r="C358" s="99"/>
      <c r="D358" s="99"/>
      <c r="E358" s="100" t="s">
        <v>373</v>
      </c>
      <c r="F358" s="101">
        <v>366400</v>
      </c>
      <c r="G358" s="101">
        <v>366400</v>
      </c>
    </row>
    <row r="359" spans="1:7" ht="12.75">
      <c r="A359" s="99" t="s">
        <v>150</v>
      </c>
      <c r="B359" s="99" t="s">
        <v>666</v>
      </c>
      <c r="C359" s="99"/>
      <c r="D359" s="99"/>
      <c r="E359" s="100" t="s">
        <v>374</v>
      </c>
      <c r="F359" s="101">
        <v>366400</v>
      </c>
      <c r="G359" s="101">
        <v>366400</v>
      </c>
    </row>
    <row r="360" spans="1:7" ht="25.5">
      <c r="A360" s="99" t="s">
        <v>150</v>
      </c>
      <c r="B360" s="99" t="s">
        <v>666</v>
      </c>
      <c r="C360" s="99" t="s">
        <v>741</v>
      </c>
      <c r="D360" s="99"/>
      <c r="E360" s="100" t="s">
        <v>287</v>
      </c>
      <c r="F360" s="101">
        <v>366400</v>
      </c>
      <c r="G360" s="101">
        <v>366400</v>
      </c>
    </row>
    <row r="361" spans="1:7" ht="38.25">
      <c r="A361" s="99" t="s">
        <v>150</v>
      </c>
      <c r="B361" s="99" t="s">
        <v>666</v>
      </c>
      <c r="C361" s="99" t="s">
        <v>756</v>
      </c>
      <c r="D361" s="99"/>
      <c r="E361" s="100" t="s">
        <v>294</v>
      </c>
      <c r="F361" s="101">
        <v>366400</v>
      </c>
      <c r="G361" s="101">
        <v>366400</v>
      </c>
    </row>
    <row r="362" spans="1:7" ht="63.75">
      <c r="A362" s="99" t="s">
        <v>150</v>
      </c>
      <c r="B362" s="99" t="s">
        <v>666</v>
      </c>
      <c r="C362" s="99" t="s">
        <v>779</v>
      </c>
      <c r="D362" s="99"/>
      <c r="E362" s="100" t="s">
        <v>297</v>
      </c>
      <c r="F362" s="101">
        <v>366400</v>
      </c>
      <c r="G362" s="101">
        <v>366400</v>
      </c>
    </row>
    <row r="363" spans="1:7" ht="63.75">
      <c r="A363" s="99" t="s">
        <v>150</v>
      </c>
      <c r="B363" s="99" t="s">
        <v>666</v>
      </c>
      <c r="C363" s="99" t="s">
        <v>667</v>
      </c>
      <c r="D363" s="99"/>
      <c r="E363" s="100" t="s">
        <v>298</v>
      </c>
      <c r="F363" s="101">
        <v>366400</v>
      </c>
      <c r="G363" s="101">
        <v>366400</v>
      </c>
    </row>
    <row r="364" spans="1:7" ht="25.5">
      <c r="A364" s="84" t="s">
        <v>150</v>
      </c>
      <c r="B364" s="84" t="s">
        <v>666</v>
      </c>
      <c r="C364" s="84" t="s">
        <v>667</v>
      </c>
      <c r="D364" s="84" t="s">
        <v>152</v>
      </c>
      <c r="E364" s="85" t="s">
        <v>153</v>
      </c>
      <c r="F364" s="86">
        <v>366400</v>
      </c>
      <c r="G364" s="86">
        <v>366400</v>
      </c>
    </row>
    <row r="365" spans="1:7" ht="25.5">
      <c r="A365" s="99" t="s">
        <v>375</v>
      </c>
      <c r="B365" s="99"/>
      <c r="C365" s="99"/>
      <c r="D365" s="99"/>
      <c r="E365" s="100" t="s">
        <v>376</v>
      </c>
      <c r="F365" s="101">
        <v>66094690</v>
      </c>
      <c r="G365" s="101">
        <v>64604100</v>
      </c>
    </row>
    <row r="366" spans="1:7" ht="12.75">
      <c r="A366" s="99" t="s">
        <v>375</v>
      </c>
      <c r="B366" s="99" t="s">
        <v>719</v>
      </c>
      <c r="C366" s="99"/>
      <c r="D366" s="99"/>
      <c r="E366" s="100" t="s">
        <v>356</v>
      </c>
      <c r="F366" s="101">
        <v>18654590</v>
      </c>
      <c r="G366" s="101">
        <v>14699000</v>
      </c>
    </row>
    <row r="367" spans="1:7" ht="38.25">
      <c r="A367" s="99" t="s">
        <v>375</v>
      </c>
      <c r="B367" s="99" t="s">
        <v>668</v>
      </c>
      <c r="C367" s="99"/>
      <c r="D367" s="99"/>
      <c r="E367" s="100" t="s">
        <v>377</v>
      </c>
      <c r="F367" s="101">
        <v>11023200</v>
      </c>
      <c r="G367" s="101">
        <v>11023200</v>
      </c>
    </row>
    <row r="368" spans="1:7" ht="51">
      <c r="A368" s="99" t="s">
        <v>375</v>
      </c>
      <c r="B368" s="99" t="s">
        <v>668</v>
      </c>
      <c r="C368" s="99" t="s">
        <v>780</v>
      </c>
      <c r="D368" s="99"/>
      <c r="E368" s="100" t="s">
        <v>274</v>
      </c>
      <c r="F368" s="101">
        <v>11023200</v>
      </c>
      <c r="G368" s="101">
        <v>11023200</v>
      </c>
    </row>
    <row r="369" spans="1:7" ht="25.5">
      <c r="A369" s="99" t="s">
        <v>375</v>
      </c>
      <c r="B369" s="99" t="s">
        <v>668</v>
      </c>
      <c r="C369" s="99" t="s">
        <v>781</v>
      </c>
      <c r="D369" s="99"/>
      <c r="E369" s="100" t="s">
        <v>192</v>
      </c>
      <c r="F369" s="101">
        <v>11023200</v>
      </c>
      <c r="G369" s="101">
        <v>11023200</v>
      </c>
    </row>
    <row r="370" spans="1:7" ht="76.5">
      <c r="A370" s="99" t="s">
        <v>375</v>
      </c>
      <c r="B370" s="99" t="s">
        <v>668</v>
      </c>
      <c r="C370" s="99" t="s">
        <v>782</v>
      </c>
      <c r="D370" s="99"/>
      <c r="E370" s="100" t="s">
        <v>280</v>
      </c>
      <c r="F370" s="101">
        <v>11023200</v>
      </c>
      <c r="G370" s="101">
        <v>11023200</v>
      </c>
    </row>
    <row r="371" spans="1:7" ht="51">
      <c r="A371" s="99" t="s">
        <v>375</v>
      </c>
      <c r="B371" s="99" t="s">
        <v>668</v>
      </c>
      <c r="C371" s="99" t="s">
        <v>669</v>
      </c>
      <c r="D371" s="99"/>
      <c r="E371" s="100" t="s">
        <v>281</v>
      </c>
      <c r="F371" s="101">
        <v>67900</v>
      </c>
      <c r="G371" s="101">
        <v>67900</v>
      </c>
    </row>
    <row r="372" spans="1:7" ht="25.5">
      <c r="A372" s="84" t="s">
        <v>375</v>
      </c>
      <c r="B372" s="84" t="s">
        <v>668</v>
      </c>
      <c r="C372" s="84" t="s">
        <v>669</v>
      </c>
      <c r="D372" s="84" t="s">
        <v>164</v>
      </c>
      <c r="E372" s="85" t="s">
        <v>165</v>
      </c>
      <c r="F372" s="86">
        <v>67900</v>
      </c>
      <c r="G372" s="86">
        <v>67900</v>
      </c>
    </row>
    <row r="373" spans="1:7" ht="25.5">
      <c r="A373" s="99" t="s">
        <v>375</v>
      </c>
      <c r="B373" s="99" t="s">
        <v>668</v>
      </c>
      <c r="C373" s="99" t="s">
        <v>670</v>
      </c>
      <c r="D373" s="99"/>
      <c r="E373" s="100" t="s">
        <v>194</v>
      </c>
      <c r="F373" s="101">
        <v>10955300</v>
      </c>
      <c r="G373" s="101">
        <v>10955300</v>
      </c>
    </row>
    <row r="374" spans="1:7" ht="63.75">
      <c r="A374" s="84" t="s">
        <v>375</v>
      </c>
      <c r="B374" s="84" t="s">
        <v>668</v>
      </c>
      <c r="C374" s="84" t="s">
        <v>670</v>
      </c>
      <c r="D374" s="84" t="s">
        <v>162</v>
      </c>
      <c r="E374" s="85" t="s">
        <v>163</v>
      </c>
      <c r="F374" s="86">
        <v>10506490</v>
      </c>
      <c r="G374" s="86">
        <v>10506490</v>
      </c>
    </row>
    <row r="375" spans="1:7" ht="25.5">
      <c r="A375" s="84" t="s">
        <v>375</v>
      </c>
      <c r="B375" s="84" t="s">
        <v>668</v>
      </c>
      <c r="C375" s="84" t="s">
        <v>670</v>
      </c>
      <c r="D375" s="84" t="s">
        <v>164</v>
      </c>
      <c r="E375" s="85" t="s">
        <v>165</v>
      </c>
      <c r="F375" s="86">
        <v>447910</v>
      </c>
      <c r="G375" s="86">
        <v>447910</v>
      </c>
    </row>
    <row r="376" spans="1:7" ht="12.75">
      <c r="A376" s="84" t="s">
        <v>375</v>
      </c>
      <c r="B376" s="84" t="s">
        <v>668</v>
      </c>
      <c r="C376" s="84" t="s">
        <v>670</v>
      </c>
      <c r="D376" s="84" t="s">
        <v>166</v>
      </c>
      <c r="E376" s="85" t="s">
        <v>167</v>
      </c>
      <c r="F376" s="86">
        <v>900</v>
      </c>
      <c r="G376" s="86">
        <v>900</v>
      </c>
    </row>
    <row r="377" spans="1:7" ht="12.75">
      <c r="A377" s="99" t="s">
        <v>375</v>
      </c>
      <c r="B377" s="99" t="s">
        <v>671</v>
      </c>
      <c r="C377" s="99"/>
      <c r="D377" s="99"/>
      <c r="E377" s="100" t="s">
        <v>378</v>
      </c>
      <c r="F377" s="101">
        <v>1500000</v>
      </c>
      <c r="G377" s="101">
        <v>1500000</v>
      </c>
    </row>
    <row r="378" spans="1:7" ht="12.75">
      <c r="A378" s="99" t="s">
        <v>375</v>
      </c>
      <c r="B378" s="99" t="s">
        <v>671</v>
      </c>
      <c r="C378" s="99" t="s">
        <v>713</v>
      </c>
      <c r="D378" s="99"/>
      <c r="E378" s="100" t="s">
        <v>322</v>
      </c>
      <c r="F378" s="101">
        <v>1500000</v>
      </c>
      <c r="G378" s="101">
        <v>1500000</v>
      </c>
    </row>
    <row r="379" spans="1:7" ht="12.75">
      <c r="A379" s="99" t="s">
        <v>375</v>
      </c>
      <c r="B379" s="99" t="s">
        <v>671</v>
      </c>
      <c r="C379" s="99" t="s">
        <v>672</v>
      </c>
      <c r="D379" s="99"/>
      <c r="E379" s="100" t="s">
        <v>330</v>
      </c>
      <c r="F379" s="101">
        <v>1500000</v>
      </c>
      <c r="G379" s="101">
        <v>1500000</v>
      </c>
    </row>
    <row r="380" spans="1:7" ht="12.75">
      <c r="A380" s="84" t="s">
        <v>375</v>
      </c>
      <c r="B380" s="84" t="s">
        <v>671</v>
      </c>
      <c r="C380" s="84" t="s">
        <v>672</v>
      </c>
      <c r="D380" s="84" t="s">
        <v>166</v>
      </c>
      <c r="E380" s="85" t="s">
        <v>167</v>
      </c>
      <c r="F380" s="86">
        <v>1500000</v>
      </c>
      <c r="G380" s="86">
        <v>1500000</v>
      </c>
    </row>
    <row r="381" spans="1:7" ht="12.75">
      <c r="A381" s="99" t="s">
        <v>375</v>
      </c>
      <c r="B381" s="99" t="s">
        <v>582</v>
      </c>
      <c r="C381" s="99"/>
      <c r="D381" s="99"/>
      <c r="E381" s="100" t="s">
        <v>357</v>
      </c>
      <c r="F381" s="101">
        <v>6131390</v>
      </c>
      <c r="G381" s="101">
        <v>2175800</v>
      </c>
    </row>
    <row r="382" spans="1:7" ht="12.75">
      <c r="A382" s="99" t="s">
        <v>375</v>
      </c>
      <c r="B382" s="99" t="s">
        <v>582</v>
      </c>
      <c r="C382" s="99" t="s">
        <v>713</v>
      </c>
      <c r="D382" s="99"/>
      <c r="E382" s="100" t="s">
        <v>322</v>
      </c>
      <c r="F382" s="101">
        <v>6131390</v>
      </c>
      <c r="G382" s="101">
        <v>2175800</v>
      </c>
    </row>
    <row r="383" spans="1:7" ht="51">
      <c r="A383" s="99" t="s">
        <v>375</v>
      </c>
      <c r="B383" s="99" t="s">
        <v>582</v>
      </c>
      <c r="C383" s="99" t="s">
        <v>791</v>
      </c>
      <c r="D383" s="99"/>
      <c r="E383" s="100" t="s">
        <v>323</v>
      </c>
      <c r="F383" s="101">
        <v>6131390</v>
      </c>
      <c r="G383" s="101">
        <v>2175800</v>
      </c>
    </row>
    <row r="384" spans="1:7" ht="12.75">
      <c r="A384" s="84" t="s">
        <v>375</v>
      </c>
      <c r="B384" s="84" t="s">
        <v>582</v>
      </c>
      <c r="C384" s="84" t="s">
        <v>791</v>
      </c>
      <c r="D384" s="84" t="s">
        <v>166</v>
      </c>
      <c r="E384" s="85" t="s">
        <v>167</v>
      </c>
      <c r="F384" s="86">
        <v>6131390</v>
      </c>
      <c r="G384" s="86">
        <v>2175800</v>
      </c>
    </row>
    <row r="385" spans="1:7" ht="38.25">
      <c r="A385" s="99" t="s">
        <v>375</v>
      </c>
      <c r="B385" s="99" t="s">
        <v>783</v>
      </c>
      <c r="C385" s="99"/>
      <c r="D385" s="99"/>
      <c r="E385" s="100" t="s">
        <v>507</v>
      </c>
      <c r="F385" s="101">
        <v>47440100</v>
      </c>
      <c r="G385" s="101">
        <v>49905100</v>
      </c>
    </row>
    <row r="386" spans="1:7" ht="38.25">
      <c r="A386" s="99" t="s">
        <v>375</v>
      </c>
      <c r="B386" s="99" t="s">
        <v>673</v>
      </c>
      <c r="C386" s="99"/>
      <c r="D386" s="99"/>
      <c r="E386" s="100" t="s">
        <v>379</v>
      </c>
      <c r="F386" s="101">
        <v>47440100</v>
      </c>
      <c r="G386" s="101">
        <v>49905100</v>
      </c>
    </row>
    <row r="387" spans="1:7" ht="51">
      <c r="A387" s="99" t="s">
        <v>375</v>
      </c>
      <c r="B387" s="99" t="s">
        <v>673</v>
      </c>
      <c r="C387" s="99" t="s">
        <v>780</v>
      </c>
      <c r="D387" s="99"/>
      <c r="E387" s="100" t="s">
        <v>274</v>
      </c>
      <c r="F387" s="101">
        <v>47440100</v>
      </c>
      <c r="G387" s="101">
        <v>49905100</v>
      </c>
    </row>
    <row r="388" spans="1:7" ht="25.5">
      <c r="A388" s="99" t="s">
        <v>375</v>
      </c>
      <c r="B388" s="99" t="s">
        <v>673</v>
      </c>
      <c r="C388" s="99" t="s">
        <v>784</v>
      </c>
      <c r="D388" s="99"/>
      <c r="E388" s="100" t="s">
        <v>275</v>
      </c>
      <c r="F388" s="101">
        <v>47440100</v>
      </c>
      <c r="G388" s="101">
        <v>49905100</v>
      </c>
    </row>
    <row r="389" spans="1:7" ht="38.25">
      <c r="A389" s="99" t="s">
        <v>375</v>
      </c>
      <c r="B389" s="99" t="s">
        <v>673</v>
      </c>
      <c r="C389" s="99" t="s">
        <v>785</v>
      </c>
      <c r="D389" s="99"/>
      <c r="E389" s="100" t="s">
        <v>276</v>
      </c>
      <c r="F389" s="101">
        <v>47440100</v>
      </c>
      <c r="G389" s="101">
        <v>49905100</v>
      </c>
    </row>
    <row r="390" spans="1:7" ht="51">
      <c r="A390" s="99" t="s">
        <v>375</v>
      </c>
      <c r="B390" s="99" t="s">
        <v>673</v>
      </c>
      <c r="C390" s="99" t="s">
        <v>674</v>
      </c>
      <c r="D390" s="99"/>
      <c r="E390" s="100" t="s">
        <v>675</v>
      </c>
      <c r="F390" s="101">
        <v>13029100</v>
      </c>
      <c r="G390" s="101">
        <v>13029100</v>
      </c>
    </row>
    <row r="391" spans="1:7" ht="12.75">
      <c r="A391" s="84" t="s">
        <v>375</v>
      </c>
      <c r="B391" s="84" t="s">
        <v>673</v>
      </c>
      <c r="C391" s="84" t="s">
        <v>674</v>
      </c>
      <c r="D391" s="84" t="s">
        <v>278</v>
      </c>
      <c r="E391" s="85" t="s">
        <v>279</v>
      </c>
      <c r="F391" s="86">
        <v>13029100</v>
      </c>
      <c r="G391" s="86">
        <v>13029100</v>
      </c>
    </row>
    <row r="392" spans="1:7" ht="38.25">
      <c r="A392" s="99" t="s">
        <v>375</v>
      </c>
      <c r="B392" s="99" t="s">
        <v>673</v>
      </c>
      <c r="C392" s="99" t="s">
        <v>676</v>
      </c>
      <c r="D392" s="99"/>
      <c r="E392" s="100" t="s">
        <v>277</v>
      </c>
      <c r="F392" s="101">
        <v>34411000</v>
      </c>
      <c r="G392" s="101">
        <v>36876000</v>
      </c>
    </row>
    <row r="393" spans="1:7" ht="12.75">
      <c r="A393" s="84" t="s">
        <v>375</v>
      </c>
      <c r="B393" s="84" t="s">
        <v>673</v>
      </c>
      <c r="C393" s="84" t="s">
        <v>676</v>
      </c>
      <c r="D393" s="84" t="s">
        <v>278</v>
      </c>
      <c r="E393" s="85" t="s">
        <v>279</v>
      </c>
      <c r="F393" s="86">
        <v>34411000</v>
      </c>
      <c r="G393" s="86">
        <v>36876000</v>
      </c>
    </row>
    <row r="394" spans="1:7" ht="25.5">
      <c r="A394" s="99" t="s">
        <v>380</v>
      </c>
      <c r="B394" s="99"/>
      <c r="C394" s="99"/>
      <c r="D394" s="99"/>
      <c r="E394" s="100" t="s">
        <v>381</v>
      </c>
      <c r="F394" s="101">
        <v>3454200</v>
      </c>
      <c r="G394" s="101">
        <v>3454200</v>
      </c>
    </row>
    <row r="395" spans="1:7" ht="12.75">
      <c r="A395" s="99" t="s">
        <v>380</v>
      </c>
      <c r="B395" s="99" t="s">
        <v>719</v>
      </c>
      <c r="C395" s="99"/>
      <c r="D395" s="99"/>
      <c r="E395" s="100" t="s">
        <v>356</v>
      </c>
      <c r="F395" s="101">
        <v>3454200</v>
      </c>
      <c r="G395" s="101">
        <v>3454200</v>
      </c>
    </row>
    <row r="396" spans="1:7" ht="38.25">
      <c r="A396" s="99" t="s">
        <v>380</v>
      </c>
      <c r="B396" s="99" t="s">
        <v>677</v>
      </c>
      <c r="C396" s="99"/>
      <c r="D396" s="99"/>
      <c r="E396" s="100" t="s">
        <v>382</v>
      </c>
      <c r="F396" s="101">
        <v>3454200</v>
      </c>
      <c r="G396" s="101">
        <v>3454200</v>
      </c>
    </row>
    <row r="397" spans="1:7" ht="12.75">
      <c r="A397" s="99" t="s">
        <v>380</v>
      </c>
      <c r="B397" s="99" t="s">
        <v>677</v>
      </c>
      <c r="C397" s="99" t="s">
        <v>713</v>
      </c>
      <c r="D397" s="99"/>
      <c r="E397" s="100" t="s">
        <v>322</v>
      </c>
      <c r="F397" s="101">
        <v>3454200</v>
      </c>
      <c r="G397" s="101">
        <v>3454200</v>
      </c>
    </row>
    <row r="398" spans="1:7" ht="25.5">
      <c r="A398" s="99" t="s">
        <v>380</v>
      </c>
      <c r="B398" s="99" t="s">
        <v>677</v>
      </c>
      <c r="C398" s="99" t="s">
        <v>678</v>
      </c>
      <c r="D398" s="99"/>
      <c r="E398" s="100" t="s">
        <v>326</v>
      </c>
      <c r="F398" s="101">
        <v>1313600</v>
      </c>
      <c r="G398" s="101">
        <v>1313600</v>
      </c>
    </row>
    <row r="399" spans="1:7" ht="63.75">
      <c r="A399" s="84" t="s">
        <v>380</v>
      </c>
      <c r="B399" s="84" t="s">
        <v>677</v>
      </c>
      <c r="C399" s="84" t="s">
        <v>678</v>
      </c>
      <c r="D399" s="84" t="s">
        <v>162</v>
      </c>
      <c r="E399" s="85" t="s">
        <v>163</v>
      </c>
      <c r="F399" s="86">
        <v>1313600</v>
      </c>
      <c r="G399" s="86">
        <v>1313600</v>
      </c>
    </row>
    <row r="400" spans="1:7" ht="25.5">
      <c r="A400" s="99" t="s">
        <v>380</v>
      </c>
      <c r="B400" s="99" t="s">
        <v>677</v>
      </c>
      <c r="C400" s="99" t="s">
        <v>679</v>
      </c>
      <c r="D400" s="99"/>
      <c r="E400" s="100" t="s">
        <v>327</v>
      </c>
      <c r="F400" s="101">
        <v>745800</v>
      </c>
      <c r="G400" s="101">
        <v>745800</v>
      </c>
    </row>
    <row r="401" spans="1:7" ht="63.75">
      <c r="A401" s="84" t="s">
        <v>380</v>
      </c>
      <c r="B401" s="84" t="s">
        <v>677</v>
      </c>
      <c r="C401" s="84" t="s">
        <v>679</v>
      </c>
      <c r="D401" s="84" t="s">
        <v>162</v>
      </c>
      <c r="E401" s="85" t="s">
        <v>163</v>
      </c>
      <c r="F401" s="86">
        <v>745800</v>
      </c>
      <c r="G401" s="86">
        <v>745800</v>
      </c>
    </row>
    <row r="402" spans="1:7" ht="25.5">
      <c r="A402" s="99" t="s">
        <v>380</v>
      </c>
      <c r="B402" s="99" t="s">
        <v>677</v>
      </c>
      <c r="C402" s="99" t="s">
        <v>680</v>
      </c>
      <c r="D402" s="99"/>
      <c r="E402" s="100" t="s">
        <v>194</v>
      </c>
      <c r="F402" s="101">
        <v>1303100</v>
      </c>
      <c r="G402" s="101">
        <v>1303100</v>
      </c>
    </row>
    <row r="403" spans="1:7" ht="63.75">
      <c r="A403" s="84" t="s">
        <v>380</v>
      </c>
      <c r="B403" s="84" t="s">
        <v>677</v>
      </c>
      <c r="C403" s="84" t="s">
        <v>680</v>
      </c>
      <c r="D403" s="84" t="s">
        <v>162</v>
      </c>
      <c r="E403" s="85" t="s">
        <v>163</v>
      </c>
      <c r="F403" s="86">
        <v>1228200</v>
      </c>
      <c r="G403" s="86">
        <v>1228200</v>
      </c>
    </row>
    <row r="404" spans="1:7" ht="25.5">
      <c r="A404" s="84" t="s">
        <v>380</v>
      </c>
      <c r="B404" s="84" t="s">
        <v>677</v>
      </c>
      <c r="C404" s="84" t="s">
        <v>680</v>
      </c>
      <c r="D404" s="84" t="s">
        <v>164</v>
      </c>
      <c r="E404" s="85" t="s">
        <v>165</v>
      </c>
      <c r="F404" s="86">
        <v>74900</v>
      </c>
      <c r="G404" s="86">
        <v>74900</v>
      </c>
    </row>
    <row r="405" spans="1:7" ht="38.25">
      <c r="A405" s="99" t="s">
        <v>380</v>
      </c>
      <c r="B405" s="99" t="s">
        <v>677</v>
      </c>
      <c r="C405" s="99" t="s">
        <v>682</v>
      </c>
      <c r="D405" s="99"/>
      <c r="E405" s="100" t="s">
        <v>304</v>
      </c>
      <c r="F405" s="101">
        <v>91700</v>
      </c>
      <c r="G405" s="101">
        <v>91700</v>
      </c>
    </row>
    <row r="406" spans="1:7" ht="63.75">
      <c r="A406" s="84" t="s">
        <v>380</v>
      </c>
      <c r="B406" s="84" t="s">
        <v>677</v>
      </c>
      <c r="C406" s="84" t="s">
        <v>682</v>
      </c>
      <c r="D406" s="84" t="s">
        <v>162</v>
      </c>
      <c r="E406" s="85" t="s">
        <v>163</v>
      </c>
      <c r="F406" s="86">
        <v>91700</v>
      </c>
      <c r="G406" s="86">
        <v>91700</v>
      </c>
    </row>
    <row r="407" spans="1:7" ht="25.5">
      <c r="A407" s="99" t="s">
        <v>383</v>
      </c>
      <c r="B407" s="99"/>
      <c r="C407" s="99"/>
      <c r="D407" s="99"/>
      <c r="E407" s="100" t="s">
        <v>384</v>
      </c>
      <c r="F407" s="101">
        <v>2790900</v>
      </c>
      <c r="G407" s="101">
        <v>2790900</v>
      </c>
    </row>
    <row r="408" spans="1:7" ht="12.75">
      <c r="A408" s="99" t="s">
        <v>383</v>
      </c>
      <c r="B408" s="99" t="s">
        <v>719</v>
      </c>
      <c r="C408" s="99"/>
      <c r="D408" s="99"/>
      <c r="E408" s="100" t="s">
        <v>356</v>
      </c>
      <c r="F408" s="101">
        <v>2790900</v>
      </c>
      <c r="G408" s="101">
        <v>2790900</v>
      </c>
    </row>
    <row r="409" spans="1:7" ht="38.25">
      <c r="A409" s="99" t="s">
        <v>383</v>
      </c>
      <c r="B409" s="99" t="s">
        <v>668</v>
      </c>
      <c r="C409" s="99"/>
      <c r="D409" s="99"/>
      <c r="E409" s="100" t="s">
        <v>377</v>
      </c>
      <c r="F409" s="101">
        <v>2790900</v>
      </c>
      <c r="G409" s="101">
        <v>2790900</v>
      </c>
    </row>
    <row r="410" spans="1:7" ht="12.75">
      <c r="A410" s="99" t="s">
        <v>383</v>
      </c>
      <c r="B410" s="99" t="s">
        <v>668</v>
      </c>
      <c r="C410" s="99" t="s">
        <v>713</v>
      </c>
      <c r="D410" s="99"/>
      <c r="E410" s="100" t="s">
        <v>322</v>
      </c>
      <c r="F410" s="101">
        <v>2790900</v>
      </c>
      <c r="G410" s="101">
        <v>2790900</v>
      </c>
    </row>
    <row r="411" spans="1:7" ht="25.5">
      <c r="A411" s="99" t="s">
        <v>383</v>
      </c>
      <c r="B411" s="99" t="s">
        <v>668</v>
      </c>
      <c r="C411" s="99" t="s">
        <v>683</v>
      </c>
      <c r="D411" s="99"/>
      <c r="E411" s="100" t="s">
        <v>328</v>
      </c>
      <c r="F411" s="101">
        <v>1228100</v>
      </c>
      <c r="G411" s="101">
        <v>1228100</v>
      </c>
    </row>
    <row r="412" spans="1:7" ht="63.75">
      <c r="A412" s="84" t="s">
        <v>383</v>
      </c>
      <c r="B412" s="84" t="s">
        <v>668</v>
      </c>
      <c r="C412" s="84" t="s">
        <v>683</v>
      </c>
      <c r="D412" s="84" t="s">
        <v>162</v>
      </c>
      <c r="E412" s="85" t="s">
        <v>163</v>
      </c>
      <c r="F412" s="86">
        <v>1228100</v>
      </c>
      <c r="G412" s="86">
        <v>1228100</v>
      </c>
    </row>
    <row r="413" spans="1:7" ht="25.5">
      <c r="A413" s="99" t="s">
        <v>383</v>
      </c>
      <c r="B413" s="99" t="s">
        <v>668</v>
      </c>
      <c r="C413" s="99" t="s">
        <v>680</v>
      </c>
      <c r="D413" s="99"/>
      <c r="E413" s="100" t="s">
        <v>194</v>
      </c>
      <c r="F413" s="101">
        <v>1562800</v>
      </c>
      <c r="G413" s="101">
        <v>1562800</v>
      </c>
    </row>
    <row r="414" spans="1:7" ht="63.75">
      <c r="A414" s="84" t="s">
        <v>383</v>
      </c>
      <c r="B414" s="84" t="s">
        <v>668</v>
      </c>
      <c r="C414" s="84" t="s">
        <v>680</v>
      </c>
      <c r="D414" s="84" t="s">
        <v>162</v>
      </c>
      <c r="E414" s="85" t="s">
        <v>163</v>
      </c>
      <c r="F414" s="86">
        <v>1494500</v>
      </c>
      <c r="G414" s="86">
        <v>1494500</v>
      </c>
    </row>
    <row r="415" spans="1:7" ht="25.5">
      <c r="A415" s="84" t="s">
        <v>383</v>
      </c>
      <c r="B415" s="84" t="s">
        <v>668</v>
      </c>
      <c r="C415" s="84" t="s">
        <v>680</v>
      </c>
      <c r="D415" s="84" t="s">
        <v>164</v>
      </c>
      <c r="E415" s="85" t="s">
        <v>165</v>
      </c>
      <c r="F415" s="86">
        <v>68300</v>
      </c>
      <c r="G415" s="86">
        <v>68300</v>
      </c>
    </row>
    <row r="416" spans="1:7" ht="12.75">
      <c r="A416" s="103" t="s">
        <v>788</v>
      </c>
      <c r="B416" s="103"/>
      <c r="C416" s="103"/>
      <c r="D416" s="103"/>
      <c r="E416" s="104"/>
      <c r="F416" s="105">
        <v>1032317300</v>
      </c>
      <c r="G416" s="105">
        <v>1035788500</v>
      </c>
    </row>
  </sheetData>
  <sheetProtection/>
  <mergeCells count="7">
    <mergeCell ref="A5:G7"/>
    <mergeCell ref="A9:A10"/>
    <mergeCell ref="B9:B10"/>
    <mergeCell ref="C9:C10"/>
    <mergeCell ref="D9:D10"/>
    <mergeCell ref="E9:E10"/>
    <mergeCell ref="F9:G9"/>
  </mergeCells>
  <printOptions/>
  <pageMargins left="0.984251968503937" right="0.3937007874015748" top="0.3937007874015748" bottom="0.3937007874015748" header="0.31496062992125984" footer="0.11811023622047245"/>
  <pageSetup fitToHeight="0" fitToWidth="1"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4"/>
  <sheetViews>
    <sheetView showGridLines="0" tabSelected="1" zoomScalePageLayoutView="0" workbookViewId="0" topLeftCell="A1">
      <selection activeCell="H31" sqref="H31"/>
    </sheetView>
  </sheetViews>
  <sheetFormatPr defaultColWidth="9.00390625" defaultRowHeight="12.75" outlineLevelRow="2"/>
  <cols>
    <col min="1" max="1" width="8.75390625" style="74" customWidth="1"/>
    <col min="2" max="2" width="12.75390625" style="74" bestFit="1" customWidth="1"/>
    <col min="3" max="3" width="51.25390625" style="73" customWidth="1"/>
    <col min="4" max="6" width="15.375" style="73" customWidth="1"/>
    <col min="7" max="9" width="9.125" style="68" customWidth="1"/>
    <col min="10" max="16384" width="9.125" style="68" customWidth="1"/>
  </cols>
  <sheetData>
    <row r="1" ht="12.75">
      <c r="F1" s="72" t="s">
        <v>491</v>
      </c>
    </row>
    <row r="2" ht="12.75">
      <c r="F2" s="72" t="s">
        <v>2</v>
      </c>
    </row>
    <row r="3" ht="12.75">
      <c r="F3" s="67" t="s">
        <v>787</v>
      </c>
    </row>
    <row r="5" spans="1:9" ht="12.75">
      <c r="A5" s="182" t="s">
        <v>807</v>
      </c>
      <c r="B5" s="182"/>
      <c r="C5" s="182"/>
      <c r="D5" s="182"/>
      <c r="E5" s="182"/>
      <c r="F5" s="182"/>
      <c r="G5" s="76"/>
      <c r="H5" s="76"/>
      <c r="I5" s="76"/>
    </row>
    <row r="6" spans="1:6" ht="12.75">
      <c r="A6" s="182"/>
      <c r="B6" s="182"/>
      <c r="C6" s="182"/>
      <c r="D6" s="182"/>
      <c r="E6" s="182"/>
      <c r="F6" s="182"/>
    </row>
    <row r="7" spans="1:6" ht="12.75">
      <c r="A7" s="182"/>
      <c r="B7" s="182"/>
      <c r="C7" s="182"/>
      <c r="D7" s="182"/>
      <c r="E7" s="182"/>
      <c r="F7" s="182"/>
    </row>
    <row r="8" ht="12.75">
      <c r="A8" s="75"/>
    </row>
    <row r="9" spans="1:6" ht="12.75">
      <c r="A9" s="183" t="s">
        <v>797</v>
      </c>
      <c r="B9" s="180" t="s">
        <v>796</v>
      </c>
      <c r="C9" s="186" t="s">
        <v>145</v>
      </c>
      <c r="D9" s="185" t="s">
        <v>1</v>
      </c>
      <c r="E9" s="185"/>
      <c r="F9" s="185"/>
    </row>
    <row r="10" spans="1:6" ht="12.75">
      <c r="A10" s="183"/>
      <c r="B10" s="180"/>
      <c r="C10" s="186"/>
      <c r="D10" s="19" t="s">
        <v>52</v>
      </c>
      <c r="E10" s="17" t="s">
        <v>57</v>
      </c>
      <c r="F10" s="17" t="s">
        <v>799</v>
      </c>
    </row>
    <row r="11" spans="1:6" ht="12.75">
      <c r="A11" s="17">
        <v>1</v>
      </c>
      <c r="B11" s="19">
        <v>2</v>
      </c>
      <c r="C11" s="19">
        <v>3</v>
      </c>
      <c r="D11" s="19">
        <v>4</v>
      </c>
      <c r="E11" s="17">
        <v>5</v>
      </c>
      <c r="F11" s="17">
        <v>6</v>
      </c>
    </row>
    <row r="12" spans="1:6" ht="12.75">
      <c r="A12" s="89" t="s">
        <v>589</v>
      </c>
      <c r="B12" s="89"/>
      <c r="C12" s="90" t="s">
        <v>359</v>
      </c>
      <c r="D12" s="91">
        <v>5690500</v>
      </c>
      <c r="E12" s="91"/>
      <c r="F12" s="91"/>
    </row>
    <row r="13" spans="1:6" ht="25.5" outlineLevel="1">
      <c r="A13" s="89"/>
      <c r="B13" s="89" t="s">
        <v>646</v>
      </c>
      <c r="C13" s="90" t="s">
        <v>647</v>
      </c>
      <c r="D13" s="91">
        <v>5690500</v>
      </c>
      <c r="E13" s="91"/>
      <c r="F13" s="91"/>
    </row>
    <row r="14" spans="1:6" ht="12.75" outlineLevel="2">
      <c r="A14" s="92"/>
      <c r="B14" s="92"/>
      <c r="C14" s="93" t="s">
        <v>390</v>
      </c>
      <c r="D14" s="94">
        <v>5690500</v>
      </c>
      <c r="E14" s="94"/>
      <c r="F14" s="94"/>
    </row>
    <row r="15" spans="1:6" ht="12.75" outlineLevel="2">
      <c r="A15" s="92"/>
      <c r="B15" s="92"/>
      <c r="C15" s="93" t="s">
        <v>391</v>
      </c>
      <c r="D15" s="94"/>
      <c r="E15" s="94"/>
      <c r="F15" s="94"/>
    </row>
    <row r="16" spans="1:6" ht="12.75">
      <c r="A16" s="89" t="s">
        <v>508</v>
      </c>
      <c r="B16" s="89"/>
      <c r="C16" s="90" t="s">
        <v>341</v>
      </c>
      <c r="D16" s="91">
        <v>4822800</v>
      </c>
      <c r="E16" s="91"/>
      <c r="F16" s="91"/>
    </row>
    <row r="17" spans="1:6" ht="25.5" outlineLevel="1">
      <c r="A17" s="89"/>
      <c r="B17" s="89" t="s">
        <v>513</v>
      </c>
      <c r="C17" s="90" t="s">
        <v>514</v>
      </c>
      <c r="D17" s="91">
        <v>4822800</v>
      </c>
      <c r="E17" s="91"/>
      <c r="F17" s="91"/>
    </row>
    <row r="18" spans="1:6" ht="12.75" outlineLevel="2">
      <c r="A18" s="92"/>
      <c r="B18" s="92"/>
      <c r="C18" s="93" t="s">
        <v>390</v>
      </c>
      <c r="D18" s="94">
        <v>4822800</v>
      </c>
      <c r="E18" s="94"/>
      <c r="F18" s="94"/>
    </row>
    <row r="19" spans="1:6" ht="12.75" outlineLevel="2">
      <c r="A19" s="92"/>
      <c r="B19" s="92"/>
      <c r="C19" s="93" t="s">
        <v>391</v>
      </c>
      <c r="D19" s="94"/>
      <c r="E19" s="94"/>
      <c r="F19" s="94"/>
    </row>
    <row r="20" spans="1:6" ht="12.75">
      <c r="A20" s="89" t="s">
        <v>521</v>
      </c>
      <c r="B20" s="89"/>
      <c r="C20" s="90" t="s">
        <v>342</v>
      </c>
      <c r="D20" s="91">
        <v>24254230</v>
      </c>
      <c r="E20" s="91">
        <v>18762680</v>
      </c>
      <c r="F20" s="91"/>
    </row>
    <row r="21" spans="1:6" ht="38.25" outlineLevel="1">
      <c r="A21" s="89"/>
      <c r="B21" s="89" t="s">
        <v>651</v>
      </c>
      <c r="C21" s="90" t="s">
        <v>168</v>
      </c>
      <c r="D21" s="91">
        <v>24254230</v>
      </c>
      <c r="E21" s="91">
        <v>18762680</v>
      </c>
      <c r="F21" s="91"/>
    </row>
    <row r="22" spans="1:6" ht="12.75" outlineLevel="2">
      <c r="A22" s="92"/>
      <c r="B22" s="92"/>
      <c r="C22" s="93" t="s">
        <v>390</v>
      </c>
      <c r="D22" s="94">
        <v>6254230</v>
      </c>
      <c r="E22" s="94"/>
      <c r="F22" s="94"/>
    </row>
    <row r="23" spans="1:6" ht="12.75" outlineLevel="2">
      <c r="A23" s="92"/>
      <c r="B23" s="92"/>
      <c r="C23" s="93" t="s">
        <v>391</v>
      </c>
      <c r="D23" s="94">
        <v>18000000</v>
      </c>
      <c r="E23" s="94">
        <v>18762680</v>
      </c>
      <c r="F23" s="94"/>
    </row>
    <row r="24" spans="1:6" ht="12.75">
      <c r="A24" s="89" t="s">
        <v>573</v>
      </c>
      <c r="B24" s="89"/>
      <c r="C24" s="90" t="s">
        <v>350</v>
      </c>
      <c r="D24" s="91">
        <v>30158700</v>
      </c>
      <c r="E24" s="91">
        <v>31198700</v>
      </c>
      <c r="F24" s="91">
        <v>29118800</v>
      </c>
    </row>
    <row r="25" spans="1:6" ht="76.5" outlineLevel="1">
      <c r="A25" s="89"/>
      <c r="B25" s="89" t="s">
        <v>611</v>
      </c>
      <c r="C25" s="95" t="s">
        <v>247</v>
      </c>
      <c r="D25" s="91">
        <v>30158700</v>
      </c>
      <c r="E25" s="91">
        <v>31198700</v>
      </c>
      <c r="F25" s="91">
        <v>29118800</v>
      </c>
    </row>
    <row r="26" spans="1:6" ht="12.75" outlineLevel="2">
      <c r="A26" s="92"/>
      <c r="B26" s="92"/>
      <c r="C26" s="93" t="s">
        <v>390</v>
      </c>
      <c r="D26" s="94"/>
      <c r="E26" s="94"/>
      <c r="F26" s="94"/>
    </row>
    <row r="27" spans="1:6" ht="12.75" outlineLevel="2">
      <c r="A27" s="92"/>
      <c r="B27" s="92"/>
      <c r="C27" s="93" t="s">
        <v>391</v>
      </c>
      <c r="D27" s="94">
        <v>30158700</v>
      </c>
      <c r="E27" s="94">
        <v>31198700</v>
      </c>
      <c r="F27" s="94">
        <v>29118800</v>
      </c>
    </row>
    <row r="28" spans="1:6" ht="12.75">
      <c r="A28" s="89" t="s">
        <v>577</v>
      </c>
      <c r="B28" s="89"/>
      <c r="C28" s="90" t="s">
        <v>353</v>
      </c>
      <c r="D28" s="91"/>
      <c r="E28" s="91"/>
      <c r="F28" s="91">
        <v>35000000</v>
      </c>
    </row>
    <row r="29" spans="1:6" ht="25.5" outlineLevel="1">
      <c r="A29" s="89"/>
      <c r="B29" s="89" t="s">
        <v>792</v>
      </c>
      <c r="C29" s="90" t="s">
        <v>802</v>
      </c>
      <c r="D29" s="91"/>
      <c r="E29" s="91"/>
      <c r="F29" s="91">
        <v>35000000</v>
      </c>
    </row>
    <row r="30" spans="1:6" ht="12.75" outlineLevel="2">
      <c r="A30" s="92"/>
      <c r="B30" s="92"/>
      <c r="C30" s="93" t="s">
        <v>390</v>
      </c>
      <c r="D30" s="94"/>
      <c r="E30" s="94"/>
      <c r="F30" s="94">
        <v>8750000</v>
      </c>
    </row>
    <row r="31" spans="1:6" ht="12.75" outlineLevel="2">
      <c r="A31" s="92"/>
      <c r="B31" s="92"/>
      <c r="C31" s="93" t="s">
        <v>391</v>
      </c>
      <c r="D31" s="94"/>
      <c r="E31" s="94"/>
      <c r="F31" s="94">
        <v>26250000</v>
      </c>
    </row>
    <row r="32" spans="1:6" ht="12.75">
      <c r="A32" s="96" t="s">
        <v>788</v>
      </c>
      <c r="B32" s="96"/>
      <c r="C32" s="97"/>
      <c r="D32" s="98">
        <f>SUM(D33:D34)</f>
        <v>64926230</v>
      </c>
      <c r="E32" s="98">
        <f>SUM(E33:E34)</f>
        <v>49961380</v>
      </c>
      <c r="F32" s="98">
        <f>SUM(F33:F34)</f>
        <v>64118800</v>
      </c>
    </row>
    <row r="33" spans="1:6" ht="12.75" outlineLevel="2">
      <c r="A33" s="92"/>
      <c r="B33" s="92"/>
      <c r="C33" s="93" t="s">
        <v>390</v>
      </c>
      <c r="D33" s="94">
        <f aca="true" t="shared" si="0" ref="D33:F34">D14+D18+D22+D26+D30</f>
        <v>16767530</v>
      </c>
      <c r="E33" s="94">
        <f t="shared" si="0"/>
        <v>0</v>
      </c>
      <c r="F33" s="94">
        <f t="shared" si="0"/>
        <v>8750000</v>
      </c>
    </row>
    <row r="34" spans="1:6" ht="12.75" outlineLevel="2">
      <c r="A34" s="92"/>
      <c r="B34" s="92"/>
      <c r="C34" s="93" t="s">
        <v>391</v>
      </c>
      <c r="D34" s="94">
        <f t="shared" si="0"/>
        <v>48158700</v>
      </c>
      <c r="E34" s="94">
        <f t="shared" si="0"/>
        <v>49961380</v>
      </c>
      <c r="F34" s="94">
        <f t="shared" si="0"/>
        <v>55368800</v>
      </c>
    </row>
  </sheetData>
  <sheetProtection/>
  <mergeCells count="5">
    <mergeCell ref="A5:F7"/>
    <mergeCell ref="D9:F9"/>
    <mergeCell ref="A9:A10"/>
    <mergeCell ref="B9:B10"/>
    <mergeCell ref="C9:C10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75" r:id="rId1"/>
  <headerFooter differentFirst="1" alignWithMargins="0">
    <oddFooter>&amp;L&amp;C&amp;R &amp;"Times New Roman,Regular"&amp;10&amp;K000000&amp;P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7"/>
  <sheetViews>
    <sheetView showGridLines="0" zoomScalePageLayoutView="0" workbookViewId="0" topLeftCell="A1">
      <selection activeCell="B12" sqref="B12"/>
    </sheetView>
  </sheetViews>
  <sheetFormatPr defaultColWidth="9.00390625" defaultRowHeight="12.75" outlineLevelRow="2"/>
  <cols>
    <col min="1" max="1" width="14.375" style="74" customWidth="1"/>
    <col min="2" max="2" width="57.00390625" style="73" customWidth="1"/>
    <col min="3" max="5" width="15.375" style="73" customWidth="1"/>
    <col min="6" max="8" width="9.125" style="68" customWidth="1"/>
    <col min="9" max="16384" width="9.125" style="68" customWidth="1"/>
  </cols>
  <sheetData>
    <row r="1" ht="12.75">
      <c r="E1" s="72" t="s">
        <v>490</v>
      </c>
    </row>
    <row r="2" ht="12.75">
      <c r="E2" s="72" t="s">
        <v>2</v>
      </c>
    </row>
    <row r="3" ht="12.75">
      <c r="E3" s="67" t="s">
        <v>787</v>
      </c>
    </row>
    <row r="5" spans="1:8" ht="12.75">
      <c r="A5" s="182" t="s">
        <v>818</v>
      </c>
      <c r="B5" s="182"/>
      <c r="C5" s="182"/>
      <c r="D5" s="182"/>
      <c r="E5" s="182"/>
      <c r="F5" s="76"/>
      <c r="G5" s="76"/>
      <c r="H5" s="76"/>
    </row>
    <row r="6" ht="12.75">
      <c r="A6" s="75"/>
    </row>
    <row r="7" spans="1:5" ht="12.75">
      <c r="A7" s="180" t="s">
        <v>143</v>
      </c>
      <c r="B7" s="187" t="s">
        <v>819</v>
      </c>
      <c r="C7" s="185" t="s">
        <v>1</v>
      </c>
      <c r="D7" s="185"/>
      <c r="E7" s="185"/>
    </row>
    <row r="8" spans="1:5" ht="12.75">
      <c r="A8" s="180"/>
      <c r="B8" s="187"/>
      <c r="C8" s="185"/>
      <c r="D8" s="185"/>
      <c r="E8" s="185"/>
    </row>
    <row r="9" spans="1:5" ht="12.75">
      <c r="A9" s="180"/>
      <c r="B9" s="187"/>
      <c r="C9" s="19" t="s">
        <v>52</v>
      </c>
      <c r="D9" s="17" t="s">
        <v>57</v>
      </c>
      <c r="E9" s="17" t="s">
        <v>799</v>
      </c>
    </row>
    <row r="10" spans="1:5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</row>
    <row r="11" spans="1:5" ht="25.5">
      <c r="A11" s="99" t="s">
        <v>732</v>
      </c>
      <c r="B11" s="100" t="s">
        <v>216</v>
      </c>
      <c r="C11" s="101">
        <v>48689200</v>
      </c>
      <c r="D11" s="101">
        <v>42908800</v>
      </c>
      <c r="E11" s="101">
        <v>40817400</v>
      </c>
    </row>
    <row r="12" spans="1:5" ht="25.5" outlineLevel="1">
      <c r="A12" s="99" t="s">
        <v>733</v>
      </c>
      <c r="B12" s="100" t="s">
        <v>217</v>
      </c>
      <c r="C12" s="101">
        <v>48689200</v>
      </c>
      <c r="D12" s="101">
        <v>42908800</v>
      </c>
      <c r="E12" s="101">
        <v>40817400</v>
      </c>
    </row>
    <row r="13" spans="1:5" ht="38.25" outlineLevel="2">
      <c r="A13" s="99" t="s">
        <v>590</v>
      </c>
      <c r="B13" s="100" t="s">
        <v>220</v>
      </c>
      <c r="C13" s="101">
        <v>1689600</v>
      </c>
      <c r="D13" s="101">
        <v>2091400</v>
      </c>
      <c r="E13" s="101"/>
    </row>
    <row r="14" spans="1:5" ht="12.75" outlineLevel="2">
      <c r="A14" s="84"/>
      <c r="B14" s="85" t="s">
        <v>390</v>
      </c>
      <c r="C14" s="86">
        <v>1689600</v>
      </c>
      <c r="D14" s="86">
        <v>2091400</v>
      </c>
      <c r="E14" s="86"/>
    </row>
    <row r="15" spans="1:5" ht="12.75" outlineLevel="2">
      <c r="A15" s="84"/>
      <c r="B15" s="85" t="s">
        <v>391</v>
      </c>
      <c r="C15" s="86"/>
      <c r="D15" s="86"/>
      <c r="E15" s="86"/>
    </row>
    <row r="16" spans="1:5" ht="25.5" outlineLevel="2">
      <c r="A16" s="99" t="s">
        <v>591</v>
      </c>
      <c r="B16" s="100" t="s">
        <v>219</v>
      </c>
      <c r="C16" s="101">
        <v>40817400</v>
      </c>
      <c r="D16" s="101">
        <v>40817400</v>
      </c>
      <c r="E16" s="101">
        <v>40817400</v>
      </c>
    </row>
    <row r="17" spans="1:5" ht="12.75" outlineLevel="2">
      <c r="A17" s="84"/>
      <c r="B17" s="85" t="s">
        <v>390</v>
      </c>
      <c r="C17" s="86">
        <v>40817400</v>
      </c>
      <c r="D17" s="86">
        <v>40817400</v>
      </c>
      <c r="E17" s="86">
        <v>40817400</v>
      </c>
    </row>
    <row r="18" spans="1:5" ht="12.75" outlineLevel="2">
      <c r="A18" s="84"/>
      <c r="B18" s="85" t="s">
        <v>391</v>
      </c>
      <c r="C18" s="86"/>
      <c r="D18" s="86"/>
      <c r="E18" s="86"/>
    </row>
    <row r="19" spans="1:5" ht="12.75">
      <c r="A19" s="99" t="s">
        <v>592</v>
      </c>
      <c r="B19" s="100" t="s">
        <v>593</v>
      </c>
      <c r="C19" s="101">
        <v>491700</v>
      </c>
      <c r="D19" s="101"/>
      <c r="E19" s="101"/>
    </row>
    <row r="20" spans="1:5" ht="12.75">
      <c r="A20" s="84"/>
      <c r="B20" s="85" t="s">
        <v>390</v>
      </c>
      <c r="C20" s="86">
        <v>491700</v>
      </c>
      <c r="D20" s="86"/>
      <c r="E20" s="86"/>
    </row>
    <row r="21" spans="1:5" ht="12.75">
      <c r="A21" s="84"/>
      <c r="B21" s="85" t="s">
        <v>391</v>
      </c>
      <c r="C21" s="86"/>
      <c r="D21" s="86"/>
      <c r="E21" s="86"/>
    </row>
    <row r="22" spans="1:5" ht="25.5">
      <c r="A22" s="99" t="s">
        <v>646</v>
      </c>
      <c r="B22" s="100" t="s">
        <v>647</v>
      </c>
      <c r="C22" s="101">
        <v>5690500</v>
      </c>
      <c r="D22" s="101"/>
      <c r="E22" s="101"/>
    </row>
    <row r="23" spans="1:5" ht="12.75">
      <c r="A23" s="84"/>
      <c r="B23" s="85" t="s">
        <v>390</v>
      </c>
      <c r="C23" s="86">
        <v>5690500</v>
      </c>
      <c r="D23" s="86"/>
      <c r="E23" s="86"/>
    </row>
    <row r="24" spans="1:5" ht="12.75">
      <c r="A24" s="84"/>
      <c r="B24" s="85" t="s">
        <v>391</v>
      </c>
      <c r="C24" s="86"/>
      <c r="D24" s="86"/>
      <c r="E24" s="86"/>
    </row>
    <row r="25" spans="1:5" ht="12.75">
      <c r="A25" s="103" t="s">
        <v>788</v>
      </c>
      <c r="B25" s="104"/>
      <c r="C25" s="105">
        <v>48689200</v>
      </c>
      <c r="D25" s="105">
        <v>42908800</v>
      </c>
      <c r="E25" s="105">
        <v>40817400</v>
      </c>
    </row>
    <row r="26" spans="1:5" ht="12.75">
      <c r="A26" s="84"/>
      <c r="B26" s="85" t="s">
        <v>390</v>
      </c>
      <c r="C26" s="86">
        <f aca="true" t="shared" si="0" ref="C26:E27">C14+C17+C20+C23</f>
        <v>48689200</v>
      </c>
      <c r="D26" s="86">
        <f t="shared" si="0"/>
        <v>42908800</v>
      </c>
      <c r="E26" s="86">
        <f t="shared" si="0"/>
        <v>40817400</v>
      </c>
    </row>
    <row r="27" spans="1:5" ht="12.75">
      <c r="A27" s="87"/>
      <c r="B27" s="88" t="s">
        <v>391</v>
      </c>
      <c r="C27" s="86">
        <f t="shared" si="0"/>
        <v>0</v>
      </c>
      <c r="D27" s="86">
        <f t="shared" si="0"/>
        <v>0</v>
      </c>
      <c r="E27" s="86">
        <f t="shared" si="0"/>
        <v>0</v>
      </c>
    </row>
  </sheetData>
  <sheetProtection/>
  <mergeCells count="4">
    <mergeCell ref="A5:E5"/>
    <mergeCell ref="C7:E8"/>
    <mergeCell ref="B7:B9"/>
    <mergeCell ref="A7:A9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75" r:id="rId1"/>
  <headerFooter differentFirst="1" alignWithMargins="0">
    <oddFooter>&amp;L&amp;C&amp;R &amp;"Times New Roman,Regular"&amp;10&amp;K000000&amp;P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2" sqref="M2"/>
    </sheetView>
  </sheetViews>
  <sheetFormatPr defaultColWidth="9.00390625" defaultRowHeight="12.75"/>
  <cols>
    <col min="1" max="1" width="6.625" style="80" bestFit="1" customWidth="1"/>
    <col min="2" max="2" width="32.375" style="6" customWidth="1"/>
    <col min="3" max="3" width="14.625" style="6" customWidth="1"/>
    <col min="4" max="4" width="13.375" style="6" customWidth="1"/>
    <col min="5" max="7" width="12.625" style="6" customWidth="1"/>
    <col min="8" max="8" width="13.375" style="6" customWidth="1"/>
    <col min="9" max="9" width="12.625" style="6" customWidth="1"/>
    <col min="10" max="10" width="13.375" style="6" customWidth="1"/>
    <col min="11" max="12" width="12.125" style="6" customWidth="1"/>
    <col min="13" max="13" width="10.75390625" style="6" customWidth="1"/>
    <col min="14" max="16384" width="9.125" style="6" customWidth="1"/>
  </cols>
  <sheetData>
    <row r="1" spans="5:13" ht="12.75">
      <c r="E1" s="44"/>
      <c r="F1" s="44"/>
      <c r="G1" s="44"/>
      <c r="H1" s="44"/>
      <c r="I1" s="44"/>
      <c r="J1" s="44"/>
      <c r="K1" s="44"/>
      <c r="L1" s="44"/>
      <c r="M1" s="72" t="s">
        <v>489</v>
      </c>
    </row>
    <row r="2" spans="5:13" ht="12.75">
      <c r="E2" s="44"/>
      <c r="F2" s="44"/>
      <c r="G2" s="44"/>
      <c r="H2" s="44"/>
      <c r="I2" s="44"/>
      <c r="J2" s="44"/>
      <c r="K2" s="44"/>
      <c r="L2" s="44"/>
      <c r="M2" s="72" t="s">
        <v>2</v>
      </c>
    </row>
    <row r="3" spans="2:21" ht="12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7" t="s">
        <v>787</v>
      </c>
      <c r="N3" s="44"/>
      <c r="O3" s="44"/>
      <c r="P3" s="44"/>
      <c r="Q3" s="44"/>
      <c r="R3" s="44"/>
      <c r="S3" s="44"/>
      <c r="T3" s="44"/>
      <c r="U3" s="44"/>
    </row>
    <row r="4" spans="2:21" ht="12.75">
      <c r="B4" s="44"/>
      <c r="C4" s="44"/>
      <c r="D4" s="44"/>
      <c r="E4" s="127"/>
      <c r="F4" s="127"/>
      <c r="G4" s="127"/>
      <c r="H4" s="127"/>
      <c r="I4" s="127"/>
      <c r="J4" s="127"/>
      <c r="K4" s="127"/>
      <c r="L4" s="127"/>
      <c r="M4" s="127"/>
      <c r="N4" s="44"/>
      <c r="O4" s="44"/>
      <c r="P4" s="44"/>
      <c r="Q4" s="44"/>
      <c r="R4" s="44"/>
      <c r="S4" s="44"/>
      <c r="T4" s="44"/>
      <c r="U4" s="44"/>
    </row>
    <row r="5" spans="1:13" ht="12.75">
      <c r="A5" s="188" t="s">
        <v>894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ht="12.7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2:13" ht="12.7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2"/>
    </row>
    <row r="8" spans="1:13" ht="12.75">
      <c r="A8" s="189" t="s">
        <v>389</v>
      </c>
      <c r="B8" s="190" t="s">
        <v>832</v>
      </c>
      <c r="C8" s="190" t="s">
        <v>833</v>
      </c>
      <c r="D8" s="190" t="s">
        <v>834</v>
      </c>
      <c r="E8" s="190"/>
      <c r="F8" s="190"/>
      <c r="G8" s="190"/>
      <c r="H8" s="190"/>
      <c r="I8" s="190"/>
      <c r="J8" s="190"/>
      <c r="K8" s="190"/>
      <c r="L8" s="190"/>
      <c r="M8" s="190"/>
    </row>
    <row r="9" spans="1:13" ht="12.75">
      <c r="A9" s="189"/>
      <c r="B9" s="190"/>
      <c r="C9" s="190"/>
      <c r="D9" s="190" t="s">
        <v>392</v>
      </c>
      <c r="E9" s="190" t="s">
        <v>836</v>
      </c>
      <c r="F9" s="190"/>
      <c r="G9" s="190"/>
      <c r="H9" s="190"/>
      <c r="I9" s="190"/>
      <c r="J9" s="190"/>
      <c r="K9" s="190"/>
      <c r="L9" s="190"/>
      <c r="M9" s="190"/>
    </row>
    <row r="10" spans="1:13" ht="12.75">
      <c r="A10" s="189"/>
      <c r="B10" s="190"/>
      <c r="C10" s="190"/>
      <c r="D10" s="190"/>
      <c r="E10" s="190" t="s">
        <v>845</v>
      </c>
      <c r="F10" s="190"/>
      <c r="G10" s="190"/>
      <c r="H10" s="195" t="s">
        <v>846</v>
      </c>
      <c r="I10" s="196"/>
      <c r="J10" s="197"/>
      <c r="K10" s="190" t="s">
        <v>847</v>
      </c>
      <c r="L10" s="190" t="s">
        <v>839</v>
      </c>
      <c r="M10" s="190" t="s">
        <v>816</v>
      </c>
    </row>
    <row r="11" spans="1:13" ht="12.75">
      <c r="A11" s="189"/>
      <c r="B11" s="190"/>
      <c r="C11" s="190"/>
      <c r="D11" s="190"/>
      <c r="E11" s="191" t="s">
        <v>392</v>
      </c>
      <c r="F11" s="193" t="s">
        <v>835</v>
      </c>
      <c r="G11" s="194"/>
      <c r="H11" s="191" t="s">
        <v>392</v>
      </c>
      <c r="I11" s="193" t="s">
        <v>835</v>
      </c>
      <c r="J11" s="194"/>
      <c r="K11" s="190"/>
      <c r="L11" s="190"/>
      <c r="M11" s="190"/>
    </row>
    <row r="12" spans="1:13" ht="25.5">
      <c r="A12" s="189"/>
      <c r="B12" s="190"/>
      <c r="C12" s="190"/>
      <c r="D12" s="190"/>
      <c r="E12" s="192"/>
      <c r="F12" s="8" t="s">
        <v>837</v>
      </c>
      <c r="G12" s="8" t="s">
        <v>838</v>
      </c>
      <c r="H12" s="192"/>
      <c r="I12" s="8" t="s">
        <v>843</v>
      </c>
      <c r="J12" s="8" t="s">
        <v>844</v>
      </c>
      <c r="K12" s="190"/>
      <c r="L12" s="190"/>
      <c r="M12" s="190"/>
    </row>
    <row r="13" spans="1:13" ht="12.75">
      <c r="A13" s="4">
        <v>1</v>
      </c>
      <c r="B13" s="8">
        <v>2</v>
      </c>
      <c r="C13" s="8">
        <v>3</v>
      </c>
      <c r="D13" s="8">
        <v>4</v>
      </c>
      <c r="E13" s="126">
        <v>5</v>
      </c>
      <c r="F13" s="8">
        <v>6</v>
      </c>
      <c r="G13" s="8">
        <v>7</v>
      </c>
      <c r="H13" s="126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</row>
    <row r="14" spans="1:13" s="7" customFormat="1" ht="25.5">
      <c r="A14" s="133">
        <v>1</v>
      </c>
      <c r="B14" s="81" t="s">
        <v>854</v>
      </c>
      <c r="C14" s="81"/>
      <c r="D14" s="134">
        <f aca="true" t="shared" si="0" ref="D14:M14">D15+D28+D35</f>
        <v>42422980</v>
      </c>
      <c r="E14" s="134">
        <f t="shared" si="0"/>
        <v>11215590</v>
      </c>
      <c r="F14" s="134">
        <f t="shared" si="0"/>
        <v>1531810</v>
      </c>
      <c r="G14" s="134">
        <f t="shared" si="0"/>
        <v>9683780</v>
      </c>
      <c r="H14" s="134">
        <f t="shared" si="0"/>
        <v>28425800</v>
      </c>
      <c r="I14" s="134">
        <f t="shared" si="0"/>
        <v>28425800</v>
      </c>
      <c r="J14" s="134">
        <f t="shared" si="0"/>
        <v>0</v>
      </c>
      <c r="K14" s="134">
        <f t="shared" si="0"/>
        <v>2781590</v>
      </c>
      <c r="L14" s="134">
        <f t="shared" si="0"/>
        <v>0</v>
      </c>
      <c r="M14" s="134">
        <f t="shared" si="0"/>
        <v>0</v>
      </c>
    </row>
    <row r="15" spans="1:13" s="7" customFormat="1" ht="38.25">
      <c r="A15" s="3" t="s">
        <v>863</v>
      </c>
      <c r="B15" s="26" t="s">
        <v>842</v>
      </c>
      <c r="C15" s="26"/>
      <c r="D15" s="129">
        <f>D16+D20+D23</f>
        <v>13855130</v>
      </c>
      <c r="E15" s="129">
        <f aca="true" t="shared" si="1" ref="E15:M15">E16+E20+E23</f>
        <v>3429550</v>
      </c>
      <c r="F15" s="129">
        <f t="shared" si="1"/>
        <v>0</v>
      </c>
      <c r="G15" s="129">
        <f t="shared" si="1"/>
        <v>3429550</v>
      </c>
      <c r="H15" s="129">
        <f t="shared" si="1"/>
        <v>7643990</v>
      </c>
      <c r="I15" s="129">
        <f t="shared" si="1"/>
        <v>7643990</v>
      </c>
      <c r="J15" s="129">
        <f t="shared" si="1"/>
        <v>0</v>
      </c>
      <c r="K15" s="129">
        <f t="shared" si="1"/>
        <v>2781590</v>
      </c>
      <c r="L15" s="129">
        <f t="shared" si="1"/>
        <v>0</v>
      </c>
      <c r="M15" s="129">
        <f t="shared" si="1"/>
        <v>0</v>
      </c>
    </row>
    <row r="16" spans="1:13" s="7" customFormat="1" ht="51">
      <c r="A16" s="3" t="s">
        <v>864</v>
      </c>
      <c r="B16" s="130" t="s">
        <v>841</v>
      </c>
      <c r="C16" s="26"/>
      <c r="D16" s="129">
        <f>SUM(D17)</f>
        <v>13355130</v>
      </c>
      <c r="E16" s="129">
        <f aca="true" t="shared" si="2" ref="E16:M16">SUM(E17)</f>
        <v>3384550</v>
      </c>
      <c r="F16" s="129">
        <f t="shared" si="2"/>
        <v>0</v>
      </c>
      <c r="G16" s="129">
        <f t="shared" si="2"/>
        <v>3384550</v>
      </c>
      <c r="H16" s="129">
        <f t="shared" si="2"/>
        <v>7508990</v>
      </c>
      <c r="I16" s="129">
        <f t="shared" si="2"/>
        <v>7508990</v>
      </c>
      <c r="J16" s="129">
        <f t="shared" si="2"/>
        <v>0</v>
      </c>
      <c r="K16" s="129">
        <f t="shared" si="2"/>
        <v>2461590</v>
      </c>
      <c r="L16" s="129">
        <f t="shared" si="2"/>
        <v>0</v>
      </c>
      <c r="M16" s="129">
        <f t="shared" si="2"/>
        <v>0</v>
      </c>
    </row>
    <row r="17" spans="1:13" ht="51">
      <c r="A17" s="1" t="s">
        <v>865</v>
      </c>
      <c r="B17" s="5" t="s">
        <v>840</v>
      </c>
      <c r="C17" s="5"/>
      <c r="D17" s="128">
        <f>SUM(D18:D19)</f>
        <v>13355130</v>
      </c>
      <c r="E17" s="128">
        <f aca="true" t="shared" si="3" ref="E17:M17">SUM(E18:E19)</f>
        <v>3384550</v>
      </c>
      <c r="F17" s="128">
        <f t="shared" si="3"/>
        <v>0</v>
      </c>
      <c r="G17" s="128">
        <f t="shared" si="3"/>
        <v>3384550</v>
      </c>
      <c r="H17" s="128">
        <f t="shared" si="3"/>
        <v>7508990</v>
      </c>
      <c r="I17" s="128">
        <f t="shared" si="3"/>
        <v>7508990</v>
      </c>
      <c r="J17" s="128">
        <f t="shared" si="3"/>
        <v>0</v>
      </c>
      <c r="K17" s="128">
        <f t="shared" si="3"/>
        <v>2461590</v>
      </c>
      <c r="L17" s="128">
        <f t="shared" si="3"/>
        <v>0</v>
      </c>
      <c r="M17" s="128">
        <f t="shared" si="3"/>
        <v>0</v>
      </c>
    </row>
    <row r="18" spans="1:13" ht="63.75">
      <c r="A18" s="1" t="s">
        <v>866</v>
      </c>
      <c r="B18" s="36" t="s">
        <v>524</v>
      </c>
      <c r="C18" s="5" t="s">
        <v>813</v>
      </c>
      <c r="D18" s="128">
        <f>E18+H18+K18+L18+M18</f>
        <v>9508900</v>
      </c>
      <c r="E18" s="128">
        <f>F18+G18</f>
        <v>3038390</v>
      </c>
      <c r="F18" s="128">
        <v>0</v>
      </c>
      <c r="G18" s="128">
        <v>3038390</v>
      </c>
      <c r="H18" s="128">
        <f>I18+J18</f>
        <v>6470510</v>
      </c>
      <c r="I18" s="128">
        <v>6470510</v>
      </c>
      <c r="J18" s="128">
        <v>0</v>
      </c>
      <c r="K18" s="128">
        <v>0</v>
      </c>
      <c r="L18" s="128">
        <v>0</v>
      </c>
      <c r="M18" s="128">
        <v>0</v>
      </c>
    </row>
    <row r="19" spans="1:13" ht="51">
      <c r="A19" s="1" t="s">
        <v>867</v>
      </c>
      <c r="B19" s="36" t="s">
        <v>526</v>
      </c>
      <c r="C19" s="5" t="s">
        <v>813</v>
      </c>
      <c r="D19" s="128">
        <f>E19+H19+K19+L19+M19</f>
        <v>3846230</v>
      </c>
      <c r="E19" s="128">
        <f>F19+G19</f>
        <v>346160</v>
      </c>
      <c r="F19" s="128">
        <v>0</v>
      </c>
      <c r="G19" s="128">
        <v>346160</v>
      </c>
      <c r="H19" s="128">
        <f>I19+J19</f>
        <v>1038480</v>
      </c>
      <c r="I19" s="128">
        <v>1038480</v>
      </c>
      <c r="J19" s="128">
        <v>0</v>
      </c>
      <c r="K19" s="128">
        <v>2461590</v>
      </c>
      <c r="L19" s="128">
        <v>0</v>
      </c>
      <c r="M19" s="128">
        <v>0</v>
      </c>
    </row>
    <row r="20" spans="1:13" s="7" customFormat="1" ht="51">
      <c r="A20" s="3" t="s">
        <v>868</v>
      </c>
      <c r="B20" s="130" t="s">
        <v>848</v>
      </c>
      <c r="C20" s="26"/>
      <c r="D20" s="129">
        <f aca="true" t="shared" si="4" ref="D20:M20">SUM(D21)</f>
        <v>500000</v>
      </c>
      <c r="E20" s="129">
        <f t="shared" si="4"/>
        <v>45000</v>
      </c>
      <c r="F20" s="129">
        <f t="shared" si="4"/>
        <v>0</v>
      </c>
      <c r="G20" s="129">
        <f t="shared" si="4"/>
        <v>45000</v>
      </c>
      <c r="H20" s="129">
        <f t="shared" si="4"/>
        <v>135000</v>
      </c>
      <c r="I20" s="129">
        <f t="shared" si="4"/>
        <v>135000</v>
      </c>
      <c r="J20" s="129">
        <f t="shared" si="4"/>
        <v>0</v>
      </c>
      <c r="K20" s="129">
        <f t="shared" si="4"/>
        <v>320000</v>
      </c>
      <c r="L20" s="129">
        <f t="shared" si="4"/>
        <v>0</v>
      </c>
      <c r="M20" s="129">
        <f t="shared" si="4"/>
        <v>0</v>
      </c>
    </row>
    <row r="21" spans="1:13" ht="51">
      <c r="A21" s="1" t="s">
        <v>869</v>
      </c>
      <c r="B21" s="5" t="s">
        <v>840</v>
      </c>
      <c r="C21" s="5"/>
      <c r="D21" s="128">
        <f aca="true" t="shared" si="5" ref="D21:M21">SUM(D22:D22)</f>
        <v>500000</v>
      </c>
      <c r="E21" s="128">
        <f t="shared" si="5"/>
        <v>45000</v>
      </c>
      <c r="F21" s="128">
        <f t="shared" si="5"/>
        <v>0</v>
      </c>
      <c r="G21" s="128">
        <f t="shared" si="5"/>
        <v>45000</v>
      </c>
      <c r="H21" s="128">
        <f t="shared" si="5"/>
        <v>135000</v>
      </c>
      <c r="I21" s="128">
        <f t="shared" si="5"/>
        <v>135000</v>
      </c>
      <c r="J21" s="128">
        <f t="shared" si="5"/>
        <v>0</v>
      </c>
      <c r="K21" s="128">
        <f t="shared" si="5"/>
        <v>320000</v>
      </c>
      <c r="L21" s="128">
        <f t="shared" si="5"/>
        <v>0</v>
      </c>
      <c r="M21" s="128">
        <f t="shared" si="5"/>
        <v>0</v>
      </c>
    </row>
    <row r="22" spans="1:13" ht="63.75">
      <c r="A22" s="1" t="s">
        <v>870</v>
      </c>
      <c r="B22" s="36" t="s">
        <v>849</v>
      </c>
      <c r="C22" s="5" t="s">
        <v>813</v>
      </c>
      <c r="D22" s="128">
        <f>E22+H22+K22+L22+M22</f>
        <v>500000</v>
      </c>
      <c r="E22" s="128">
        <f>F22+G22</f>
        <v>45000</v>
      </c>
      <c r="F22" s="128">
        <v>0</v>
      </c>
      <c r="G22" s="128">
        <v>45000</v>
      </c>
      <c r="H22" s="128">
        <f>I22+J22</f>
        <v>135000</v>
      </c>
      <c r="I22" s="128">
        <v>135000</v>
      </c>
      <c r="J22" s="128">
        <v>0</v>
      </c>
      <c r="K22" s="128">
        <v>320000</v>
      </c>
      <c r="L22" s="128">
        <v>0</v>
      </c>
      <c r="M22" s="128">
        <v>0</v>
      </c>
    </row>
    <row r="23" spans="1:13" s="7" customFormat="1" ht="76.5" hidden="1">
      <c r="A23" s="3" t="s">
        <v>871</v>
      </c>
      <c r="B23" s="130" t="s">
        <v>851</v>
      </c>
      <c r="C23" s="26"/>
      <c r="D23" s="129">
        <f>D24+D26</f>
        <v>0</v>
      </c>
      <c r="E23" s="129">
        <f aca="true" t="shared" si="6" ref="E23:M23">E24+E26</f>
        <v>0</v>
      </c>
      <c r="F23" s="129">
        <f t="shared" si="6"/>
        <v>0</v>
      </c>
      <c r="G23" s="129">
        <f t="shared" si="6"/>
        <v>0</v>
      </c>
      <c r="H23" s="129">
        <f t="shared" si="6"/>
        <v>0</v>
      </c>
      <c r="I23" s="129">
        <f t="shared" si="6"/>
        <v>0</v>
      </c>
      <c r="J23" s="129">
        <f t="shared" si="6"/>
        <v>0</v>
      </c>
      <c r="K23" s="129">
        <f t="shared" si="6"/>
        <v>0</v>
      </c>
      <c r="L23" s="129">
        <f t="shared" si="6"/>
        <v>0</v>
      </c>
      <c r="M23" s="129">
        <f t="shared" si="6"/>
        <v>0</v>
      </c>
    </row>
    <row r="24" spans="1:13" ht="38.25" hidden="1">
      <c r="A24" s="1" t="s">
        <v>872</v>
      </c>
      <c r="B24" s="36" t="s">
        <v>815</v>
      </c>
      <c r="C24" s="5"/>
      <c r="D24" s="128">
        <f>SUM(D25)</f>
        <v>0</v>
      </c>
      <c r="E24" s="128">
        <f aca="true" t="shared" si="7" ref="E24:M24">SUM(E25)</f>
        <v>0</v>
      </c>
      <c r="F24" s="128">
        <f t="shared" si="7"/>
        <v>0</v>
      </c>
      <c r="G24" s="128">
        <f t="shared" si="7"/>
        <v>0</v>
      </c>
      <c r="H24" s="128">
        <f t="shared" si="7"/>
        <v>0</v>
      </c>
      <c r="I24" s="128">
        <f t="shared" si="7"/>
        <v>0</v>
      </c>
      <c r="J24" s="128">
        <f t="shared" si="7"/>
        <v>0</v>
      </c>
      <c r="K24" s="128">
        <f t="shared" si="7"/>
        <v>0</v>
      </c>
      <c r="L24" s="128">
        <f t="shared" si="7"/>
        <v>0</v>
      </c>
      <c r="M24" s="128">
        <f t="shared" si="7"/>
        <v>0</v>
      </c>
    </row>
    <row r="25" spans="1:13" ht="38.25" hidden="1">
      <c r="A25" s="1"/>
      <c r="B25" s="36"/>
      <c r="C25" s="5" t="s">
        <v>400</v>
      </c>
      <c r="D25" s="128">
        <f>E25+H25+K25+L25+M25</f>
        <v>0</v>
      </c>
      <c r="E25" s="128">
        <f>F25+G25</f>
        <v>0</v>
      </c>
      <c r="F25" s="128">
        <v>0</v>
      </c>
      <c r="G25" s="128">
        <v>0</v>
      </c>
      <c r="H25" s="128">
        <f>I25+J25</f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</row>
    <row r="26" spans="1:13" ht="51" hidden="1">
      <c r="A26" s="1" t="s">
        <v>873</v>
      </c>
      <c r="B26" s="36" t="s">
        <v>850</v>
      </c>
      <c r="C26" s="5"/>
      <c r="D26" s="128">
        <f>SUM(D27:D27)</f>
        <v>0</v>
      </c>
      <c r="E26" s="128">
        <f aca="true" t="shared" si="8" ref="E26:M26">SUM(E27:E27)</f>
        <v>0</v>
      </c>
      <c r="F26" s="128">
        <f t="shared" si="8"/>
        <v>0</v>
      </c>
      <c r="G26" s="128">
        <f t="shared" si="8"/>
        <v>0</v>
      </c>
      <c r="H26" s="128">
        <f t="shared" si="8"/>
        <v>0</v>
      </c>
      <c r="I26" s="128">
        <f t="shared" si="8"/>
        <v>0</v>
      </c>
      <c r="J26" s="128">
        <f t="shared" si="8"/>
        <v>0</v>
      </c>
      <c r="K26" s="128">
        <f t="shared" si="8"/>
        <v>0</v>
      </c>
      <c r="L26" s="128">
        <f t="shared" si="8"/>
        <v>0</v>
      </c>
      <c r="M26" s="128">
        <f t="shared" si="8"/>
        <v>0</v>
      </c>
    </row>
    <row r="27" spans="1:13" ht="38.25" hidden="1">
      <c r="A27" s="1"/>
      <c r="B27" s="36"/>
      <c r="C27" s="5" t="s">
        <v>400</v>
      </c>
      <c r="D27" s="128">
        <f>E27+H27+K27+L27+M27</f>
        <v>0</v>
      </c>
      <c r="E27" s="128">
        <f>F27+G27</f>
        <v>0</v>
      </c>
      <c r="F27" s="128">
        <v>0</v>
      </c>
      <c r="G27" s="128">
        <v>0</v>
      </c>
      <c r="H27" s="128">
        <f>I27+J27</f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</row>
    <row r="28" spans="1:13" s="7" customFormat="1" ht="25.5">
      <c r="A28" s="3" t="s">
        <v>855</v>
      </c>
      <c r="B28" s="26" t="s">
        <v>814</v>
      </c>
      <c r="C28" s="26"/>
      <c r="D28" s="129">
        <f aca="true" t="shared" si="9" ref="D28:M28">D31+D33+D29</f>
        <v>28567850</v>
      </c>
      <c r="E28" s="129">
        <f t="shared" si="9"/>
        <v>7786040</v>
      </c>
      <c r="F28" s="129">
        <f t="shared" si="9"/>
        <v>1531810</v>
      </c>
      <c r="G28" s="129">
        <f t="shared" si="9"/>
        <v>6254230</v>
      </c>
      <c r="H28" s="129">
        <f t="shared" si="9"/>
        <v>20781810</v>
      </c>
      <c r="I28" s="129">
        <f t="shared" si="9"/>
        <v>20781810</v>
      </c>
      <c r="J28" s="129">
        <f t="shared" si="9"/>
        <v>0</v>
      </c>
      <c r="K28" s="129">
        <f t="shared" si="9"/>
        <v>0</v>
      </c>
      <c r="L28" s="129">
        <f t="shared" si="9"/>
        <v>0</v>
      </c>
      <c r="M28" s="129">
        <f t="shared" si="9"/>
        <v>0</v>
      </c>
    </row>
    <row r="29" spans="1:13" s="7" customFormat="1" ht="12.75">
      <c r="A29" s="3" t="s">
        <v>856</v>
      </c>
      <c r="B29" s="130" t="s">
        <v>853</v>
      </c>
      <c r="C29" s="26"/>
      <c r="D29" s="129">
        <f>SUM(D30)</f>
        <v>0</v>
      </c>
      <c r="E29" s="129">
        <f aca="true" t="shared" si="10" ref="E29:M29">SUM(E30)</f>
        <v>0</v>
      </c>
      <c r="F29" s="129">
        <f t="shared" si="10"/>
        <v>0</v>
      </c>
      <c r="G29" s="129">
        <f t="shared" si="10"/>
        <v>0</v>
      </c>
      <c r="H29" s="129">
        <f t="shared" si="10"/>
        <v>0</v>
      </c>
      <c r="I29" s="129">
        <f t="shared" si="10"/>
        <v>0</v>
      </c>
      <c r="J29" s="129">
        <f t="shared" si="10"/>
        <v>0</v>
      </c>
      <c r="K29" s="129">
        <f t="shared" si="10"/>
        <v>0</v>
      </c>
      <c r="L29" s="129">
        <f t="shared" si="10"/>
        <v>0</v>
      </c>
      <c r="M29" s="129">
        <f t="shared" si="10"/>
        <v>0</v>
      </c>
    </row>
    <row r="30" spans="1:13" ht="38.25" hidden="1">
      <c r="A30" s="1" t="s">
        <v>857</v>
      </c>
      <c r="B30" s="36" t="s">
        <v>801</v>
      </c>
      <c r="C30" s="5" t="s">
        <v>395</v>
      </c>
      <c r="D30" s="128">
        <f>E30+H30+K30+L30+M30</f>
        <v>0</v>
      </c>
      <c r="E30" s="128">
        <f>F30+G30</f>
        <v>0</v>
      </c>
      <c r="F30" s="128">
        <v>0</v>
      </c>
      <c r="G30" s="128">
        <v>0</v>
      </c>
      <c r="H30" s="128">
        <f>I30+J30</f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</row>
    <row r="31" spans="1:13" s="131" customFormat="1" ht="51">
      <c r="A31" s="3" t="s">
        <v>858</v>
      </c>
      <c r="B31" s="130" t="s">
        <v>841</v>
      </c>
      <c r="C31" s="26"/>
      <c r="D31" s="129">
        <f>SUM(D32)</f>
        <v>24254230</v>
      </c>
      <c r="E31" s="129">
        <f aca="true" t="shared" si="11" ref="E31:M31">SUM(E32)</f>
        <v>6254230</v>
      </c>
      <c r="F31" s="129">
        <f t="shared" si="11"/>
        <v>0</v>
      </c>
      <c r="G31" s="129">
        <f t="shared" si="11"/>
        <v>6254230</v>
      </c>
      <c r="H31" s="129">
        <f t="shared" si="11"/>
        <v>18000000</v>
      </c>
      <c r="I31" s="129">
        <f t="shared" si="11"/>
        <v>18000000</v>
      </c>
      <c r="J31" s="129">
        <f t="shared" si="11"/>
        <v>0</v>
      </c>
      <c r="K31" s="129">
        <f t="shared" si="11"/>
        <v>0</v>
      </c>
      <c r="L31" s="129">
        <f t="shared" si="11"/>
        <v>0</v>
      </c>
      <c r="M31" s="129">
        <f t="shared" si="11"/>
        <v>0</v>
      </c>
    </row>
    <row r="32" spans="1:13" s="51" customFormat="1" ht="63.75">
      <c r="A32" s="1" t="s">
        <v>859</v>
      </c>
      <c r="B32" s="36" t="s">
        <v>168</v>
      </c>
      <c r="C32" s="5" t="s">
        <v>813</v>
      </c>
      <c r="D32" s="128">
        <f>E32+H32+K32+L32+M32</f>
        <v>24254230</v>
      </c>
      <c r="E32" s="128">
        <f>F32+G32</f>
        <v>6254230</v>
      </c>
      <c r="F32" s="128">
        <v>0</v>
      </c>
      <c r="G32" s="128">
        <v>6254230</v>
      </c>
      <c r="H32" s="128">
        <f>I32+J32</f>
        <v>18000000</v>
      </c>
      <c r="I32" s="128">
        <v>18000000</v>
      </c>
      <c r="J32" s="128">
        <v>0</v>
      </c>
      <c r="K32" s="128">
        <v>0</v>
      </c>
      <c r="L32" s="128">
        <v>0</v>
      </c>
      <c r="M32" s="128">
        <v>0</v>
      </c>
    </row>
    <row r="33" spans="1:13" s="7" customFormat="1" ht="76.5">
      <c r="A33" s="3" t="s">
        <v>860</v>
      </c>
      <c r="B33" s="130" t="s">
        <v>851</v>
      </c>
      <c r="C33" s="132"/>
      <c r="D33" s="129">
        <f>SUM(D34)</f>
        <v>4313620</v>
      </c>
      <c r="E33" s="129">
        <f aca="true" t="shared" si="12" ref="E33:M33">SUM(E34)</f>
        <v>1531810</v>
      </c>
      <c r="F33" s="129">
        <f t="shared" si="12"/>
        <v>1531810</v>
      </c>
      <c r="G33" s="129">
        <f t="shared" si="12"/>
        <v>0</v>
      </c>
      <c r="H33" s="129">
        <f t="shared" si="12"/>
        <v>2781810</v>
      </c>
      <c r="I33" s="129">
        <f t="shared" si="12"/>
        <v>2781810</v>
      </c>
      <c r="J33" s="129">
        <f t="shared" si="12"/>
        <v>0</v>
      </c>
      <c r="K33" s="129">
        <f t="shared" si="12"/>
        <v>0</v>
      </c>
      <c r="L33" s="129">
        <f t="shared" si="12"/>
        <v>0</v>
      </c>
      <c r="M33" s="129">
        <f t="shared" si="12"/>
        <v>0</v>
      </c>
    </row>
    <row r="34" spans="1:13" ht="51">
      <c r="A34" s="1" t="s">
        <v>861</v>
      </c>
      <c r="B34" s="36" t="s">
        <v>852</v>
      </c>
      <c r="C34" s="5" t="s">
        <v>396</v>
      </c>
      <c r="D34" s="128">
        <f>E34+H34+K34+L34+M34</f>
        <v>4313620</v>
      </c>
      <c r="E34" s="128">
        <f>F34+G34</f>
        <v>1531810</v>
      </c>
      <c r="F34" s="128">
        <v>1531810</v>
      </c>
      <c r="G34" s="128">
        <v>0</v>
      </c>
      <c r="H34" s="128">
        <f>I34+J34</f>
        <v>2781810</v>
      </c>
      <c r="I34" s="128">
        <v>2781810</v>
      </c>
      <c r="J34" s="128">
        <v>0</v>
      </c>
      <c r="K34" s="128">
        <v>0</v>
      </c>
      <c r="L34" s="128">
        <v>0</v>
      </c>
      <c r="M34" s="128">
        <v>0</v>
      </c>
    </row>
    <row r="35" spans="1:13" s="7" customFormat="1" ht="12.75">
      <c r="A35" s="3" t="s">
        <v>862</v>
      </c>
      <c r="B35" s="26" t="s">
        <v>812</v>
      </c>
      <c r="C35" s="26"/>
      <c r="D35" s="129">
        <f>E35+H35+K35+L35+M35</f>
        <v>0</v>
      </c>
      <c r="E35" s="129">
        <f>F35+G35</f>
        <v>0</v>
      </c>
      <c r="F35" s="129">
        <v>0</v>
      </c>
      <c r="G35" s="129">
        <v>0</v>
      </c>
      <c r="H35" s="129">
        <f>I35+J35</f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</row>
    <row r="36" spans="1:13" s="7" customFormat="1" ht="25.5">
      <c r="A36" s="133" t="s">
        <v>10</v>
      </c>
      <c r="B36" s="81" t="s">
        <v>874</v>
      </c>
      <c r="C36" s="81"/>
      <c r="D36" s="134">
        <f aca="true" t="shared" si="13" ref="D36:M36">D37+D38+D43</f>
        <v>357640940</v>
      </c>
      <c r="E36" s="134">
        <f t="shared" si="13"/>
        <v>1177240</v>
      </c>
      <c r="F36" s="134">
        <f t="shared" si="13"/>
        <v>1177240</v>
      </c>
      <c r="G36" s="134">
        <f t="shared" si="13"/>
        <v>0</v>
      </c>
      <c r="H36" s="134">
        <f t="shared" si="13"/>
        <v>356463700</v>
      </c>
      <c r="I36" s="134">
        <f t="shared" si="13"/>
        <v>28425800</v>
      </c>
      <c r="J36" s="134">
        <f t="shared" si="13"/>
        <v>328037900</v>
      </c>
      <c r="K36" s="134">
        <f t="shared" si="13"/>
        <v>0</v>
      </c>
      <c r="L36" s="134">
        <f t="shared" si="13"/>
        <v>0</v>
      </c>
      <c r="M36" s="134">
        <f t="shared" si="13"/>
        <v>0</v>
      </c>
    </row>
    <row r="37" spans="1:13" s="7" customFormat="1" ht="38.25">
      <c r="A37" s="3" t="s">
        <v>878</v>
      </c>
      <c r="B37" s="26" t="s">
        <v>875</v>
      </c>
      <c r="C37" s="26"/>
      <c r="D37" s="129">
        <f>E37+H37+K37+L37+M37</f>
        <v>0</v>
      </c>
      <c r="E37" s="129">
        <f>F37+G37</f>
        <v>0</v>
      </c>
      <c r="F37" s="129">
        <v>0</v>
      </c>
      <c r="G37" s="129">
        <v>0</v>
      </c>
      <c r="H37" s="129">
        <f>I37+J37</f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</row>
    <row r="38" spans="1:13" s="7" customFormat="1" ht="25.5">
      <c r="A38" s="3" t="s">
        <v>879</v>
      </c>
      <c r="B38" s="26" t="s">
        <v>814</v>
      </c>
      <c r="C38" s="26"/>
      <c r="D38" s="129">
        <f aca="true" t="shared" si="14" ref="D38:M38">D41+D39</f>
        <v>351509550</v>
      </c>
      <c r="E38" s="129">
        <f t="shared" si="14"/>
        <v>1177240</v>
      </c>
      <c r="F38" s="129">
        <f t="shared" si="14"/>
        <v>1177240</v>
      </c>
      <c r="G38" s="129">
        <f t="shared" si="14"/>
        <v>0</v>
      </c>
      <c r="H38" s="129">
        <f t="shared" si="14"/>
        <v>350332310</v>
      </c>
      <c r="I38" s="129">
        <f t="shared" si="14"/>
        <v>22294410</v>
      </c>
      <c r="J38" s="129">
        <f t="shared" si="14"/>
        <v>328037900</v>
      </c>
      <c r="K38" s="129">
        <f t="shared" si="14"/>
        <v>0</v>
      </c>
      <c r="L38" s="129">
        <f t="shared" si="14"/>
        <v>0</v>
      </c>
      <c r="M38" s="129">
        <f t="shared" si="14"/>
        <v>0</v>
      </c>
    </row>
    <row r="39" spans="1:13" s="7" customFormat="1" ht="12.75">
      <c r="A39" s="3" t="s">
        <v>880</v>
      </c>
      <c r="B39" s="130" t="s">
        <v>853</v>
      </c>
      <c r="C39" s="26"/>
      <c r="D39" s="129">
        <f aca="true" t="shared" si="15" ref="D39:M39">SUM(D40)</f>
        <v>4708970</v>
      </c>
      <c r="E39" s="129">
        <f t="shared" si="15"/>
        <v>1177240</v>
      </c>
      <c r="F39" s="129">
        <f t="shared" si="15"/>
        <v>1177240</v>
      </c>
      <c r="G39" s="129">
        <f t="shared" si="15"/>
        <v>0</v>
      </c>
      <c r="H39" s="129">
        <f t="shared" si="15"/>
        <v>3531730</v>
      </c>
      <c r="I39" s="129">
        <f t="shared" si="15"/>
        <v>3531730</v>
      </c>
      <c r="J39" s="129">
        <f t="shared" si="15"/>
        <v>0</v>
      </c>
      <c r="K39" s="129">
        <f t="shared" si="15"/>
        <v>0</v>
      </c>
      <c r="L39" s="129">
        <f t="shared" si="15"/>
        <v>0</v>
      </c>
      <c r="M39" s="129">
        <f t="shared" si="15"/>
        <v>0</v>
      </c>
    </row>
    <row r="40" spans="1:13" ht="38.25">
      <c r="A40" s="1" t="s">
        <v>857</v>
      </c>
      <c r="B40" s="36" t="s">
        <v>801</v>
      </c>
      <c r="C40" s="5" t="s">
        <v>395</v>
      </c>
      <c r="D40" s="128">
        <f>E40+H40+K40+L40+M40</f>
        <v>4708970</v>
      </c>
      <c r="E40" s="128">
        <f>F40+G40</f>
        <v>1177240</v>
      </c>
      <c r="F40" s="128">
        <v>1177240</v>
      </c>
      <c r="G40" s="128">
        <v>0</v>
      </c>
      <c r="H40" s="128">
        <f>I40+J40</f>
        <v>3531730</v>
      </c>
      <c r="I40" s="128">
        <v>3531730</v>
      </c>
      <c r="J40" s="128">
        <v>0</v>
      </c>
      <c r="K40" s="128">
        <v>0</v>
      </c>
      <c r="L40" s="128">
        <v>0</v>
      </c>
      <c r="M40" s="128">
        <v>0</v>
      </c>
    </row>
    <row r="41" spans="1:13" s="131" customFormat="1" ht="51">
      <c r="A41" s="3" t="s">
        <v>881</v>
      </c>
      <c r="B41" s="130" t="s">
        <v>841</v>
      </c>
      <c r="C41" s="26"/>
      <c r="D41" s="129">
        <f aca="true" t="shared" si="16" ref="D41:M41">SUM(D42)</f>
        <v>346800580</v>
      </c>
      <c r="E41" s="129">
        <f t="shared" si="16"/>
        <v>0</v>
      </c>
      <c r="F41" s="129">
        <f t="shared" si="16"/>
        <v>0</v>
      </c>
      <c r="G41" s="129">
        <f t="shared" si="16"/>
        <v>0</v>
      </c>
      <c r="H41" s="129">
        <f t="shared" si="16"/>
        <v>346800580</v>
      </c>
      <c r="I41" s="129">
        <f t="shared" si="16"/>
        <v>18762680</v>
      </c>
      <c r="J41" s="129">
        <f t="shared" si="16"/>
        <v>328037900</v>
      </c>
      <c r="K41" s="129">
        <f t="shared" si="16"/>
        <v>0</v>
      </c>
      <c r="L41" s="129">
        <f t="shared" si="16"/>
        <v>0</v>
      </c>
      <c r="M41" s="129">
        <f t="shared" si="16"/>
        <v>0</v>
      </c>
    </row>
    <row r="42" spans="1:13" s="51" customFormat="1" ht="63.75">
      <c r="A42" s="1" t="s">
        <v>882</v>
      </c>
      <c r="B42" s="36" t="s">
        <v>168</v>
      </c>
      <c r="C42" s="5" t="s">
        <v>813</v>
      </c>
      <c r="D42" s="128">
        <f>E42+H42+K42+L42+M42</f>
        <v>346800580</v>
      </c>
      <c r="E42" s="128">
        <f>F42+G42</f>
        <v>0</v>
      </c>
      <c r="F42" s="128">
        <v>0</v>
      </c>
      <c r="G42" s="128">
        <v>0</v>
      </c>
      <c r="H42" s="128">
        <f>I42+J42</f>
        <v>346800580</v>
      </c>
      <c r="I42" s="128">
        <v>18762680</v>
      </c>
      <c r="J42" s="128">
        <v>328037900</v>
      </c>
      <c r="K42" s="128">
        <v>0</v>
      </c>
      <c r="L42" s="128">
        <v>0</v>
      </c>
      <c r="M42" s="128">
        <v>0</v>
      </c>
    </row>
    <row r="43" spans="1:13" s="7" customFormat="1" ht="12.75">
      <c r="A43" s="3" t="s">
        <v>883</v>
      </c>
      <c r="B43" s="26" t="s">
        <v>812</v>
      </c>
      <c r="C43" s="26"/>
      <c r="D43" s="129">
        <f>E43+H43+K43+L43+M43</f>
        <v>6131390</v>
      </c>
      <c r="E43" s="129">
        <f>F43+G43</f>
        <v>0</v>
      </c>
      <c r="F43" s="129">
        <v>0</v>
      </c>
      <c r="G43" s="129">
        <v>0</v>
      </c>
      <c r="H43" s="129">
        <f>I43+J43</f>
        <v>6131390</v>
      </c>
      <c r="I43" s="129">
        <v>6131390</v>
      </c>
      <c r="J43" s="129">
        <v>0</v>
      </c>
      <c r="K43" s="129">
        <v>0</v>
      </c>
      <c r="L43" s="129">
        <v>0</v>
      </c>
      <c r="M43" s="129">
        <v>0</v>
      </c>
    </row>
    <row r="44" spans="1:13" s="7" customFormat="1" ht="25.5">
      <c r="A44" s="133" t="s">
        <v>11</v>
      </c>
      <c r="B44" s="81" t="s">
        <v>877</v>
      </c>
      <c r="C44" s="81"/>
      <c r="D44" s="134">
        <f aca="true" t="shared" si="17" ref="D44:M44">D45+D46+D50</f>
        <v>37175800</v>
      </c>
      <c r="E44" s="134">
        <f t="shared" si="17"/>
        <v>8750000</v>
      </c>
      <c r="F44" s="134">
        <f t="shared" si="17"/>
        <v>0</v>
      </c>
      <c r="G44" s="134">
        <f t="shared" si="17"/>
        <v>8750000</v>
      </c>
      <c r="H44" s="134">
        <f t="shared" si="17"/>
        <v>28425800</v>
      </c>
      <c r="I44" s="134">
        <f t="shared" si="17"/>
        <v>28425800</v>
      </c>
      <c r="J44" s="134">
        <f t="shared" si="17"/>
        <v>0</v>
      </c>
      <c r="K44" s="134">
        <f t="shared" si="17"/>
        <v>0</v>
      </c>
      <c r="L44" s="134">
        <f t="shared" si="17"/>
        <v>0</v>
      </c>
      <c r="M44" s="134">
        <f t="shared" si="17"/>
        <v>0</v>
      </c>
    </row>
    <row r="45" spans="1:13" s="7" customFormat="1" ht="38.25">
      <c r="A45" s="3" t="s">
        <v>884</v>
      </c>
      <c r="B45" s="26" t="s">
        <v>875</v>
      </c>
      <c r="C45" s="26"/>
      <c r="D45" s="129">
        <f>E45+H45+K45+L45+M45</f>
        <v>0</v>
      </c>
      <c r="E45" s="129">
        <f>F45+G45</f>
        <v>0</v>
      </c>
      <c r="F45" s="129">
        <v>0</v>
      </c>
      <c r="G45" s="129">
        <v>0</v>
      </c>
      <c r="H45" s="129">
        <f>I45+J45</f>
        <v>0</v>
      </c>
      <c r="I45" s="129">
        <v>0</v>
      </c>
      <c r="J45" s="129">
        <v>0</v>
      </c>
      <c r="K45" s="129">
        <v>0</v>
      </c>
      <c r="L45" s="129">
        <v>0</v>
      </c>
      <c r="M45" s="129">
        <v>0</v>
      </c>
    </row>
    <row r="46" spans="1:13" s="7" customFormat="1" ht="25.5">
      <c r="A46" s="3" t="s">
        <v>885</v>
      </c>
      <c r="B46" s="26" t="s">
        <v>814</v>
      </c>
      <c r="C46" s="26"/>
      <c r="D46" s="129">
        <f aca="true" t="shared" si="18" ref="D46:M46">D48+D47</f>
        <v>35000000</v>
      </c>
      <c r="E46" s="129">
        <f t="shared" si="18"/>
        <v>8750000</v>
      </c>
      <c r="F46" s="129">
        <f t="shared" si="18"/>
        <v>0</v>
      </c>
      <c r="G46" s="129">
        <f t="shared" si="18"/>
        <v>8750000</v>
      </c>
      <c r="H46" s="129">
        <f t="shared" si="18"/>
        <v>26250000</v>
      </c>
      <c r="I46" s="129">
        <f t="shared" si="18"/>
        <v>26250000</v>
      </c>
      <c r="J46" s="129">
        <f t="shared" si="18"/>
        <v>0</v>
      </c>
      <c r="K46" s="129">
        <f t="shared" si="18"/>
        <v>0</v>
      </c>
      <c r="L46" s="129">
        <f t="shared" si="18"/>
        <v>0</v>
      </c>
      <c r="M46" s="129">
        <f t="shared" si="18"/>
        <v>0</v>
      </c>
    </row>
    <row r="47" spans="1:13" s="7" customFormat="1" ht="12.75">
      <c r="A47" s="3" t="s">
        <v>886</v>
      </c>
      <c r="B47" s="130" t="s">
        <v>853</v>
      </c>
      <c r="C47" s="26"/>
      <c r="D47" s="129">
        <f>E47+H47+K47+L47+M47</f>
        <v>0</v>
      </c>
      <c r="E47" s="129">
        <f>F47+G47</f>
        <v>0</v>
      </c>
      <c r="F47" s="129">
        <v>0</v>
      </c>
      <c r="G47" s="129">
        <v>0</v>
      </c>
      <c r="H47" s="129">
        <f>I47+J47</f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</row>
    <row r="48" spans="1:13" s="7" customFormat="1" ht="76.5">
      <c r="A48" s="3" t="s">
        <v>887</v>
      </c>
      <c r="B48" s="130" t="s">
        <v>876</v>
      </c>
      <c r="C48" s="132"/>
      <c r="D48" s="129">
        <f aca="true" t="shared" si="19" ref="D48:M48">SUM(D49)</f>
        <v>35000000</v>
      </c>
      <c r="E48" s="129">
        <f t="shared" si="19"/>
        <v>8750000</v>
      </c>
      <c r="F48" s="129">
        <f t="shared" si="19"/>
        <v>0</v>
      </c>
      <c r="G48" s="129">
        <f t="shared" si="19"/>
        <v>8750000</v>
      </c>
      <c r="H48" s="129">
        <f t="shared" si="19"/>
        <v>26250000</v>
      </c>
      <c r="I48" s="129">
        <f t="shared" si="19"/>
        <v>26250000</v>
      </c>
      <c r="J48" s="129">
        <f t="shared" si="19"/>
        <v>0</v>
      </c>
      <c r="K48" s="129">
        <f t="shared" si="19"/>
        <v>0</v>
      </c>
      <c r="L48" s="129">
        <f t="shared" si="19"/>
        <v>0</v>
      </c>
      <c r="M48" s="129">
        <f t="shared" si="19"/>
        <v>0</v>
      </c>
    </row>
    <row r="49" spans="1:13" ht="38.25">
      <c r="A49" s="1" t="s">
        <v>888</v>
      </c>
      <c r="B49" s="36" t="s">
        <v>802</v>
      </c>
      <c r="C49" s="5" t="s">
        <v>813</v>
      </c>
      <c r="D49" s="128">
        <f>E49+H49+K49+L49+M49</f>
        <v>35000000</v>
      </c>
      <c r="E49" s="128">
        <f>F49+G49</f>
        <v>8750000</v>
      </c>
      <c r="F49" s="128">
        <v>0</v>
      </c>
      <c r="G49" s="128">
        <v>8750000</v>
      </c>
      <c r="H49" s="128">
        <f>I49+J49</f>
        <v>26250000</v>
      </c>
      <c r="I49" s="128">
        <v>26250000</v>
      </c>
      <c r="J49" s="128">
        <v>0</v>
      </c>
      <c r="K49" s="128">
        <v>0</v>
      </c>
      <c r="L49" s="128">
        <v>0</v>
      </c>
      <c r="M49" s="128">
        <v>0</v>
      </c>
    </row>
    <row r="50" spans="1:13" s="7" customFormat="1" ht="12.75">
      <c r="A50" s="3" t="s">
        <v>889</v>
      </c>
      <c r="B50" s="26" t="s">
        <v>812</v>
      </c>
      <c r="C50" s="26"/>
      <c r="D50" s="129">
        <f>E50+H50+K50+L50+M50</f>
        <v>2175800</v>
      </c>
      <c r="E50" s="129">
        <f>F50+G50</f>
        <v>0</v>
      </c>
      <c r="F50" s="129">
        <v>0</v>
      </c>
      <c r="G50" s="129">
        <v>0</v>
      </c>
      <c r="H50" s="129">
        <f>I50+J50</f>
        <v>2175800</v>
      </c>
      <c r="I50" s="129">
        <v>2175800</v>
      </c>
      <c r="J50" s="129">
        <v>0</v>
      </c>
      <c r="K50" s="129">
        <v>0</v>
      </c>
      <c r="L50" s="129">
        <v>0</v>
      </c>
      <c r="M50" s="129">
        <v>0</v>
      </c>
    </row>
  </sheetData>
  <sheetProtection/>
  <mergeCells count="16">
    <mergeCell ref="D8:M8"/>
    <mergeCell ref="D9:D12"/>
    <mergeCell ref="E9:M9"/>
    <mergeCell ref="F11:G11"/>
    <mergeCell ref="E11:E12"/>
    <mergeCell ref="H10:J10"/>
    <mergeCell ref="A5:M6"/>
    <mergeCell ref="A8:A12"/>
    <mergeCell ref="B8:B12"/>
    <mergeCell ref="E10:G10"/>
    <mergeCell ref="H11:H12"/>
    <mergeCell ref="I11:J11"/>
    <mergeCell ref="M10:M12"/>
    <mergeCell ref="K10:K12"/>
    <mergeCell ref="L10:L12"/>
    <mergeCell ref="C8:C12"/>
  </mergeCells>
  <printOptions/>
  <pageMargins left="0.9055118110236221" right="0.3937007874015748" top="0.3937007874015748" bottom="0.3937007874015748" header="0.31496062992125984" footer="0.11811023622047245"/>
  <pageSetup fitToHeight="4" horizontalDpi="600" verticalDpi="600" orientation="landscape" paperSize="9" scale="75" r:id="rId1"/>
  <headerFooter differentFirst="1" alignWithMargins="0">
    <oddFooter>&amp;R&amp;"Times New Roman,обычный"&amp;P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"/>
  <sheetViews>
    <sheetView showGridLines="0" zoomScalePageLayoutView="0" workbookViewId="0" topLeftCell="A1">
      <selection activeCell="E2" sqref="E2"/>
    </sheetView>
  </sheetViews>
  <sheetFormatPr defaultColWidth="9.00390625" defaultRowHeight="12.75"/>
  <cols>
    <col min="1" max="1" width="9.625" style="70" customWidth="1"/>
    <col min="2" max="2" width="42.25390625" style="69" customWidth="1"/>
    <col min="3" max="5" width="21.125" style="69" customWidth="1"/>
    <col min="6" max="6" width="9.125" style="65" customWidth="1"/>
    <col min="7" max="7" width="13.125" style="65" customWidth="1"/>
    <col min="8" max="10" width="9.125" style="65" customWidth="1"/>
    <col min="11" max="16384" width="9.125" style="65" customWidth="1"/>
  </cols>
  <sheetData>
    <row r="1" ht="12.75">
      <c r="E1" s="72" t="s">
        <v>492</v>
      </c>
    </row>
    <row r="2" ht="12.75">
      <c r="E2" s="72" t="s">
        <v>2</v>
      </c>
    </row>
    <row r="3" ht="12.75">
      <c r="E3" s="67" t="s">
        <v>787</v>
      </c>
    </row>
    <row r="5" spans="1:10" ht="12.75">
      <c r="A5" s="198" t="s">
        <v>806</v>
      </c>
      <c r="B5" s="198"/>
      <c r="C5" s="198"/>
      <c r="D5" s="198"/>
      <c r="E5" s="198"/>
      <c r="F5" s="66"/>
      <c r="G5" s="66"/>
      <c r="H5" s="66"/>
      <c r="I5" s="66"/>
      <c r="J5" s="66"/>
    </row>
    <row r="6" ht="12.75">
      <c r="A6" s="71"/>
    </row>
    <row r="7" spans="1:5" ht="12.75">
      <c r="A7" s="185" t="s">
        <v>389</v>
      </c>
      <c r="B7" s="185" t="s">
        <v>393</v>
      </c>
      <c r="C7" s="185" t="s">
        <v>1</v>
      </c>
      <c r="D7" s="185"/>
      <c r="E7" s="185"/>
    </row>
    <row r="8" spans="1:5" ht="63.75">
      <c r="A8" s="185"/>
      <c r="B8" s="185"/>
      <c r="C8" s="17" t="s">
        <v>392</v>
      </c>
      <c r="D8" s="17" t="s">
        <v>394</v>
      </c>
      <c r="E8" s="17" t="s">
        <v>805</v>
      </c>
    </row>
    <row r="9" spans="1:5" ht="12.75">
      <c r="A9" s="17">
        <v>1</v>
      </c>
      <c r="B9" s="17">
        <v>2</v>
      </c>
      <c r="C9" s="17">
        <v>3</v>
      </c>
      <c r="D9" s="17">
        <v>4</v>
      </c>
      <c r="E9" s="17">
        <v>5</v>
      </c>
    </row>
    <row r="10" spans="1:5" ht="12.75">
      <c r="A10" s="109" t="s">
        <v>9</v>
      </c>
      <c r="B10" s="110" t="s">
        <v>395</v>
      </c>
      <c r="C10" s="111">
        <v>7253800</v>
      </c>
      <c r="D10" s="111">
        <v>7253800</v>
      </c>
      <c r="E10" s="111">
        <v>1780700</v>
      </c>
    </row>
    <row r="11" spans="1:5" ht="12.75">
      <c r="A11" s="109" t="s">
        <v>10</v>
      </c>
      <c r="B11" s="110" t="s">
        <v>396</v>
      </c>
      <c r="C11" s="111">
        <v>8491500</v>
      </c>
      <c r="D11" s="111">
        <v>8491500</v>
      </c>
      <c r="E11" s="111">
        <v>2084500</v>
      </c>
    </row>
    <row r="12" spans="1:5" ht="12.75">
      <c r="A12" s="109" t="s">
        <v>11</v>
      </c>
      <c r="B12" s="110" t="s">
        <v>398</v>
      </c>
      <c r="C12" s="111">
        <v>6110300</v>
      </c>
      <c r="D12" s="111">
        <v>6110300</v>
      </c>
      <c r="E12" s="111">
        <v>1500000</v>
      </c>
    </row>
    <row r="13" spans="1:5" ht="12.75">
      <c r="A13" s="109" t="s">
        <v>335</v>
      </c>
      <c r="B13" s="110" t="s">
        <v>400</v>
      </c>
      <c r="C13" s="111">
        <v>8487200</v>
      </c>
      <c r="D13" s="111">
        <v>8487200</v>
      </c>
      <c r="E13" s="111">
        <v>2083500</v>
      </c>
    </row>
    <row r="14" spans="1:5" ht="12.75">
      <c r="A14" s="109" t="s">
        <v>336</v>
      </c>
      <c r="B14" s="110" t="s">
        <v>401</v>
      </c>
      <c r="C14" s="111">
        <v>10000000</v>
      </c>
      <c r="D14" s="111">
        <v>10000000</v>
      </c>
      <c r="E14" s="111">
        <v>2454800</v>
      </c>
    </row>
    <row r="15" spans="1:5" ht="12.75">
      <c r="A15" s="109" t="s">
        <v>337</v>
      </c>
      <c r="B15" s="110" t="s">
        <v>397</v>
      </c>
      <c r="C15" s="111">
        <v>6974700</v>
      </c>
      <c r="D15" s="111">
        <v>6974700</v>
      </c>
      <c r="E15" s="111">
        <v>1712200</v>
      </c>
    </row>
    <row r="16" spans="1:5" ht="12.75">
      <c r="A16" s="109" t="s">
        <v>388</v>
      </c>
      <c r="B16" s="110" t="s">
        <v>399</v>
      </c>
      <c r="C16" s="111">
        <v>5757600</v>
      </c>
      <c r="D16" s="111">
        <v>5757600</v>
      </c>
      <c r="E16" s="111">
        <v>1413400</v>
      </c>
    </row>
    <row r="17" spans="1:5" ht="12.75">
      <c r="A17" s="113" t="s">
        <v>788</v>
      </c>
      <c r="B17" s="114"/>
      <c r="C17" s="115">
        <v>53075100</v>
      </c>
      <c r="D17" s="115">
        <v>53075100</v>
      </c>
      <c r="E17" s="115">
        <v>13029100</v>
      </c>
    </row>
  </sheetData>
  <sheetProtection/>
  <mergeCells count="4">
    <mergeCell ref="A7:A8"/>
    <mergeCell ref="B7:B8"/>
    <mergeCell ref="C7:E7"/>
    <mergeCell ref="A5:E5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75" r:id="rId1"/>
  <headerFooter differentFirst="1" alignWithMargins="0">
    <oddFooter>&amp;L&amp;C&amp;R &amp;"Times New Roman,Regular"&amp;10&amp;K000000&amp;P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"/>
  <sheetViews>
    <sheetView showGridLines="0" zoomScalePageLayoutView="0" workbookViewId="0" topLeftCell="A1">
      <selection activeCell="H2" sqref="H2"/>
    </sheetView>
  </sheetViews>
  <sheetFormatPr defaultColWidth="9.00390625" defaultRowHeight="12.75"/>
  <cols>
    <col min="1" max="1" width="8.75390625" style="74" customWidth="1"/>
    <col min="2" max="2" width="31.625" style="73" customWidth="1"/>
    <col min="3" max="8" width="13.125" style="73" customWidth="1"/>
    <col min="9" max="10" width="9.125" style="68" customWidth="1"/>
    <col min="11" max="16384" width="9.125" style="68" customWidth="1"/>
  </cols>
  <sheetData>
    <row r="1" ht="12.75">
      <c r="H1" s="72" t="s">
        <v>493</v>
      </c>
    </row>
    <row r="2" ht="12.75">
      <c r="H2" s="72" t="s">
        <v>2</v>
      </c>
    </row>
    <row r="3" ht="12.75">
      <c r="H3" s="67" t="s">
        <v>787</v>
      </c>
    </row>
    <row r="5" spans="1:10" ht="12.75">
      <c r="A5" s="199" t="s">
        <v>808</v>
      </c>
      <c r="B5" s="199"/>
      <c r="C5" s="199"/>
      <c r="D5" s="199"/>
      <c r="E5" s="199"/>
      <c r="F5" s="199"/>
      <c r="G5" s="199"/>
      <c r="H5" s="199"/>
      <c r="I5" s="76"/>
      <c r="J5" s="76"/>
    </row>
    <row r="6" ht="12.75">
      <c r="A6" s="75"/>
    </row>
    <row r="7" spans="1:8" ht="12.75">
      <c r="A7" s="185" t="s">
        <v>389</v>
      </c>
      <c r="B7" s="185" t="s">
        <v>393</v>
      </c>
      <c r="C7" s="185" t="s">
        <v>1</v>
      </c>
      <c r="D7" s="185"/>
      <c r="E7" s="185"/>
      <c r="F7" s="185"/>
      <c r="G7" s="185"/>
      <c r="H7" s="185"/>
    </row>
    <row r="8" spans="1:8" ht="12.75">
      <c r="A8" s="185"/>
      <c r="B8" s="185"/>
      <c r="C8" s="185" t="s">
        <v>57</v>
      </c>
      <c r="D8" s="185"/>
      <c r="E8" s="185"/>
      <c r="F8" s="185" t="s">
        <v>799</v>
      </c>
      <c r="G8" s="185"/>
      <c r="H8" s="185"/>
    </row>
    <row r="9" spans="1:8" ht="76.5">
      <c r="A9" s="185"/>
      <c r="B9" s="185"/>
      <c r="C9" s="17" t="s">
        <v>392</v>
      </c>
      <c r="D9" s="17" t="s">
        <v>394</v>
      </c>
      <c r="E9" s="17" t="s">
        <v>805</v>
      </c>
      <c r="F9" s="17" t="s">
        <v>392</v>
      </c>
      <c r="G9" s="17" t="s">
        <v>394</v>
      </c>
      <c r="H9" s="17" t="s">
        <v>805</v>
      </c>
    </row>
    <row r="10" spans="1:8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</row>
    <row r="11" spans="1:8" ht="12.75">
      <c r="A11" s="92" t="s">
        <v>9</v>
      </c>
      <c r="B11" s="93" t="s">
        <v>395</v>
      </c>
      <c r="C11" s="94">
        <v>6331100</v>
      </c>
      <c r="D11" s="94">
        <v>6331100</v>
      </c>
      <c r="E11" s="94">
        <v>1738800</v>
      </c>
      <c r="F11" s="94">
        <v>6527900</v>
      </c>
      <c r="G11" s="94">
        <v>6527900</v>
      </c>
      <c r="H11" s="94">
        <v>1704300</v>
      </c>
    </row>
    <row r="12" spans="1:8" ht="12.75">
      <c r="A12" s="92" t="s">
        <v>10</v>
      </c>
      <c r="B12" s="93" t="s">
        <v>396</v>
      </c>
      <c r="C12" s="94">
        <v>7636700</v>
      </c>
      <c r="D12" s="94">
        <v>7636700</v>
      </c>
      <c r="E12" s="94">
        <v>2097400</v>
      </c>
      <c r="F12" s="94">
        <v>8073900</v>
      </c>
      <c r="G12" s="94">
        <v>8073900</v>
      </c>
      <c r="H12" s="94">
        <v>2107900</v>
      </c>
    </row>
    <row r="13" spans="1:8" ht="12.75">
      <c r="A13" s="92" t="s">
        <v>11</v>
      </c>
      <c r="B13" s="93" t="s">
        <v>398</v>
      </c>
      <c r="C13" s="94">
        <v>5478100</v>
      </c>
      <c r="D13" s="94">
        <v>5478100</v>
      </c>
      <c r="E13" s="94">
        <v>1504500</v>
      </c>
      <c r="F13" s="94">
        <v>5777200</v>
      </c>
      <c r="G13" s="94">
        <v>5777200</v>
      </c>
      <c r="H13" s="94">
        <v>1508300</v>
      </c>
    </row>
    <row r="14" spans="1:8" ht="12.75">
      <c r="A14" s="92" t="s">
        <v>335</v>
      </c>
      <c r="B14" s="93" t="s">
        <v>400</v>
      </c>
      <c r="C14" s="94">
        <v>7583500</v>
      </c>
      <c r="D14" s="94">
        <v>7583500</v>
      </c>
      <c r="E14" s="94">
        <v>2082700</v>
      </c>
      <c r="F14" s="94">
        <v>7975200</v>
      </c>
      <c r="G14" s="94">
        <v>7975200</v>
      </c>
      <c r="H14" s="94">
        <v>2082200</v>
      </c>
    </row>
    <row r="15" spans="1:8" ht="12.75">
      <c r="A15" s="92" t="s">
        <v>336</v>
      </c>
      <c r="B15" s="93" t="s">
        <v>401</v>
      </c>
      <c r="C15" s="94">
        <v>8962400</v>
      </c>
      <c r="D15" s="94">
        <v>8962400</v>
      </c>
      <c r="E15" s="94">
        <v>2461500</v>
      </c>
      <c r="F15" s="94">
        <v>9449000</v>
      </c>
      <c r="G15" s="94">
        <v>9449000</v>
      </c>
      <c r="H15" s="94">
        <v>2466900</v>
      </c>
    </row>
    <row r="16" spans="1:8" ht="12.75">
      <c r="A16" s="92" t="s">
        <v>337</v>
      </c>
      <c r="B16" s="93" t="s">
        <v>397</v>
      </c>
      <c r="C16" s="94">
        <v>6271100</v>
      </c>
      <c r="D16" s="94">
        <v>6271100</v>
      </c>
      <c r="E16" s="94">
        <v>1722300</v>
      </c>
      <c r="F16" s="94">
        <v>6628800</v>
      </c>
      <c r="G16" s="94">
        <v>6628800</v>
      </c>
      <c r="H16" s="94">
        <v>1730600</v>
      </c>
    </row>
    <row r="17" spans="1:8" ht="12.75">
      <c r="A17" s="92" t="s">
        <v>388</v>
      </c>
      <c r="B17" s="93" t="s">
        <v>399</v>
      </c>
      <c r="C17" s="94">
        <v>5177200</v>
      </c>
      <c r="D17" s="94">
        <v>5177200</v>
      </c>
      <c r="E17" s="94">
        <v>1421900</v>
      </c>
      <c r="F17" s="94">
        <v>5473100</v>
      </c>
      <c r="G17" s="94">
        <v>5473100</v>
      </c>
      <c r="H17" s="94">
        <v>1428900</v>
      </c>
    </row>
    <row r="18" spans="1:8" ht="12.75">
      <c r="A18" s="96" t="s">
        <v>788</v>
      </c>
      <c r="B18" s="97"/>
      <c r="C18" s="98">
        <v>47440100</v>
      </c>
      <c r="D18" s="98">
        <v>47440100</v>
      </c>
      <c r="E18" s="98">
        <v>13029100</v>
      </c>
      <c r="F18" s="98">
        <v>49905100</v>
      </c>
      <c r="G18" s="98">
        <v>49905100</v>
      </c>
      <c r="H18" s="98">
        <v>13029100</v>
      </c>
    </row>
  </sheetData>
  <sheetProtection/>
  <mergeCells count="6">
    <mergeCell ref="A7:A9"/>
    <mergeCell ref="B7:B9"/>
    <mergeCell ref="C8:E8"/>
    <mergeCell ref="F8:H8"/>
    <mergeCell ref="C7:H7"/>
    <mergeCell ref="A5:H5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75" r:id="rId1"/>
  <headerFooter differentFirst="1" alignWithMargins="0">
    <oddFooter>&amp;L&amp;C&amp;R &amp;"Times New Roman,Regular"&amp;10&amp;K000000&amp;P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0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1" max="1" width="8.75390625" style="70" customWidth="1"/>
    <col min="2" max="2" width="109.875" style="69" customWidth="1"/>
    <col min="3" max="3" width="9.125" style="65" customWidth="1"/>
    <col min="4" max="4" width="13.125" style="65" customWidth="1"/>
    <col min="5" max="7" width="9.125" style="65" customWidth="1"/>
    <col min="8" max="16384" width="9.125" style="65" customWidth="1"/>
  </cols>
  <sheetData>
    <row r="1" ht="12.75">
      <c r="B1" s="72" t="s">
        <v>494</v>
      </c>
    </row>
    <row r="2" ht="12.75">
      <c r="B2" s="72" t="s">
        <v>2</v>
      </c>
    </row>
    <row r="3" ht="12.75">
      <c r="B3" s="67" t="s">
        <v>787</v>
      </c>
    </row>
    <row r="5" spans="1:7" ht="12.75" customHeight="1">
      <c r="A5" s="181" t="s">
        <v>423</v>
      </c>
      <c r="B5" s="181"/>
      <c r="C5" s="66"/>
      <c r="D5" s="66"/>
      <c r="E5" s="66"/>
      <c r="F5" s="66"/>
      <c r="G5" s="66"/>
    </row>
    <row r="6" spans="1:7" ht="12.75">
      <c r="A6" s="181"/>
      <c r="B6" s="181"/>
      <c r="C6" s="66"/>
      <c r="D6" s="66"/>
      <c r="E6" s="66"/>
      <c r="F6" s="66"/>
      <c r="G6" s="66"/>
    </row>
    <row r="7" ht="12.75">
      <c r="A7" s="71"/>
    </row>
    <row r="8" spans="1:2" ht="12.75">
      <c r="A8" s="185" t="s">
        <v>389</v>
      </c>
      <c r="B8" s="185" t="s">
        <v>424</v>
      </c>
    </row>
    <row r="9" spans="1:2" ht="12.75">
      <c r="A9" s="185"/>
      <c r="B9" s="185"/>
    </row>
    <row r="10" spans="1:2" ht="12.75">
      <c r="A10" s="17">
        <v>1</v>
      </c>
      <c r="B10" s="17">
        <v>2</v>
      </c>
    </row>
    <row r="11" spans="1:2" ht="51">
      <c r="A11" s="109" t="s">
        <v>9</v>
      </c>
      <c r="B11" s="116" t="s">
        <v>425</v>
      </c>
    </row>
    <row r="12" spans="1:2" ht="25.5">
      <c r="A12" s="109" t="s">
        <v>10</v>
      </c>
      <c r="B12" s="116" t="s">
        <v>426</v>
      </c>
    </row>
    <row r="13" spans="1:2" ht="63.75">
      <c r="A13" s="109" t="s">
        <v>11</v>
      </c>
      <c r="B13" s="116" t="s">
        <v>427</v>
      </c>
    </row>
    <row r="14" spans="1:2" ht="12.75">
      <c r="A14" s="109" t="s">
        <v>335</v>
      </c>
      <c r="B14" s="116" t="s">
        <v>428</v>
      </c>
    </row>
    <row r="15" spans="1:2" ht="12.75">
      <c r="A15" s="109" t="s">
        <v>336</v>
      </c>
      <c r="B15" s="116" t="s">
        <v>429</v>
      </c>
    </row>
    <row r="16" spans="1:2" ht="38.25">
      <c r="A16" s="109" t="s">
        <v>337</v>
      </c>
      <c r="B16" s="116" t="s">
        <v>430</v>
      </c>
    </row>
    <row r="17" spans="1:2" ht="25.5">
      <c r="A17" s="109" t="s">
        <v>388</v>
      </c>
      <c r="B17" s="116" t="s">
        <v>433</v>
      </c>
    </row>
    <row r="18" spans="1:2" ht="76.5">
      <c r="A18" s="109" t="s">
        <v>421</v>
      </c>
      <c r="B18" s="116" t="s">
        <v>431</v>
      </c>
    </row>
    <row r="19" spans="1:2" ht="63.75">
      <c r="A19" s="109" t="s">
        <v>821</v>
      </c>
      <c r="B19" s="116" t="s">
        <v>432</v>
      </c>
    </row>
    <row r="20" spans="1:2" ht="25.5">
      <c r="A20" s="109" t="s">
        <v>822</v>
      </c>
      <c r="B20" s="117" t="s">
        <v>820</v>
      </c>
    </row>
  </sheetData>
  <sheetProtection/>
  <mergeCells count="3">
    <mergeCell ref="A8:A9"/>
    <mergeCell ref="B8:B9"/>
    <mergeCell ref="A5:B6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75" r:id="rId1"/>
  <headerFooter differentFirst="1" alignWithMargins="0">
    <oddFooter>&amp;L&amp;C&amp;R &amp;"Times New Roman,Regular"&amp;10&amp;K000000&amp;P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1" max="1" width="8.75390625" style="70" customWidth="1"/>
    <col min="2" max="2" width="109.875" style="69" customWidth="1"/>
    <col min="3" max="3" width="9.125" style="65" customWidth="1"/>
    <col min="4" max="4" width="13.125" style="65" customWidth="1"/>
    <col min="5" max="7" width="9.125" style="65" customWidth="1"/>
    <col min="8" max="16384" width="9.125" style="65" customWidth="1"/>
  </cols>
  <sheetData>
    <row r="1" ht="12.75">
      <c r="B1" s="72" t="s">
        <v>495</v>
      </c>
    </row>
    <row r="2" ht="12.75">
      <c r="B2" s="72" t="s">
        <v>2</v>
      </c>
    </row>
    <row r="3" ht="12.75">
      <c r="B3" s="67" t="s">
        <v>787</v>
      </c>
    </row>
    <row r="5" spans="1:7" ht="12.75" customHeight="1">
      <c r="A5" s="181" t="s">
        <v>823</v>
      </c>
      <c r="B5" s="181"/>
      <c r="C5" s="66"/>
      <c r="D5" s="66"/>
      <c r="E5" s="66"/>
      <c r="F5" s="66"/>
      <c r="G5" s="66"/>
    </row>
    <row r="6" spans="1:7" ht="12.75" customHeight="1">
      <c r="A6" s="181"/>
      <c r="B6" s="181"/>
      <c r="C6" s="66"/>
      <c r="D6" s="66"/>
      <c r="E6" s="66"/>
      <c r="F6" s="66"/>
      <c r="G6" s="66"/>
    </row>
    <row r="7" spans="1:7" ht="12.75">
      <c r="A7" s="181"/>
      <c r="B7" s="181"/>
      <c r="C7" s="66"/>
      <c r="D7" s="66"/>
      <c r="E7" s="66"/>
      <c r="F7" s="66"/>
      <c r="G7" s="66"/>
    </row>
    <row r="8" ht="12.75">
      <c r="A8" s="71"/>
    </row>
    <row r="9" spans="1:2" ht="12.75">
      <c r="A9" s="185" t="s">
        <v>389</v>
      </c>
      <c r="B9" s="185" t="s">
        <v>402</v>
      </c>
    </row>
    <row r="10" spans="1:2" ht="12.75">
      <c r="A10" s="185"/>
      <c r="B10" s="185"/>
    </row>
    <row r="11" spans="1:2" ht="12.75">
      <c r="A11" s="17">
        <v>1</v>
      </c>
      <c r="B11" s="17">
        <v>2</v>
      </c>
    </row>
    <row r="12" spans="1:2" ht="12.75">
      <c r="A12" s="109" t="s">
        <v>9</v>
      </c>
      <c r="B12" s="116" t="s">
        <v>403</v>
      </c>
    </row>
    <row r="13" spans="1:2" ht="12.75">
      <c r="A13" s="109" t="s">
        <v>10</v>
      </c>
      <c r="B13" s="116" t="s">
        <v>404</v>
      </c>
    </row>
    <row r="14" spans="1:2" ht="12.75">
      <c r="A14" s="109" t="s">
        <v>11</v>
      </c>
      <c r="B14" s="116" t="s">
        <v>405</v>
      </c>
    </row>
    <row r="15" spans="1:2" ht="12.75">
      <c r="A15" s="109" t="s">
        <v>335</v>
      </c>
      <c r="B15" s="116" t="s">
        <v>406</v>
      </c>
    </row>
    <row r="16" spans="1:2" ht="12.75">
      <c r="A16" s="109" t="s">
        <v>336</v>
      </c>
      <c r="B16" s="116" t="s">
        <v>407</v>
      </c>
    </row>
    <row r="17" spans="1:2" ht="12.75">
      <c r="A17" s="109" t="s">
        <v>337</v>
      </c>
      <c r="B17" s="116" t="s">
        <v>408</v>
      </c>
    </row>
    <row r="18" spans="1:2" ht="12.75">
      <c r="A18" s="109" t="s">
        <v>388</v>
      </c>
      <c r="B18" s="116" t="s">
        <v>409</v>
      </c>
    </row>
  </sheetData>
  <sheetProtection/>
  <mergeCells count="3">
    <mergeCell ref="A9:A10"/>
    <mergeCell ref="B9:B10"/>
    <mergeCell ref="A5:B7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75" r:id="rId1"/>
  <headerFooter differentFirst="1" alignWithMargins="0">
    <oddFooter>&amp;L&amp;C&amp;R &amp;"Times New Roman,Regular"&amp;10&amp;K000000&amp;P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2" sqref="H2"/>
    </sheetView>
  </sheetViews>
  <sheetFormatPr defaultColWidth="9.00390625" defaultRowHeight="12.75"/>
  <cols>
    <col min="1" max="1" width="20.625" style="13" customWidth="1"/>
    <col min="2" max="8" width="14.125" style="13" customWidth="1"/>
    <col min="9" max="16384" width="9.125" style="13" customWidth="1"/>
  </cols>
  <sheetData>
    <row r="1" spans="1:8" ht="12.75">
      <c r="A1" s="40"/>
      <c r="B1" s="40"/>
      <c r="C1" s="40"/>
      <c r="D1" s="40"/>
      <c r="E1" s="40"/>
      <c r="F1" s="40"/>
      <c r="G1" s="40"/>
      <c r="H1" s="72" t="s">
        <v>496</v>
      </c>
    </row>
    <row r="2" spans="1:8" ht="12.75">
      <c r="A2" s="40"/>
      <c r="B2" s="40"/>
      <c r="C2" s="40"/>
      <c r="D2" s="40"/>
      <c r="E2" s="40"/>
      <c r="F2" s="40"/>
      <c r="G2" s="40"/>
      <c r="H2" s="72" t="s">
        <v>2</v>
      </c>
    </row>
    <row r="3" spans="1:8" ht="12.75">
      <c r="A3" s="40"/>
      <c r="B3" s="40"/>
      <c r="C3" s="40"/>
      <c r="D3" s="40"/>
      <c r="E3" s="40"/>
      <c r="F3" s="40"/>
      <c r="G3" s="40"/>
      <c r="H3" s="67" t="s">
        <v>787</v>
      </c>
    </row>
    <row r="5" spans="1:8" ht="12.75">
      <c r="A5" s="188" t="s">
        <v>891</v>
      </c>
      <c r="B5" s="188"/>
      <c r="C5" s="188"/>
      <c r="D5" s="188"/>
      <c r="E5" s="188"/>
      <c r="F5" s="188"/>
      <c r="G5" s="188"/>
      <c r="H5" s="188"/>
    </row>
    <row r="6" spans="1:8" ht="12.75">
      <c r="A6" s="188"/>
      <c r="B6" s="188"/>
      <c r="C6" s="188"/>
      <c r="D6" s="188"/>
      <c r="E6" s="188"/>
      <c r="F6" s="188"/>
      <c r="G6" s="188"/>
      <c r="H6" s="188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ht="12.75">
      <c r="A8" s="185" t="s">
        <v>892</v>
      </c>
      <c r="B8" s="200" t="s">
        <v>1</v>
      </c>
      <c r="C8" s="201"/>
      <c r="D8" s="201"/>
      <c r="E8" s="201"/>
      <c r="F8" s="201"/>
      <c r="G8" s="201"/>
      <c r="H8" s="202"/>
    </row>
    <row r="9" spans="1:8" ht="12.75">
      <c r="A9" s="185"/>
      <c r="B9" s="185" t="s">
        <v>392</v>
      </c>
      <c r="C9" s="175" t="s">
        <v>811</v>
      </c>
      <c r="D9" s="203"/>
      <c r="E9" s="203"/>
      <c r="F9" s="203"/>
      <c r="G9" s="203"/>
      <c r="H9" s="176"/>
    </row>
    <row r="10" spans="1:8" ht="38.25">
      <c r="A10" s="185"/>
      <c r="B10" s="185"/>
      <c r="C10" s="17" t="s">
        <v>396</v>
      </c>
      <c r="D10" s="17" t="s">
        <v>810</v>
      </c>
      <c r="E10" s="17" t="s">
        <v>398</v>
      </c>
      <c r="F10" s="17" t="s">
        <v>399</v>
      </c>
      <c r="G10" s="17" t="s">
        <v>400</v>
      </c>
      <c r="H10" s="17" t="s">
        <v>401</v>
      </c>
    </row>
    <row r="11" spans="1:8" ht="12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63.75">
      <c r="A12" s="42" t="s">
        <v>809</v>
      </c>
      <c r="B12" s="94">
        <f>C12+D12+E12+F12+G12+H12</f>
        <v>3208.62</v>
      </c>
      <c r="C12" s="94">
        <v>534.77</v>
      </c>
      <c r="D12" s="94">
        <v>534.77</v>
      </c>
      <c r="E12" s="94">
        <v>534.77</v>
      </c>
      <c r="F12" s="94">
        <v>534.77</v>
      </c>
      <c r="G12" s="94">
        <v>534.77</v>
      </c>
      <c r="H12" s="94">
        <v>534.77</v>
      </c>
    </row>
    <row r="13" spans="1:7" ht="12.75">
      <c r="A13" s="47"/>
      <c r="B13" s="47"/>
      <c r="F13" s="135"/>
      <c r="G13" s="135"/>
    </row>
    <row r="14" spans="1:2" ht="12.75">
      <c r="A14" s="47"/>
      <c r="B14" s="43"/>
    </row>
    <row r="15" spans="1:2" ht="12.75">
      <c r="A15" s="47"/>
      <c r="B15" s="43"/>
    </row>
    <row r="16" spans="1:2" ht="12.75">
      <c r="A16" s="47"/>
      <c r="B16" s="43"/>
    </row>
    <row r="17" spans="1:2" ht="12.75">
      <c r="A17" s="47"/>
      <c r="B17" s="43"/>
    </row>
    <row r="18" ht="12.75">
      <c r="A18" s="47"/>
    </row>
  </sheetData>
  <sheetProtection/>
  <mergeCells count="5">
    <mergeCell ref="B9:B10"/>
    <mergeCell ref="B8:H8"/>
    <mergeCell ref="C9:H9"/>
    <mergeCell ref="A5:H6"/>
    <mergeCell ref="A8:A10"/>
  </mergeCells>
  <printOptions/>
  <pageMargins left="0.984251968503937" right="0.3937007874015748" top="0.3937007874015748" bottom="0.3937007874015748" header="0.4724409448818898" footer="0.07874015748031496"/>
  <pageSetup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100" workbookViewId="0" topLeftCell="A1">
      <selection activeCell="D44" sqref="D44"/>
    </sheetView>
  </sheetViews>
  <sheetFormatPr defaultColWidth="8.875" defaultRowHeight="12.75"/>
  <cols>
    <col min="1" max="1" width="24.125" style="27" bestFit="1" customWidth="1"/>
    <col min="2" max="2" width="63.25390625" style="147" customWidth="1"/>
    <col min="3" max="4" width="16.00390625" style="147" customWidth="1"/>
    <col min="5" max="6" width="8.875" style="6" customWidth="1"/>
    <col min="7" max="7" width="8.875" style="6" hidden="1" customWidth="1"/>
    <col min="8" max="16384" width="8.875" style="6" customWidth="1"/>
  </cols>
  <sheetData>
    <row r="1" ht="12.75">
      <c r="D1" s="148" t="s">
        <v>469</v>
      </c>
    </row>
    <row r="2" ht="12.75">
      <c r="D2" s="148" t="s">
        <v>2</v>
      </c>
    </row>
    <row r="3" spans="2:4" ht="12.75">
      <c r="B3" s="10"/>
      <c r="C3" s="10"/>
      <c r="D3" s="67" t="s">
        <v>787</v>
      </c>
    </row>
    <row r="4" spans="1:3" ht="12.75">
      <c r="A4" s="152"/>
      <c r="B4" s="9"/>
      <c r="C4" s="9"/>
    </row>
    <row r="5" spans="1:5" ht="12.75">
      <c r="A5" s="160" t="s">
        <v>937</v>
      </c>
      <c r="B5" s="160"/>
      <c r="C5" s="160"/>
      <c r="D5" s="160"/>
      <c r="E5" s="136"/>
    </row>
    <row r="6" spans="1:5" ht="12.75">
      <c r="A6" s="160"/>
      <c r="B6" s="160"/>
      <c r="C6" s="160"/>
      <c r="D6" s="160"/>
      <c r="E6" s="136"/>
    </row>
    <row r="7" spans="1:3" ht="12.75">
      <c r="A7" s="152"/>
      <c r="B7" s="9"/>
      <c r="C7" s="9"/>
    </row>
    <row r="8" spans="1:4" ht="12.75">
      <c r="A8" s="162" t="s">
        <v>898</v>
      </c>
      <c r="B8" s="162" t="s">
        <v>899</v>
      </c>
      <c r="C8" s="161" t="s">
        <v>1</v>
      </c>
      <c r="D8" s="161"/>
    </row>
    <row r="9" spans="1:4" ht="12.75">
      <c r="A9" s="162"/>
      <c r="B9" s="162"/>
      <c r="C9" s="146" t="s">
        <v>57</v>
      </c>
      <c r="D9" s="146" t="s">
        <v>799</v>
      </c>
    </row>
    <row r="10" spans="1:4" ht="12.75">
      <c r="A10" s="138" t="s">
        <v>9</v>
      </c>
      <c r="B10" s="139" t="s">
        <v>10</v>
      </c>
      <c r="C10" s="139" t="s">
        <v>11</v>
      </c>
      <c r="D10" s="140" t="s">
        <v>335</v>
      </c>
    </row>
    <row r="11" spans="1:4" s="7" customFormat="1" ht="25.5">
      <c r="A11" s="141" t="s">
        <v>900</v>
      </c>
      <c r="B11" s="142" t="s">
        <v>30</v>
      </c>
      <c r="C11" s="149">
        <v>150871600</v>
      </c>
      <c r="D11" s="149">
        <v>156670800</v>
      </c>
    </row>
    <row r="12" spans="1:4" s="7" customFormat="1" ht="25.5">
      <c r="A12" s="141" t="s">
        <v>901</v>
      </c>
      <c r="B12" s="142" t="s">
        <v>12</v>
      </c>
      <c r="C12" s="149">
        <v>104189900</v>
      </c>
      <c r="D12" s="149">
        <v>109491900</v>
      </c>
    </row>
    <row r="13" spans="1:4" ht="12.75">
      <c r="A13" s="137" t="s">
        <v>902</v>
      </c>
      <c r="B13" s="143" t="s">
        <v>13</v>
      </c>
      <c r="C13" s="150">
        <v>104189900</v>
      </c>
      <c r="D13" s="150">
        <v>109491900</v>
      </c>
    </row>
    <row r="14" spans="1:4" ht="25.5">
      <c r="A14" s="141" t="s">
        <v>903</v>
      </c>
      <c r="B14" s="142" t="s">
        <v>38</v>
      </c>
      <c r="C14" s="149">
        <v>5525600</v>
      </c>
      <c r="D14" s="149">
        <v>5740300</v>
      </c>
    </row>
    <row r="15" spans="1:4" ht="25.5">
      <c r="A15" s="137" t="s">
        <v>904</v>
      </c>
      <c r="B15" s="143" t="s">
        <v>39</v>
      </c>
      <c r="C15" s="150">
        <v>5525600</v>
      </c>
      <c r="D15" s="150">
        <v>5740300</v>
      </c>
    </row>
    <row r="16" spans="1:4" ht="25.5">
      <c r="A16" s="141" t="s">
        <v>905</v>
      </c>
      <c r="B16" s="142" t="s">
        <v>14</v>
      </c>
      <c r="C16" s="149">
        <v>8495400</v>
      </c>
      <c r="D16" s="149">
        <v>8510000</v>
      </c>
    </row>
    <row r="17" spans="1:4" ht="12.75">
      <c r="A17" s="137" t="s">
        <v>906</v>
      </c>
      <c r="B17" s="143" t="s">
        <v>15</v>
      </c>
      <c r="C17" s="150">
        <v>8139700</v>
      </c>
      <c r="D17" s="150">
        <v>8139700</v>
      </c>
    </row>
    <row r="18" spans="1:4" s="7" customFormat="1" ht="12.75">
      <c r="A18" s="137" t="s">
        <v>907</v>
      </c>
      <c r="B18" s="143" t="s">
        <v>40</v>
      </c>
      <c r="C18" s="150">
        <v>23200</v>
      </c>
      <c r="D18" s="150">
        <v>23200</v>
      </c>
    </row>
    <row r="19" spans="1:4" ht="25.5">
      <c r="A19" s="137" t="s">
        <v>908</v>
      </c>
      <c r="B19" s="143" t="s">
        <v>41</v>
      </c>
      <c r="C19" s="150">
        <v>332500</v>
      </c>
      <c r="D19" s="150">
        <v>347100</v>
      </c>
    </row>
    <row r="20" spans="1:4" ht="25.5">
      <c r="A20" s="141" t="s">
        <v>909</v>
      </c>
      <c r="B20" s="142" t="s">
        <v>910</v>
      </c>
      <c r="C20" s="149">
        <v>13490100</v>
      </c>
      <c r="D20" s="149">
        <v>13490100</v>
      </c>
    </row>
    <row r="21" spans="1:4" ht="12.75">
      <c r="A21" s="137" t="s">
        <v>911</v>
      </c>
      <c r="B21" s="143" t="s">
        <v>912</v>
      </c>
      <c r="C21" s="150">
        <v>13490100</v>
      </c>
      <c r="D21" s="150">
        <v>13490100</v>
      </c>
    </row>
    <row r="22" spans="1:4" ht="25.5">
      <c r="A22" s="141" t="s">
        <v>913</v>
      </c>
      <c r="B22" s="142" t="s">
        <v>31</v>
      </c>
      <c r="C22" s="149">
        <v>5844200</v>
      </c>
      <c r="D22" s="149">
        <v>5844200</v>
      </c>
    </row>
    <row r="23" spans="1:4" ht="25.5">
      <c r="A23" s="137" t="s">
        <v>914</v>
      </c>
      <c r="B23" s="143" t="s">
        <v>16</v>
      </c>
      <c r="C23" s="150">
        <v>5809200</v>
      </c>
      <c r="D23" s="150">
        <v>5809200</v>
      </c>
    </row>
    <row r="24" spans="1:4" s="7" customFormat="1" ht="25.5">
      <c r="A24" s="137" t="s">
        <v>915</v>
      </c>
      <c r="B24" s="143" t="s">
        <v>17</v>
      </c>
      <c r="C24" s="150">
        <v>35000</v>
      </c>
      <c r="D24" s="150">
        <v>35000</v>
      </c>
    </row>
    <row r="25" spans="1:4" ht="25.5">
      <c r="A25" s="141" t="s">
        <v>916</v>
      </c>
      <c r="B25" s="142" t="s">
        <v>18</v>
      </c>
      <c r="C25" s="149">
        <v>8236600</v>
      </c>
      <c r="D25" s="149">
        <v>8504500</v>
      </c>
    </row>
    <row r="26" spans="1:4" ht="63.75">
      <c r="A26" s="137" t="s">
        <v>917</v>
      </c>
      <c r="B26" s="143" t="s">
        <v>37</v>
      </c>
      <c r="C26" s="150">
        <v>7467200</v>
      </c>
      <c r="D26" s="150">
        <v>7785300</v>
      </c>
    </row>
    <row r="27" spans="1:4" ht="12.75">
      <c r="A27" s="137" t="s">
        <v>918</v>
      </c>
      <c r="B27" s="143" t="s">
        <v>20</v>
      </c>
      <c r="C27" s="150">
        <v>21000</v>
      </c>
      <c r="D27" s="150">
        <v>24000</v>
      </c>
    </row>
    <row r="28" spans="1:4" ht="63.75">
      <c r="A28" s="137" t="s">
        <v>919</v>
      </c>
      <c r="B28" s="143" t="s">
        <v>3</v>
      </c>
      <c r="C28" s="150">
        <v>748400</v>
      </c>
      <c r="D28" s="150">
        <v>695200</v>
      </c>
    </row>
    <row r="29" spans="1:4" ht="25.5">
      <c r="A29" s="141" t="s">
        <v>920</v>
      </c>
      <c r="B29" s="142" t="s">
        <v>22</v>
      </c>
      <c r="C29" s="149">
        <v>1024400</v>
      </c>
      <c r="D29" s="149">
        <v>1024400</v>
      </c>
    </row>
    <row r="30" spans="1:4" ht="12.75">
      <c r="A30" s="137" t="s">
        <v>921</v>
      </c>
      <c r="B30" s="143" t="s">
        <v>23</v>
      </c>
      <c r="C30" s="150">
        <v>1024400</v>
      </c>
      <c r="D30" s="150">
        <v>1024400</v>
      </c>
    </row>
    <row r="31" spans="1:4" ht="25.5">
      <c r="A31" s="141" t="s">
        <v>922</v>
      </c>
      <c r="B31" s="142" t="s">
        <v>923</v>
      </c>
      <c r="C31" s="149">
        <v>2504100</v>
      </c>
      <c r="D31" s="149">
        <v>2504100</v>
      </c>
    </row>
    <row r="32" spans="1:4" ht="12.75">
      <c r="A32" s="137" t="s">
        <v>924</v>
      </c>
      <c r="B32" s="143" t="s">
        <v>43</v>
      </c>
      <c r="C32" s="150">
        <v>19100</v>
      </c>
      <c r="D32" s="150">
        <v>19100</v>
      </c>
    </row>
    <row r="33" spans="1:4" s="7" customFormat="1" ht="12.75">
      <c r="A33" s="137" t="s">
        <v>925</v>
      </c>
      <c r="B33" s="143" t="s">
        <v>33</v>
      </c>
      <c r="C33" s="150">
        <v>2485000</v>
      </c>
      <c r="D33" s="150">
        <v>2485000</v>
      </c>
    </row>
    <row r="34" spans="1:4" ht="25.5">
      <c r="A34" s="141" t="s">
        <v>926</v>
      </c>
      <c r="B34" s="142" t="s">
        <v>24</v>
      </c>
      <c r="C34" s="149">
        <v>980000</v>
      </c>
      <c r="D34" s="149">
        <v>980000</v>
      </c>
    </row>
    <row r="35" spans="1:4" ht="25.5">
      <c r="A35" s="137" t="s">
        <v>927</v>
      </c>
      <c r="B35" s="143" t="s">
        <v>928</v>
      </c>
      <c r="C35" s="150">
        <v>980000</v>
      </c>
      <c r="D35" s="150">
        <v>980000</v>
      </c>
    </row>
    <row r="36" spans="1:4" ht="25.5">
      <c r="A36" s="141" t="s">
        <v>929</v>
      </c>
      <c r="B36" s="142" t="s">
        <v>25</v>
      </c>
      <c r="C36" s="149">
        <v>581300</v>
      </c>
      <c r="D36" s="149">
        <v>581300</v>
      </c>
    </row>
    <row r="37" spans="1:4" s="7" customFormat="1" ht="25.5">
      <c r="A37" s="137" t="s">
        <v>930</v>
      </c>
      <c r="B37" s="143" t="s">
        <v>26</v>
      </c>
      <c r="C37" s="150">
        <v>581300</v>
      </c>
      <c r="D37" s="150">
        <v>581300</v>
      </c>
    </row>
    <row r="38" spans="1:4" ht="25.5">
      <c r="A38" s="141" t="s">
        <v>931</v>
      </c>
      <c r="B38" s="142" t="s">
        <v>27</v>
      </c>
      <c r="C38" s="149">
        <v>899954200</v>
      </c>
      <c r="D38" s="149">
        <v>903900100</v>
      </c>
    </row>
    <row r="39" spans="1:4" ht="25.5">
      <c r="A39" s="141" t="s">
        <v>932</v>
      </c>
      <c r="B39" s="142" t="s">
        <v>933</v>
      </c>
      <c r="C39" s="149">
        <v>899954200</v>
      </c>
      <c r="D39" s="149">
        <v>903900100</v>
      </c>
    </row>
    <row r="40" spans="1:4" ht="12.75">
      <c r="A40" s="137" t="s">
        <v>934</v>
      </c>
      <c r="B40" s="143" t="s">
        <v>50</v>
      </c>
      <c r="C40" s="150">
        <v>266940500</v>
      </c>
      <c r="D40" s="150">
        <v>276735400</v>
      </c>
    </row>
    <row r="41" spans="1:4" ht="25.5">
      <c r="A41" s="137" t="s">
        <v>935</v>
      </c>
      <c r="B41" s="143" t="s">
        <v>47</v>
      </c>
      <c r="C41" s="150">
        <v>45937900</v>
      </c>
      <c r="D41" s="150">
        <v>45653300</v>
      </c>
    </row>
    <row r="42" spans="1:4" s="7" customFormat="1" ht="12.75">
      <c r="A42" s="137" t="s">
        <v>936</v>
      </c>
      <c r="B42" s="143" t="s">
        <v>49</v>
      </c>
      <c r="C42" s="150">
        <v>587075800</v>
      </c>
      <c r="D42" s="150">
        <v>581511400</v>
      </c>
    </row>
    <row r="43" spans="1:4" ht="12.75">
      <c r="A43" s="144"/>
      <c r="B43" s="145" t="s">
        <v>32</v>
      </c>
      <c r="C43" s="151">
        <v>1050825800</v>
      </c>
      <c r="D43" s="151">
        <v>1060570900</v>
      </c>
    </row>
  </sheetData>
  <sheetProtection autoFilter="0"/>
  <mergeCells count="4">
    <mergeCell ref="C8:D8"/>
    <mergeCell ref="B8:B9"/>
    <mergeCell ref="A8:A9"/>
    <mergeCell ref="A5:D6"/>
  </mergeCells>
  <conditionalFormatting sqref="C40:D40 C42:D43 C12:D13 C37:D38 C24:D24">
    <cfRule type="cellIs" priority="1" dxfId="2" operator="equal" stopIfTrue="1">
      <formula>0</formula>
    </cfRule>
  </conditionalFormatting>
  <printOptions horizontalCentered="1"/>
  <pageMargins left="0.984251968503937" right="0.3937007874015748" top="0.3937007874015748" bottom="0.3937007874015748" header="0.1968503937007874" footer="0.15748031496062992"/>
  <pageSetup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2" sqref="H2"/>
    </sheetView>
  </sheetViews>
  <sheetFormatPr defaultColWidth="9.00390625" defaultRowHeight="12.75"/>
  <cols>
    <col min="1" max="1" width="20.625" style="13" customWidth="1"/>
    <col min="2" max="8" width="14.125" style="13" customWidth="1"/>
    <col min="9" max="16384" width="9.125" style="13" customWidth="1"/>
  </cols>
  <sheetData>
    <row r="1" spans="1:8" ht="12.75">
      <c r="A1" s="40"/>
      <c r="B1" s="40"/>
      <c r="C1" s="40"/>
      <c r="D1" s="40"/>
      <c r="E1" s="40"/>
      <c r="F1" s="40"/>
      <c r="G1" s="40"/>
      <c r="H1" s="72" t="s">
        <v>890</v>
      </c>
    </row>
    <row r="2" spans="1:8" ht="12.75">
      <c r="A2" s="40"/>
      <c r="B2" s="40"/>
      <c r="C2" s="40"/>
      <c r="D2" s="40"/>
      <c r="E2" s="40"/>
      <c r="F2" s="40"/>
      <c r="G2" s="40"/>
      <c r="H2" s="72" t="s">
        <v>2</v>
      </c>
    </row>
    <row r="3" spans="1:8" ht="12.75">
      <c r="A3" s="40"/>
      <c r="B3" s="40"/>
      <c r="C3" s="40"/>
      <c r="D3" s="40"/>
      <c r="E3" s="40"/>
      <c r="F3" s="40"/>
      <c r="G3" s="40"/>
      <c r="H3" s="67" t="s">
        <v>787</v>
      </c>
    </row>
    <row r="5" spans="1:8" ht="12.75">
      <c r="A5" s="188" t="s">
        <v>893</v>
      </c>
      <c r="B5" s="188"/>
      <c r="C5" s="188"/>
      <c r="D5" s="188"/>
      <c r="E5" s="188"/>
      <c r="F5" s="188"/>
      <c r="G5" s="188"/>
      <c r="H5" s="188"/>
    </row>
    <row r="6" spans="1:8" ht="12.75">
      <c r="A6" s="188"/>
      <c r="B6" s="188"/>
      <c r="C6" s="188"/>
      <c r="D6" s="188"/>
      <c r="E6" s="188"/>
      <c r="F6" s="188"/>
      <c r="G6" s="188"/>
      <c r="H6" s="188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ht="12.75">
      <c r="A8" s="185" t="s">
        <v>817</v>
      </c>
      <c r="B8" s="200" t="s">
        <v>1</v>
      </c>
      <c r="C8" s="201"/>
      <c r="D8" s="201"/>
      <c r="E8" s="201"/>
      <c r="F8" s="201"/>
      <c r="G8" s="201"/>
      <c r="H8" s="202"/>
    </row>
    <row r="9" spans="1:8" ht="12.75">
      <c r="A9" s="185"/>
      <c r="B9" s="185" t="s">
        <v>392</v>
      </c>
      <c r="C9" s="175" t="s">
        <v>811</v>
      </c>
      <c r="D9" s="203"/>
      <c r="E9" s="203"/>
      <c r="F9" s="203"/>
      <c r="G9" s="203"/>
      <c r="H9" s="176"/>
    </row>
    <row r="10" spans="1:8" ht="38.25">
      <c r="A10" s="185"/>
      <c r="B10" s="185"/>
      <c r="C10" s="17" t="s">
        <v>396</v>
      </c>
      <c r="D10" s="17" t="s">
        <v>810</v>
      </c>
      <c r="E10" s="17" t="s">
        <v>398</v>
      </c>
      <c r="F10" s="17" t="s">
        <v>399</v>
      </c>
      <c r="G10" s="17" t="s">
        <v>400</v>
      </c>
      <c r="H10" s="17" t="s">
        <v>401</v>
      </c>
    </row>
    <row r="11" spans="1:8" ht="12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76.5">
      <c r="A12" s="42" t="s">
        <v>852</v>
      </c>
      <c r="B12" s="94">
        <f>C12+D12+E12+F12+G12+H12</f>
        <v>2781810</v>
      </c>
      <c r="C12" s="94">
        <v>2781810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</row>
    <row r="13" spans="1:7" ht="12.75">
      <c r="A13" s="47"/>
      <c r="B13" s="47"/>
      <c r="F13" s="135"/>
      <c r="G13" s="135"/>
    </row>
    <row r="14" spans="1:2" ht="12.75">
      <c r="A14" s="47"/>
      <c r="B14" s="43"/>
    </row>
    <row r="15" spans="1:2" ht="12.75">
      <c r="A15" s="47"/>
      <c r="B15" s="43"/>
    </row>
    <row r="16" spans="1:2" ht="12.75">
      <c r="A16" s="47"/>
      <c r="B16" s="43"/>
    </row>
    <row r="17" spans="1:2" ht="12.75">
      <c r="A17" s="47"/>
      <c r="B17" s="43"/>
    </row>
    <row r="18" ht="12.75">
      <c r="A18" s="47"/>
    </row>
  </sheetData>
  <sheetProtection/>
  <mergeCells count="5">
    <mergeCell ref="A5:H6"/>
    <mergeCell ref="A8:A10"/>
    <mergeCell ref="B8:H8"/>
    <mergeCell ref="B9:B10"/>
    <mergeCell ref="C9:H9"/>
  </mergeCells>
  <printOptions/>
  <pageMargins left="0.984251968503937" right="0.3937007874015748" top="0.3937007874015748" bottom="0.3937007874015748" header="0.4724409448818898" footer="0.07874015748031496"/>
  <pageSetup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80"/>
  <sheetViews>
    <sheetView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8.00390625" style="14" customWidth="1"/>
    <col min="2" max="2" width="60.125" style="18" customWidth="1"/>
    <col min="3" max="5" width="16.75390625" style="13" customWidth="1"/>
    <col min="6" max="16384" width="9.125" style="13" customWidth="1"/>
  </cols>
  <sheetData>
    <row r="1" spans="3:5" ht="12.75">
      <c r="C1" s="72"/>
      <c r="D1" s="72"/>
      <c r="E1" s="72" t="s">
        <v>895</v>
      </c>
    </row>
    <row r="2" spans="3:5" ht="12.75">
      <c r="C2" s="72"/>
      <c r="D2" s="72"/>
      <c r="E2" s="72" t="s">
        <v>2</v>
      </c>
    </row>
    <row r="3" spans="3:5" ht="12.75">
      <c r="C3" s="67"/>
      <c r="D3" s="67"/>
      <c r="E3" s="67" t="s">
        <v>787</v>
      </c>
    </row>
    <row r="4" spans="2:5" ht="12.75">
      <c r="B4" s="123"/>
      <c r="C4" s="41"/>
      <c r="D4" s="41"/>
      <c r="E4" s="41"/>
    </row>
    <row r="5" spans="1:5" ht="12.75" customHeight="1">
      <c r="A5" s="160" t="s">
        <v>826</v>
      </c>
      <c r="B5" s="160"/>
      <c r="C5" s="160"/>
      <c r="D5" s="160"/>
      <c r="E5" s="160"/>
    </row>
    <row r="6" spans="1:5" ht="12.75">
      <c r="A6" s="160"/>
      <c r="B6" s="160"/>
      <c r="C6" s="160"/>
      <c r="D6" s="160"/>
      <c r="E6" s="160"/>
    </row>
    <row r="7" spans="1:5" ht="12.75">
      <c r="A7" s="118"/>
      <c r="B7" s="118"/>
      <c r="C7" s="50"/>
      <c r="D7" s="50"/>
      <c r="E7" s="50"/>
    </row>
    <row r="8" spans="1:5" s="14" customFormat="1" ht="12.75">
      <c r="A8" s="186" t="s">
        <v>389</v>
      </c>
      <c r="B8" s="186" t="s">
        <v>506</v>
      </c>
      <c r="C8" s="185" t="s">
        <v>1</v>
      </c>
      <c r="D8" s="185"/>
      <c r="E8" s="185"/>
    </row>
    <row r="9" spans="1:5" s="14" customFormat="1" ht="12.75">
      <c r="A9" s="186"/>
      <c r="B9" s="186"/>
      <c r="C9" s="185"/>
      <c r="D9" s="185"/>
      <c r="E9" s="185"/>
    </row>
    <row r="10" spans="1:5" s="14" customFormat="1" ht="12.75">
      <c r="A10" s="186"/>
      <c r="B10" s="186"/>
      <c r="C10" s="17" t="s">
        <v>52</v>
      </c>
      <c r="D10" s="17" t="s">
        <v>57</v>
      </c>
      <c r="E10" s="17" t="s">
        <v>799</v>
      </c>
    </row>
    <row r="11" spans="1:5" s="14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</row>
    <row r="12" spans="1:5" s="46" customFormat="1" ht="12.75" customHeight="1">
      <c r="A12" s="119" t="s">
        <v>410</v>
      </c>
      <c r="B12" s="204" t="s">
        <v>824</v>
      </c>
      <c r="C12" s="204"/>
      <c r="D12" s="204"/>
      <c r="E12" s="204"/>
    </row>
    <row r="13" spans="1:5" ht="12.75">
      <c r="A13" s="120"/>
      <c r="B13" s="42" t="s">
        <v>827</v>
      </c>
      <c r="C13" s="94">
        <v>0</v>
      </c>
      <c r="D13" s="94">
        <v>0</v>
      </c>
      <c r="E13" s="94">
        <v>0</v>
      </c>
    </row>
    <row r="14" spans="1:5" ht="12.75">
      <c r="A14" s="121"/>
      <c r="B14" s="124" t="s">
        <v>828</v>
      </c>
      <c r="C14" s="94">
        <v>0</v>
      </c>
      <c r="D14" s="94">
        <v>0</v>
      </c>
      <c r="E14" s="94">
        <v>0</v>
      </c>
    </row>
    <row r="15" spans="1:5" ht="12.75">
      <c r="A15" s="121"/>
      <c r="B15" s="42" t="s">
        <v>829</v>
      </c>
      <c r="C15" s="94">
        <v>0</v>
      </c>
      <c r="D15" s="94">
        <v>0</v>
      </c>
      <c r="E15" s="94">
        <v>0</v>
      </c>
    </row>
    <row r="16" spans="1:5" ht="12.75">
      <c r="A16" s="121"/>
      <c r="B16" s="42" t="s">
        <v>830</v>
      </c>
      <c r="C16" s="94">
        <f>C13+C14-C15</f>
        <v>0</v>
      </c>
      <c r="D16" s="94">
        <f>D13+D14-D15</f>
        <v>0</v>
      </c>
      <c r="E16" s="94">
        <f>E13+E14-E15</f>
        <v>0</v>
      </c>
    </row>
    <row r="17" spans="1:5" s="46" customFormat="1" ht="12.75">
      <c r="A17" s="119" t="s">
        <v>412</v>
      </c>
      <c r="B17" s="204" t="s">
        <v>825</v>
      </c>
      <c r="C17" s="204"/>
      <c r="D17" s="204"/>
      <c r="E17" s="204"/>
    </row>
    <row r="18" spans="1:5" ht="12.75">
      <c r="A18" s="120"/>
      <c r="B18" s="42" t="s">
        <v>827</v>
      </c>
      <c r="C18" s="94">
        <v>0</v>
      </c>
      <c r="D18" s="94">
        <v>0</v>
      </c>
      <c r="E18" s="94">
        <v>0</v>
      </c>
    </row>
    <row r="19" spans="1:5" ht="12.75">
      <c r="A19" s="121"/>
      <c r="B19" s="124" t="s">
        <v>828</v>
      </c>
      <c r="C19" s="94">
        <v>0</v>
      </c>
      <c r="D19" s="94">
        <v>0</v>
      </c>
      <c r="E19" s="94">
        <v>0</v>
      </c>
    </row>
    <row r="20" spans="1:5" ht="12.75">
      <c r="A20" s="121"/>
      <c r="B20" s="42" t="s">
        <v>829</v>
      </c>
      <c r="C20" s="94">
        <v>0</v>
      </c>
      <c r="D20" s="94">
        <v>0</v>
      </c>
      <c r="E20" s="94">
        <v>0</v>
      </c>
    </row>
    <row r="21" spans="1:5" ht="12.75">
      <c r="A21" s="121"/>
      <c r="B21" s="42" t="s">
        <v>830</v>
      </c>
      <c r="C21" s="94">
        <f>C18+C19-C20</f>
        <v>0</v>
      </c>
      <c r="D21" s="94">
        <f>D18+D19-D20</f>
        <v>0</v>
      </c>
      <c r="E21" s="94">
        <f>E18+E19-E20</f>
        <v>0</v>
      </c>
    </row>
    <row r="22" spans="1:5" ht="12.75">
      <c r="A22" s="48"/>
      <c r="B22" s="122"/>
      <c r="C22" s="47"/>
      <c r="D22" s="47"/>
      <c r="E22" s="47"/>
    </row>
    <row r="23" spans="1:5" ht="12.75">
      <c r="A23" s="48"/>
      <c r="B23" s="122"/>
      <c r="C23" s="47"/>
      <c r="D23" s="47"/>
      <c r="E23" s="47"/>
    </row>
    <row r="24" spans="1:5" ht="12.75">
      <c r="A24" s="48"/>
      <c r="B24" s="122"/>
      <c r="C24" s="47"/>
      <c r="D24" s="47"/>
      <c r="E24" s="47"/>
    </row>
    <row r="25" spans="1:5" ht="12.75">
      <c r="A25" s="48"/>
      <c r="B25" s="122"/>
      <c r="C25" s="47"/>
      <c r="D25" s="47"/>
      <c r="E25" s="47"/>
    </row>
    <row r="26" spans="1:5" ht="12.75">
      <c r="A26" s="48"/>
      <c r="B26" s="122"/>
      <c r="C26" s="47"/>
      <c r="D26" s="47"/>
      <c r="E26" s="47"/>
    </row>
    <row r="27" spans="1:5" ht="12.75">
      <c r="A27" s="48"/>
      <c r="B27" s="122"/>
      <c r="C27" s="47"/>
      <c r="D27" s="47"/>
      <c r="E27" s="47"/>
    </row>
    <row r="28" spans="1:5" ht="12.75">
      <c r="A28" s="48"/>
      <c r="B28" s="122"/>
      <c r="C28" s="47"/>
      <c r="D28" s="47"/>
      <c r="E28" s="47"/>
    </row>
    <row r="29" spans="1:5" ht="12.75">
      <c r="A29" s="48"/>
      <c r="B29" s="122"/>
      <c r="C29" s="47"/>
      <c r="D29" s="47"/>
      <c r="E29" s="47"/>
    </row>
    <row r="30" spans="1:5" ht="12.75">
      <c r="A30" s="48"/>
      <c r="B30" s="122"/>
      <c r="C30" s="47"/>
      <c r="D30" s="47"/>
      <c r="E30" s="47"/>
    </row>
    <row r="31" spans="1:5" ht="12.75">
      <c r="A31" s="48"/>
      <c r="B31" s="122"/>
      <c r="C31" s="47"/>
      <c r="D31" s="47"/>
      <c r="E31" s="47"/>
    </row>
    <row r="32" spans="1:5" ht="12.75">
      <c r="A32" s="48"/>
      <c r="B32" s="122"/>
      <c r="C32" s="47"/>
      <c r="D32" s="47"/>
      <c r="E32" s="47"/>
    </row>
    <row r="33" spans="1:5" ht="12.75">
      <c r="A33" s="48"/>
      <c r="B33" s="122"/>
      <c r="C33" s="47"/>
      <c r="D33" s="47"/>
      <c r="E33" s="47"/>
    </row>
    <row r="34" spans="1:5" ht="12.75">
      <c r="A34" s="48"/>
      <c r="B34" s="122"/>
      <c r="C34" s="47"/>
      <c r="D34" s="47"/>
      <c r="E34" s="47"/>
    </row>
    <row r="35" spans="1:5" ht="12.75">
      <c r="A35" s="48"/>
      <c r="B35" s="122"/>
      <c r="C35" s="47"/>
      <c r="D35" s="47"/>
      <c r="E35" s="47"/>
    </row>
    <row r="36" spans="1:5" ht="12.75">
      <c r="A36" s="48"/>
      <c r="B36" s="122"/>
      <c r="C36" s="47"/>
      <c r="D36" s="47"/>
      <c r="E36" s="47"/>
    </row>
    <row r="37" spans="1:5" ht="12.75">
      <c r="A37" s="48"/>
      <c r="B37" s="122"/>
      <c r="C37" s="47"/>
      <c r="D37" s="47"/>
      <c r="E37" s="47"/>
    </row>
    <row r="38" spans="1:5" ht="12.75">
      <c r="A38" s="48"/>
      <c r="B38" s="122"/>
      <c r="C38" s="47"/>
      <c r="D38" s="47"/>
      <c r="E38" s="47"/>
    </row>
    <row r="39" spans="1:5" ht="12.75">
      <c r="A39" s="48"/>
      <c r="B39" s="122"/>
      <c r="C39" s="47"/>
      <c r="D39" s="47"/>
      <c r="E39" s="47"/>
    </row>
    <row r="40" spans="1:5" ht="12.75">
      <c r="A40" s="48"/>
      <c r="B40" s="122"/>
      <c r="C40" s="47"/>
      <c r="D40" s="47"/>
      <c r="E40" s="47"/>
    </row>
    <row r="41" spans="1:5" ht="12.75">
      <c r="A41" s="48"/>
      <c r="B41" s="122"/>
      <c r="C41" s="47"/>
      <c r="D41" s="47"/>
      <c r="E41" s="47"/>
    </row>
    <row r="42" spans="1:5" ht="12.75">
      <c r="A42" s="48"/>
      <c r="B42" s="122"/>
      <c r="C42" s="47"/>
      <c r="D42" s="47"/>
      <c r="E42" s="47"/>
    </row>
    <row r="43" spans="1:5" ht="12.75">
      <c r="A43" s="48"/>
      <c r="B43" s="122"/>
      <c r="C43" s="47"/>
      <c r="D43" s="47"/>
      <c r="E43" s="47"/>
    </row>
    <row r="44" spans="1:5" ht="12.75">
      <c r="A44" s="48"/>
      <c r="B44" s="122"/>
      <c r="C44" s="47"/>
      <c r="D44" s="47"/>
      <c r="E44" s="47"/>
    </row>
    <row r="45" spans="1:5" ht="12.75">
      <c r="A45" s="48"/>
      <c r="B45" s="122"/>
      <c r="C45" s="47"/>
      <c r="D45" s="47"/>
      <c r="E45" s="47"/>
    </row>
    <row r="46" spans="1:5" ht="12.75">
      <c r="A46" s="48"/>
      <c r="B46" s="122"/>
      <c r="C46" s="47"/>
      <c r="D46" s="47"/>
      <c r="E46" s="47"/>
    </row>
    <row r="47" spans="1:5" ht="12.75">
      <c r="A47" s="48"/>
      <c r="B47" s="122"/>
      <c r="C47" s="47"/>
      <c r="D47" s="47"/>
      <c r="E47" s="47"/>
    </row>
    <row r="48" spans="1:5" ht="12.75">
      <c r="A48" s="48"/>
      <c r="B48" s="122"/>
      <c r="C48" s="47"/>
      <c r="D48" s="47"/>
      <c r="E48" s="47"/>
    </row>
    <row r="49" spans="1:5" ht="12.75">
      <c r="A49" s="48"/>
      <c r="B49" s="122"/>
      <c r="C49" s="47"/>
      <c r="D49" s="47"/>
      <c r="E49" s="47"/>
    </row>
    <row r="50" spans="1:5" ht="12.75">
      <c r="A50" s="48"/>
      <c r="B50" s="122"/>
      <c r="C50" s="47"/>
      <c r="D50" s="47"/>
      <c r="E50" s="47"/>
    </row>
    <row r="51" spans="1:5" ht="12.75">
      <c r="A51" s="48"/>
      <c r="B51" s="122"/>
      <c r="C51" s="47"/>
      <c r="D51" s="47"/>
      <c r="E51" s="47"/>
    </row>
    <row r="52" spans="1:5" ht="12.75">
      <c r="A52" s="48"/>
      <c r="B52" s="122"/>
      <c r="C52" s="47"/>
      <c r="D52" s="47"/>
      <c r="E52" s="47"/>
    </row>
    <row r="53" spans="1:5" ht="12.75">
      <c r="A53" s="48"/>
      <c r="B53" s="122"/>
      <c r="C53" s="47"/>
      <c r="D53" s="47"/>
      <c r="E53" s="47"/>
    </row>
    <row r="54" spans="1:5" ht="12.75">
      <c r="A54" s="48"/>
      <c r="B54" s="122"/>
      <c r="C54" s="47"/>
      <c r="D54" s="47"/>
      <c r="E54" s="47"/>
    </row>
    <row r="55" spans="1:5" ht="12.75">
      <c r="A55" s="48"/>
      <c r="B55" s="122"/>
      <c r="C55" s="47"/>
      <c r="D55" s="47"/>
      <c r="E55" s="47"/>
    </row>
    <row r="56" spans="1:5" ht="12.75">
      <c r="A56" s="48"/>
      <c r="B56" s="122"/>
      <c r="C56" s="47"/>
      <c r="D56" s="47"/>
      <c r="E56" s="47"/>
    </row>
    <row r="57" spans="1:5" ht="12.75">
      <c r="A57" s="48"/>
      <c r="B57" s="122"/>
      <c r="C57" s="47"/>
      <c r="D57" s="47"/>
      <c r="E57" s="47"/>
    </row>
    <row r="58" spans="1:5" ht="12.75">
      <c r="A58" s="48"/>
      <c r="B58" s="122"/>
      <c r="C58" s="47"/>
      <c r="D58" s="47"/>
      <c r="E58" s="47"/>
    </row>
    <row r="59" spans="1:5" ht="12.75">
      <c r="A59" s="48"/>
      <c r="B59" s="122"/>
      <c r="C59" s="47"/>
      <c r="D59" s="47"/>
      <c r="E59" s="47"/>
    </row>
    <row r="60" spans="1:5" ht="12.75">
      <c r="A60" s="48"/>
      <c r="B60" s="122"/>
      <c r="C60" s="47"/>
      <c r="D60" s="47"/>
      <c r="E60" s="47"/>
    </row>
    <row r="61" spans="1:5" ht="12.75">
      <c r="A61" s="48"/>
      <c r="B61" s="122"/>
      <c r="C61" s="47"/>
      <c r="D61" s="47"/>
      <c r="E61" s="47"/>
    </row>
    <row r="62" spans="1:5" ht="12.75">
      <c r="A62" s="48"/>
      <c r="B62" s="122"/>
      <c r="C62" s="47"/>
      <c r="D62" s="47"/>
      <c r="E62" s="47"/>
    </row>
    <row r="63" spans="1:5" ht="12.75">
      <c r="A63" s="48"/>
      <c r="B63" s="122"/>
      <c r="C63" s="47"/>
      <c r="D63" s="47"/>
      <c r="E63" s="47"/>
    </row>
    <row r="64" spans="1:5" ht="12.75">
      <c r="A64" s="48"/>
      <c r="B64" s="122"/>
      <c r="C64" s="47"/>
      <c r="D64" s="47"/>
      <c r="E64" s="47"/>
    </row>
    <row r="65" spans="1:5" ht="12.75">
      <c r="A65" s="48"/>
      <c r="B65" s="122"/>
      <c r="C65" s="47"/>
      <c r="D65" s="47"/>
      <c r="E65" s="47"/>
    </row>
    <row r="66" spans="1:5" ht="12.75">
      <c r="A66" s="48"/>
      <c r="B66" s="122"/>
      <c r="C66" s="47"/>
      <c r="D66" s="47"/>
      <c r="E66" s="47"/>
    </row>
    <row r="67" spans="1:5" ht="12.75">
      <c r="A67" s="48"/>
      <c r="B67" s="122"/>
      <c r="C67" s="47"/>
      <c r="D67" s="47"/>
      <c r="E67" s="47"/>
    </row>
    <row r="68" spans="1:5" ht="12.75">
      <c r="A68" s="48"/>
      <c r="B68" s="122"/>
      <c r="C68" s="47"/>
      <c r="D68" s="47"/>
      <c r="E68" s="47"/>
    </row>
    <row r="69" spans="1:5" ht="12.75">
      <c r="A69" s="48"/>
      <c r="B69" s="122"/>
      <c r="C69" s="47"/>
      <c r="D69" s="47"/>
      <c r="E69" s="47"/>
    </row>
    <row r="70" spans="1:5" ht="12.75">
      <c r="A70" s="48"/>
      <c r="B70" s="122"/>
      <c r="C70" s="47"/>
      <c r="D70" s="47"/>
      <c r="E70" s="47"/>
    </row>
    <row r="71" spans="1:5" ht="12.75">
      <c r="A71" s="48"/>
      <c r="B71" s="122"/>
      <c r="C71" s="47"/>
      <c r="D71" s="47"/>
      <c r="E71" s="47"/>
    </row>
    <row r="72" spans="1:5" ht="12.75">
      <c r="A72" s="48"/>
      <c r="B72" s="122"/>
      <c r="C72" s="47"/>
      <c r="D72" s="47"/>
      <c r="E72" s="47"/>
    </row>
    <row r="73" spans="1:5" ht="12.75">
      <c r="A73" s="48"/>
      <c r="B73" s="122"/>
      <c r="C73" s="47"/>
      <c r="D73" s="47"/>
      <c r="E73" s="47"/>
    </row>
    <row r="74" spans="1:5" ht="12.75">
      <c r="A74" s="48"/>
      <c r="B74" s="122"/>
      <c r="C74" s="47"/>
      <c r="D74" s="47"/>
      <c r="E74" s="47"/>
    </row>
    <row r="75" spans="1:5" ht="12.75">
      <c r="A75" s="48"/>
      <c r="B75" s="122"/>
      <c r="C75" s="47"/>
      <c r="D75" s="47"/>
      <c r="E75" s="47"/>
    </row>
    <row r="76" spans="1:5" ht="12.75">
      <c r="A76" s="48"/>
      <c r="B76" s="122"/>
      <c r="C76" s="47"/>
      <c r="D76" s="47"/>
      <c r="E76" s="47"/>
    </row>
    <row r="77" spans="1:5" ht="12.75">
      <c r="A77" s="48"/>
      <c r="B77" s="122"/>
      <c r="C77" s="47"/>
      <c r="D77" s="47"/>
      <c r="E77" s="47"/>
    </row>
    <row r="78" spans="1:5" ht="12.75">
      <c r="A78" s="48"/>
      <c r="B78" s="122"/>
      <c r="C78" s="47"/>
      <c r="D78" s="47"/>
      <c r="E78" s="47"/>
    </row>
    <row r="79" spans="1:5" ht="12.75">
      <c r="A79" s="48"/>
      <c r="B79" s="122"/>
      <c r="C79" s="47"/>
      <c r="D79" s="47"/>
      <c r="E79" s="47"/>
    </row>
    <row r="80" spans="1:5" ht="12.75">
      <c r="A80" s="48"/>
      <c r="B80" s="122"/>
      <c r="C80" s="47"/>
      <c r="D80" s="47"/>
      <c r="E80" s="47"/>
    </row>
  </sheetData>
  <sheetProtection/>
  <mergeCells count="6">
    <mergeCell ref="C8:E9"/>
    <mergeCell ref="A8:A10"/>
    <mergeCell ref="B8:B10"/>
    <mergeCell ref="A5:E6"/>
    <mergeCell ref="B12:E12"/>
    <mergeCell ref="B17:E1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7.00390625" style="13" customWidth="1"/>
    <col min="2" max="2" width="59.125" style="13" customWidth="1"/>
    <col min="3" max="5" width="17.75390625" style="13" customWidth="1"/>
    <col min="6" max="16384" width="9.125" style="13" customWidth="1"/>
  </cols>
  <sheetData>
    <row r="1" spans="3:5" ht="12.75">
      <c r="C1" s="40"/>
      <c r="D1" s="40"/>
      <c r="E1" s="72" t="s">
        <v>896</v>
      </c>
    </row>
    <row r="2" spans="3:5" ht="12.75">
      <c r="C2" s="40"/>
      <c r="D2" s="40"/>
      <c r="E2" s="72" t="s">
        <v>2</v>
      </c>
    </row>
    <row r="3" spans="3:5" ht="12.75">
      <c r="C3" s="40"/>
      <c r="D3" s="40"/>
      <c r="E3" s="67" t="s">
        <v>787</v>
      </c>
    </row>
    <row r="4" spans="2:5" ht="12.75">
      <c r="B4" s="41"/>
      <c r="C4" s="41"/>
      <c r="D4" s="41"/>
      <c r="E4" s="41"/>
    </row>
    <row r="5" spans="1:5" ht="12.75" customHeight="1">
      <c r="A5" s="160" t="s">
        <v>831</v>
      </c>
      <c r="B5" s="160"/>
      <c r="C5" s="160"/>
      <c r="D5" s="160"/>
      <c r="E5" s="160"/>
    </row>
    <row r="6" spans="1:5" ht="12.75">
      <c r="A6" s="160"/>
      <c r="B6" s="160"/>
      <c r="C6" s="160"/>
      <c r="D6" s="160"/>
      <c r="E6" s="160"/>
    </row>
    <row r="7" spans="1:5" ht="12.75">
      <c r="A7" s="50"/>
      <c r="B7" s="50"/>
      <c r="C7" s="50"/>
      <c r="D7" s="50"/>
      <c r="E7" s="50"/>
    </row>
    <row r="8" spans="1:5" s="48" customFormat="1" ht="12.75" customHeight="1">
      <c r="A8" s="171" t="s">
        <v>389</v>
      </c>
      <c r="B8" s="171" t="s">
        <v>413</v>
      </c>
      <c r="C8" s="206" t="s">
        <v>414</v>
      </c>
      <c r="D8" s="207"/>
      <c r="E8" s="208"/>
    </row>
    <row r="9" spans="1:5" s="48" customFormat="1" ht="12.75">
      <c r="A9" s="205"/>
      <c r="B9" s="205"/>
      <c r="C9" s="209"/>
      <c r="D9" s="210"/>
      <c r="E9" s="211"/>
    </row>
    <row r="10" spans="1:5" s="48" customFormat="1" ht="12.75">
      <c r="A10" s="172"/>
      <c r="B10" s="172"/>
      <c r="C10" s="17" t="s">
        <v>52</v>
      </c>
      <c r="D10" s="17" t="s">
        <v>57</v>
      </c>
      <c r="E10" s="17" t="s">
        <v>799</v>
      </c>
    </row>
    <row r="11" spans="1:5" s="48" customFormat="1" ht="12.75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5" ht="12.75">
      <c r="A12" s="52">
        <v>1</v>
      </c>
      <c r="B12" s="125" t="s">
        <v>415</v>
      </c>
      <c r="C12" s="37">
        <v>0</v>
      </c>
      <c r="D12" s="37">
        <v>0</v>
      </c>
      <c r="E12" s="37">
        <v>0</v>
      </c>
    </row>
    <row r="13" spans="1:5" ht="12.75">
      <c r="A13" s="49">
        <v>2</v>
      </c>
      <c r="B13" s="125" t="s">
        <v>416</v>
      </c>
      <c r="C13" s="37">
        <v>0</v>
      </c>
      <c r="D13" s="37">
        <v>0</v>
      </c>
      <c r="E13" s="37">
        <v>0</v>
      </c>
    </row>
    <row r="14" spans="1:5" ht="12.75">
      <c r="A14" s="57" t="s">
        <v>11</v>
      </c>
      <c r="B14" s="125" t="s">
        <v>411</v>
      </c>
      <c r="C14" s="94">
        <v>0</v>
      </c>
      <c r="D14" s="94">
        <v>0</v>
      </c>
      <c r="E14" s="94">
        <v>0</v>
      </c>
    </row>
    <row r="15" spans="1:5" ht="12.75">
      <c r="A15" s="57" t="s">
        <v>335</v>
      </c>
      <c r="B15" s="125" t="s">
        <v>417</v>
      </c>
      <c r="C15" s="94">
        <v>0</v>
      </c>
      <c r="D15" s="94">
        <v>0</v>
      </c>
      <c r="E15" s="94">
        <v>0</v>
      </c>
    </row>
    <row r="16" spans="1:5" ht="25.5">
      <c r="A16" s="57" t="s">
        <v>336</v>
      </c>
      <c r="B16" s="125" t="s">
        <v>418</v>
      </c>
      <c r="C16" s="94">
        <v>0</v>
      </c>
      <c r="D16" s="94">
        <v>0</v>
      </c>
      <c r="E16" s="94">
        <v>0</v>
      </c>
    </row>
    <row r="17" spans="1:5" ht="25.5">
      <c r="A17" s="57" t="s">
        <v>337</v>
      </c>
      <c r="B17" s="125" t="s">
        <v>419</v>
      </c>
      <c r="C17" s="94">
        <v>0</v>
      </c>
      <c r="D17" s="94">
        <v>0</v>
      </c>
      <c r="E17" s="94">
        <v>0</v>
      </c>
    </row>
    <row r="18" spans="1:5" ht="25.5">
      <c r="A18" s="57" t="s">
        <v>388</v>
      </c>
      <c r="B18" s="125" t="s">
        <v>420</v>
      </c>
      <c r="C18" s="94">
        <v>0</v>
      </c>
      <c r="D18" s="94">
        <v>0</v>
      </c>
      <c r="E18" s="94">
        <v>0</v>
      </c>
    </row>
    <row r="19" spans="1:5" ht="12.75">
      <c r="A19" s="57" t="s">
        <v>421</v>
      </c>
      <c r="B19" s="125" t="s">
        <v>422</v>
      </c>
      <c r="C19" s="37">
        <v>0</v>
      </c>
      <c r="D19" s="37">
        <v>0</v>
      </c>
      <c r="E19" s="37">
        <v>0</v>
      </c>
    </row>
  </sheetData>
  <sheetProtection/>
  <mergeCells count="4">
    <mergeCell ref="A5:E6"/>
    <mergeCell ref="B8:B10"/>
    <mergeCell ref="A8:A10"/>
    <mergeCell ref="C8:E9"/>
  </mergeCells>
  <printOptions horizontalCentered="1"/>
  <pageMargins left="0.984251968503937" right="0.3937007874015748" top="0.3937007874015748" bottom="0.3937007874015748" header="0.4330708661417323" footer="0.5118110236220472"/>
  <pageSetup horizontalDpi="600" verticalDpi="600" orientation="portrait" paperSize="9" scale="75" r:id="rId1"/>
  <headerFooter differentFirst="1" alignWithMargins="0">
    <oddHeader>&amp;R&amp;"Times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8.625" style="13" customWidth="1"/>
    <col min="2" max="2" width="20.25390625" style="13" bestFit="1" customWidth="1"/>
    <col min="3" max="3" width="90.00390625" style="13" customWidth="1"/>
    <col min="4" max="16384" width="9.125" style="13" customWidth="1"/>
  </cols>
  <sheetData>
    <row r="1" spans="2:4" s="6" customFormat="1" ht="12.75">
      <c r="B1" s="44"/>
      <c r="C1" s="62" t="s">
        <v>470</v>
      </c>
      <c r="D1" s="44"/>
    </row>
    <row r="2" spans="2:4" s="6" customFormat="1" ht="12.75">
      <c r="B2" s="44"/>
      <c r="C2" s="62" t="s">
        <v>2</v>
      </c>
      <c r="D2" s="44"/>
    </row>
    <row r="3" spans="2:4" s="6" customFormat="1" ht="12.75">
      <c r="B3" s="10"/>
      <c r="C3" s="67" t="s">
        <v>787</v>
      </c>
      <c r="D3" s="10"/>
    </row>
    <row r="4" spans="1:3" s="6" customFormat="1" ht="12.75">
      <c r="A4" s="9"/>
      <c r="B4" s="9"/>
      <c r="C4" s="9"/>
    </row>
    <row r="5" spans="1:4" s="6" customFormat="1" ht="12.75">
      <c r="A5" s="167" t="s">
        <v>471</v>
      </c>
      <c r="B5" s="167"/>
      <c r="C5" s="167"/>
      <c r="D5" s="11"/>
    </row>
    <row r="6" spans="1:4" s="6" customFormat="1" ht="12.75">
      <c r="A6" s="167"/>
      <c r="B6" s="167"/>
      <c r="C6" s="167"/>
      <c r="D6" s="11"/>
    </row>
    <row r="7" spans="1:3" s="6" customFormat="1" ht="12.75">
      <c r="A7" s="10"/>
      <c r="B7" s="9"/>
      <c r="C7" s="9"/>
    </row>
    <row r="8" spans="1:3" ht="51">
      <c r="A8" s="17" t="s">
        <v>434</v>
      </c>
      <c r="B8" s="17" t="s">
        <v>435</v>
      </c>
      <c r="C8" s="17" t="s">
        <v>436</v>
      </c>
    </row>
    <row r="9" spans="1:3" ht="12.75">
      <c r="A9" s="17">
        <v>1</v>
      </c>
      <c r="B9" s="17">
        <v>2</v>
      </c>
      <c r="C9" s="17">
        <v>3</v>
      </c>
    </row>
    <row r="10" spans="1:3" ht="12.75">
      <c r="A10" s="153" t="s">
        <v>338</v>
      </c>
      <c r="B10" s="163" t="s">
        <v>339</v>
      </c>
      <c r="C10" s="164"/>
    </row>
    <row r="11" spans="1:3" ht="12.75">
      <c r="A11" s="153"/>
      <c r="B11" s="153" t="s">
        <v>938</v>
      </c>
      <c r="C11" s="154" t="s">
        <v>437</v>
      </c>
    </row>
    <row r="12" spans="1:3" ht="38.25">
      <c r="A12" s="153"/>
      <c r="B12" s="153" t="s">
        <v>939</v>
      </c>
      <c r="C12" s="154" t="s">
        <v>453</v>
      </c>
    </row>
    <row r="13" spans="1:3" ht="12.75">
      <c r="A13" s="153"/>
      <c r="B13" s="153" t="s">
        <v>940</v>
      </c>
      <c r="C13" s="154" t="s">
        <v>438</v>
      </c>
    </row>
    <row r="14" spans="1:3" ht="12.75">
      <c r="A14" s="153"/>
      <c r="B14" s="153" t="s">
        <v>941</v>
      </c>
      <c r="C14" s="154" t="s">
        <v>439</v>
      </c>
    </row>
    <row r="15" spans="1:3" ht="25.5">
      <c r="A15" s="153"/>
      <c r="B15" s="153" t="s">
        <v>942</v>
      </c>
      <c r="C15" s="154" t="s">
        <v>440</v>
      </c>
    </row>
    <row r="16" spans="1:3" ht="12.75">
      <c r="A16" s="153"/>
      <c r="B16" s="153" t="s">
        <v>943</v>
      </c>
      <c r="C16" s="154" t="s">
        <v>29</v>
      </c>
    </row>
    <row r="17" spans="1:3" ht="25.5">
      <c r="A17" s="153"/>
      <c r="B17" s="153" t="s">
        <v>944</v>
      </c>
      <c r="C17" s="154" t="s">
        <v>28</v>
      </c>
    </row>
    <row r="18" spans="1:3" ht="12.75">
      <c r="A18" s="153"/>
      <c r="B18" s="153" t="s">
        <v>945</v>
      </c>
      <c r="C18" s="154" t="s">
        <v>5</v>
      </c>
    </row>
    <row r="19" spans="1:3" ht="25.5">
      <c r="A19" s="153"/>
      <c r="B19" s="153" t="s">
        <v>946</v>
      </c>
      <c r="C19" s="154" t="s">
        <v>947</v>
      </c>
    </row>
    <row r="20" spans="1:3" ht="12.75">
      <c r="A20" s="153"/>
      <c r="B20" s="153" t="s">
        <v>948</v>
      </c>
      <c r="C20" s="154" t="s">
        <v>441</v>
      </c>
    </row>
    <row r="21" spans="1:3" ht="25.5">
      <c r="A21" s="153"/>
      <c r="B21" s="153" t="s">
        <v>949</v>
      </c>
      <c r="C21" s="154" t="s">
        <v>442</v>
      </c>
    </row>
    <row r="22" spans="1:3" ht="25.5">
      <c r="A22" s="153"/>
      <c r="B22" s="153" t="s">
        <v>950</v>
      </c>
      <c r="C22" s="154" t="s">
        <v>443</v>
      </c>
    </row>
    <row r="23" spans="1:3" ht="25.5">
      <c r="A23" s="153"/>
      <c r="B23" s="153" t="s">
        <v>951</v>
      </c>
      <c r="C23" s="154" t="s">
        <v>444</v>
      </c>
    </row>
    <row r="24" spans="1:3" ht="25.5">
      <c r="A24" s="153"/>
      <c r="B24" s="153" t="s">
        <v>952</v>
      </c>
      <c r="C24" s="154" t="s">
        <v>953</v>
      </c>
    </row>
    <row r="25" spans="1:3" ht="12.75">
      <c r="A25" s="155" t="s">
        <v>354</v>
      </c>
      <c r="B25" s="165" t="s">
        <v>355</v>
      </c>
      <c r="C25" s="166"/>
    </row>
    <row r="26" spans="1:3" ht="25.5">
      <c r="A26" s="153"/>
      <c r="B26" s="153" t="s">
        <v>954</v>
      </c>
      <c r="C26" s="154" t="s">
        <v>955</v>
      </c>
    </row>
    <row r="27" spans="1:3" ht="63.75">
      <c r="A27" s="153"/>
      <c r="B27" s="153" t="s">
        <v>956</v>
      </c>
      <c r="C27" s="154" t="s">
        <v>957</v>
      </c>
    </row>
    <row r="28" spans="1:3" ht="51">
      <c r="A28" s="153"/>
      <c r="B28" s="153" t="s">
        <v>958</v>
      </c>
      <c r="C28" s="154" t="s">
        <v>55</v>
      </c>
    </row>
    <row r="29" spans="1:3" ht="38.25">
      <c r="A29" s="153"/>
      <c r="B29" s="153" t="s">
        <v>959</v>
      </c>
      <c r="C29" s="154" t="s">
        <v>35</v>
      </c>
    </row>
    <row r="30" spans="1:3" ht="38.25">
      <c r="A30" s="153"/>
      <c r="B30" s="153" t="s">
        <v>960</v>
      </c>
      <c r="C30" s="154" t="s">
        <v>36</v>
      </c>
    </row>
    <row r="31" spans="1:3" ht="25.5">
      <c r="A31" s="153"/>
      <c r="B31" s="153" t="s">
        <v>961</v>
      </c>
      <c r="C31" s="154" t="s">
        <v>42</v>
      </c>
    </row>
    <row r="32" spans="1:3" ht="63.75">
      <c r="A32" s="153"/>
      <c r="B32" s="153" t="s">
        <v>962</v>
      </c>
      <c r="C32" s="154" t="s">
        <v>963</v>
      </c>
    </row>
    <row r="33" spans="1:3" ht="63.75">
      <c r="A33" s="153"/>
      <c r="B33" s="153" t="s">
        <v>964</v>
      </c>
      <c r="C33" s="154" t="s">
        <v>965</v>
      </c>
    </row>
    <row r="34" spans="1:3" ht="51">
      <c r="A34" s="153"/>
      <c r="B34" s="153" t="s">
        <v>966</v>
      </c>
      <c r="C34" s="154" t="s">
        <v>445</v>
      </c>
    </row>
    <row r="35" spans="1:3" ht="25.5">
      <c r="A35" s="153"/>
      <c r="B35" s="153" t="s">
        <v>967</v>
      </c>
      <c r="C35" s="154" t="s">
        <v>21</v>
      </c>
    </row>
    <row r="36" spans="1:3" ht="38.25">
      <c r="A36" s="153"/>
      <c r="B36" s="153" t="s">
        <v>968</v>
      </c>
      <c r="C36" s="154" t="s">
        <v>4</v>
      </c>
    </row>
    <row r="37" spans="1:3" ht="12.75">
      <c r="A37" s="153"/>
      <c r="B37" s="153" t="s">
        <v>938</v>
      </c>
      <c r="C37" s="154" t="s">
        <v>437</v>
      </c>
    </row>
    <row r="38" spans="1:3" ht="38.25">
      <c r="A38" s="153"/>
      <c r="B38" s="153" t="s">
        <v>969</v>
      </c>
      <c r="C38" s="154" t="s">
        <v>446</v>
      </c>
    </row>
    <row r="39" spans="1:3" ht="51">
      <c r="A39" s="153"/>
      <c r="B39" s="153" t="s">
        <v>970</v>
      </c>
      <c r="C39" s="154" t="s">
        <v>447</v>
      </c>
    </row>
    <row r="40" spans="1:3" ht="51">
      <c r="A40" s="153"/>
      <c r="B40" s="153" t="s">
        <v>971</v>
      </c>
      <c r="C40" s="154" t="s">
        <v>6</v>
      </c>
    </row>
    <row r="41" spans="1:3" ht="51">
      <c r="A41" s="153"/>
      <c r="B41" s="153" t="s">
        <v>972</v>
      </c>
      <c r="C41" s="154" t="s">
        <v>973</v>
      </c>
    </row>
    <row r="42" spans="1:3" ht="25.5">
      <c r="A42" s="153"/>
      <c r="B42" s="153" t="s">
        <v>974</v>
      </c>
      <c r="C42" s="154" t="s">
        <v>448</v>
      </c>
    </row>
    <row r="43" spans="1:3" ht="25.5">
      <c r="A43" s="153"/>
      <c r="B43" s="153" t="s">
        <v>975</v>
      </c>
      <c r="C43" s="154" t="s">
        <v>449</v>
      </c>
    </row>
    <row r="44" spans="1:3" ht="25.5">
      <c r="A44" s="153"/>
      <c r="B44" s="153" t="s">
        <v>976</v>
      </c>
      <c r="C44" s="154" t="s">
        <v>450</v>
      </c>
    </row>
    <row r="45" spans="1:3" ht="25.5">
      <c r="A45" s="153"/>
      <c r="B45" s="153" t="s">
        <v>977</v>
      </c>
      <c r="C45" s="154" t="s">
        <v>56</v>
      </c>
    </row>
    <row r="46" spans="1:3" ht="25.5">
      <c r="A46" s="153"/>
      <c r="B46" s="153" t="s">
        <v>978</v>
      </c>
      <c r="C46" s="154" t="s">
        <v>45</v>
      </c>
    </row>
    <row r="47" spans="1:3" ht="51">
      <c r="A47" s="153"/>
      <c r="B47" s="153" t="s">
        <v>979</v>
      </c>
      <c r="C47" s="154" t="s">
        <v>980</v>
      </c>
    </row>
    <row r="48" spans="1:3" ht="38.25">
      <c r="A48" s="153"/>
      <c r="B48" s="153" t="s">
        <v>981</v>
      </c>
      <c r="C48" s="154" t="s">
        <v>451</v>
      </c>
    </row>
    <row r="49" spans="1:3" ht="38.25">
      <c r="A49" s="153"/>
      <c r="B49" s="153" t="s">
        <v>982</v>
      </c>
      <c r="C49" s="154" t="s">
        <v>452</v>
      </c>
    </row>
    <row r="50" spans="1:3" ht="38.25">
      <c r="A50" s="153"/>
      <c r="B50" s="153" t="s">
        <v>939</v>
      </c>
      <c r="C50" s="154" t="s">
        <v>453</v>
      </c>
    </row>
    <row r="51" spans="1:3" ht="38.25">
      <c r="A51" s="153"/>
      <c r="B51" s="153" t="s">
        <v>983</v>
      </c>
      <c r="C51" s="154" t="s">
        <v>454</v>
      </c>
    </row>
    <row r="52" spans="1:3" ht="25.5">
      <c r="A52" s="153"/>
      <c r="B52" s="153" t="s">
        <v>984</v>
      </c>
      <c r="C52" s="154" t="s">
        <v>455</v>
      </c>
    </row>
    <row r="53" spans="1:3" ht="12.75">
      <c r="A53" s="153"/>
      <c r="B53" s="153" t="s">
        <v>940</v>
      </c>
      <c r="C53" s="154" t="s">
        <v>438</v>
      </c>
    </row>
    <row r="54" spans="1:3" ht="12.75">
      <c r="A54" s="153"/>
      <c r="B54" s="153" t="s">
        <v>941</v>
      </c>
      <c r="C54" s="154" t="s">
        <v>439</v>
      </c>
    </row>
    <row r="55" spans="1:3" ht="25.5">
      <c r="A55" s="153"/>
      <c r="B55" s="153" t="s">
        <v>985</v>
      </c>
      <c r="C55" s="154" t="s">
        <v>986</v>
      </c>
    </row>
    <row r="56" spans="1:3" ht="12.75">
      <c r="A56" s="153"/>
      <c r="B56" s="153" t="s">
        <v>943</v>
      </c>
      <c r="C56" s="154" t="s">
        <v>29</v>
      </c>
    </row>
    <row r="57" spans="1:3" ht="25.5">
      <c r="A57" s="153"/>
      <c r="B57" s="153" t="s">
        <v>944</v>
      </c>
      <c r="C57" s="154" t="s">
        <v>28</v>
      </c>
    </row>
    <row r="58" spans="1:3" ht="38.25">
      <c r="A58" s="153"/>
      <c r="B58" s="153" t="s">
        <v>987</v>
      </c>
      <c r="C58" s="154" t="s">
        <v>54</v>
      </c>
    </row>
    <row r="59" spans="1:3" ht="51">
      <c r="A59" s="153"/>
      <c r="B59" s="153" t="s">
        <v>988</v>
      </c>
      <c r="C59" s="154" t="s">
        <v>51</v>
      </c>
    </row>
    <row r="60" spans="1:3" ht="38.25">
      <c r="A60" s="153"/>
      <c r="B60" s="153" t="s">
        <v>989</v>
      </c>
      <c r="C60" s="154" t="s">
        <v>990</v>
      </c>
    </row>
    <row r="61" spans="1:3" ht="38.25">
      <c r="A61" s="153"/>
      <c r="B61" s="153" t="s">
        <v>991</v>
      </c>
      <c r="C61" s="154" t="s">
        <v>992</v>
      </c>
    </row>
    <row r="62" spans="1:3" ht="12.75">
      <c r="A62" s="153"/>
      <c r="B62" s="153" t="s">
        <v>993</v>
      </c>
      <c r="C62" s="154" t="s">
        <v>48</v>
      </c>
    </row>
    <row r="63" spans="1:3" ht="38.25">
      <c r="A63" s="153"/>
      <c r="B63" s="153" t="s">
        <v>994</v>
      </c>
      <c r="C63" s="154" t="s">
        <v>0</v>
      </c>
    </row>
    <row r="64" spans="1:3" ht="12.75">
      <c r="A64" s="153"/>
      <c r="B64" s="153" t="s">
        <v>945</v>
      </c>
      <c r="C64" s="154" t="s">
        <v>5</v>
      </c>
    </row>
    <row r="65" spans="1:3" ht="38.25">
      <c r="A65" s="153"/>
      <c r="B65" s="153" t="s">
        <v>995</v>
      </c>
      <c r="C65" s="154" t="s">
        <v>456</v>
      </c>
    </row>
    <row r="66" spans="1:3" ht="25.5">
      <c r="A66" s="153"/>
      <c r="B66" s="153" t="s">
        <v>946</v>
      </c>
      <c r="C66" s="154" t="s">
        <v>947</v>
      </c>
    </row>
    <row r="67" spans="1:3" ht="12.75">
      <c r="A67" s="153"/>
      <c r="B67" s="153" t="s">
        <v>948</v>
      </c>
      <c r="C67" s="154" t="s">
        <v>441</v>
      </c>
    </row>
    <row r="68" spans="1:3" ht="25.5">
      <c r="A68" s="153"/>
      <c r="B68" s="153" t="s">
        <v>951</v>
      </c>
      <c r="C68" s="154" t="s">
        <v>444</v>
      </c>
    </row>
    <row r="69" spans="1:3" ht="25.5">
      <c r="A69" s="153"/>
      <c r="B69" s="153" t="s">
        <v>996</v>
      </c>
      <c r="C69" s="154" t="s">
        <v>997</v>
      </c>
    </row>
    <row r="70" spans="1:3" ht="51">
      <c r="A70" s="153"/>
      <c r="B70" s="153" t="s">
        <v>998</v>
      </c>
      <c r="C70" s="154" t="s">
        <v>999</v>
      </c>
    </row>
    <row r="71" spans="1:3" ht="25.5">
      <c r="A71" s="153"/>
      <c r="B71" s="153" t="s">
        <v>952</v>
      </c>
      <c r="C71" s="154" t="s">
        <v>953</v>
      </c>
    </row>
    <row r="72" spans="1:3" ht="12.75">
      <c r="A72" s="153" t="s">
        <v>150</v>
      </c>
      <c r="B72" s="163" t="s">
        <v>365</v>
      </c>
      <c r="C72" s="164"/>
    </row>
    <row r="73" spans="1:3" ht="38.25">
      <c r="A73" s="153"/>
      <c r="B73" s="153" t="s">
        <v>968</v>
      </c>
      <c r="C73" s="154" t="s">
        <v>4</v>
      </c>
    </row>
    <row r="74" spans="1:3" ht="25.5">
      <c r="A74" s="153"/>
      <c r="B74" s="153" t="s">
        <v>1000</v>
      </c>
      <c r="C74" s="154" t="s">
        <v>44</v>
      </c>
    </row>
    <row r="75" spans="1:3" ht="25.5">
      <c r="A75" s="153"/>
      <c r="B75" s="153" t="s">
        <v>1001</v>
      </c>
      <c r="C75" s="154" t="s">
        <v>34</v>
      </c>
    </row>
    <row r="76" spans="1:3" ht="12.75">
      <c r="A76" s="153"/>
      <c r="B76" s="153" t="s">
        <v>938</v>
      </c>
      <c r="C76" s="154" t="s">
        <v>437</v>
      </c>
    </row>
    <row r="77" spans="1:3" ht="38.25">
      <c r="A77" s="153"/>
      <c r="B77" s="153" t="s">
        <v>939</v>
      </c>
      <c r="C77" s="154" t="s">
        <v>453</v>
      </c>
    </row>
    <row r="78" spans="1:3" ht="51">
      <c r="A78" s="153"/>
      <c r="B78" s="153" t="s">
        <v>1002</v>
      </c>
      <c r="C78" s="154" t="s">
        <v>457</v>
      </c>
    </row>
    <row r="79" spans="1:3" ht="25.5">
      <c r="A79" s="153"/>
      <c r="B79" s="153" t="s">
        <v>1003</v>
      </c>
      <c r="C79" s="154" t="s">
        <v>458</v>
      </c>
    </row>
    <row r="80" spans="1:3" ht="25.5">
      <c r="A80" s="153"/>
      <c r="B80" s="153" t="s">
        <v>984</v>
      </c>
      <c r="C80" s="154" t="s">
        <v>455</v>
      </c>
    </row>
    <row r="81" spans="1:3" ht="12.75">
      <c r="A81" s="153"/>
      <c r="B81" s="153" t="s">
        <v>940</v>
      </c>
      <c r="C81" s="154" t="s">
        <v>438</v>
      </c>
    </row>
    <row r="82" spans="1:3" ht="12.75">
      <c r="A82" s="153"/>
      <c r="B82" s="153" t="s">
        <v>941</v>
      </c>
      <c r="C82" s="154" t="s">
        <v>439</v>
      </c>
    </row>
    <row r="83" spans="1:3" ht="12.75">
      <c r="A83" s="153"/>
      <c r="B83" s="153" t="s">
        <v>1004</v>
      </c>
      <c r="C83" s="154" t="s">
        <v>459</v>
      </c>
    </row>
    <row r="84" spans="1:3" ht="25.5">
      <c r="A84" s="153"/>
      <c r="B84" s="153" t="s">
        <v>1005</v>
      </c>
      <c r="C84" s="154" t="s">
        <v>1006</v>
      </c>
    </row>
    <row r="85" spans="1:3" ht="12.75">
      <c r="A85" s="153"/>
      <c r="B85" s="153" t="s">
        <v>943</v>
      </c>
      <c r="C85" s="154" t="s">
        <v>29</v>
      </c>
    </row>
    <row r="86" spans="1:3" ht="25.5">
      <c r="A86" s="153"/>
      <c r="B86" s="153" t="s">
        <v>944</v>
      </c>
      <c r="C86" s="154" t="s">
        <v>28</v>
      </c>
    </row>
    <row r="87" spans="1:3" ht="38.25">
      <c r="A87" s="153"/>
      <c r="B87" s="153" t="s">
        <v>1007</v>
      </c>
      <c r="C87" s="154" t="s">
        <v>460</v>
      </c>
    </row>
    <row r="88" spans="1:3" ht="25.5">
      <c r="A88" s="153"/>
      <c r="B88" s="153" t="s">
        <v>1008</v>
      </c>
      <c r="C88" s="154" t="s">
        <v>53</v>
      </c>
    </row>
    <row r="89" spans="1:3" ht="25.5">
      <c r="A89" s="153"/>
      <c r="B89" s="153" t="s">
        <v>1009</v>
      </c>
      <c r="C89" s="154" t="s">
        <v>8</v>
      </c>
    </row>
    <row r="90" spans="1:3" ht="12.75">
      <c r="A90" s="153"/>
      <c r="B90" s="153" t="s">
        <v>993</v>
      </c>
      <c r="C90" s="154" t="s">
        <v>48</v>
      </c>
    </row>
    <row r="91" spans="1:3" ht="38.25">
      <c r="A91" s="153"/>
      <c r="B91" s="153" t="s">
        <v>994</v>
      </c>
      <c r="C91" s="154" t="s">
        <v>0</v>
      </c>
    </row>
    <row r="92" spans="1:3" ht="12.75">
      <c r="A92" s="153"/>
      <c r="B92" s="153" t="s">
        <v>945</v>
      </c>
      <c r="C92" s="154" t="s">
        <v>5</v>
      </c>
    </row>
    <row r="93" spans="1:3" ht="25.5">
      <c r="A93" s="153"/>
      <c r="B93" s="153" t="s">
        <v>946</v>
      </c>
      <c r="C93" s="154" t="s">
        <v>947</v>
      </c>
    </row>
    <row r="94" spans="1:3" ht="12.75">
      <c r="A94" s="153"/>
      <c r="B94" s="153" t="s">
        <v>948</v>
      </c>
      <c r="C94" s="154" t="s">
        <v>441</v>
      </c>
    </row>
    <row r="95" spans="1:3" ht="25.5">
      <c r="A95" s="153"/>
      <c r="B95" s="153" t="s">
        <v>949</v>
      </c>
      <c r="C95" s="154" t="s">
        <v>442</v>
      </c>
    </row>
    <row r="96" spans="1:3" ht="25.5">
      <c r="A96" s="153"/>
      <c r="B96" s="153" t="s">
        <v>950</v>
      </c>
      <c r="C96" s="154" t="s">
        <v>443</v>
      </c>
    </row>
    <row r="97" spans="1:3" ht="25.5">
      <c r="A97" s="153"/>
      <c r="B97" s="153" t="s">
        <v>951</v>
      </c>
      <c r="C97" s="154" t="s">
        <v>444</v>
      </c>
    </row>
    <row r="98" spans="1:3" ht="25.5">
      <c r="A98" s="153"/>
      <c r="B98" s="153" t="s">
        <v>996</v>
      </c>
      <c r="C98" s="154" t="s">
        <v>997</v>
      </c>
    </row>
    <row r="99" spans="1:3" ht="38.25">
      <c r="A99" s="153"/>
      <c r="B99" s="153" t="s">
        <v>1010</v>
      </c>
      <c r="C99" s="154" t="s">
        <v>504</v>
      </c>
    </row>
    <row r="100" spans="1:3" ht="25.5">
      <c r="A100" s="153"/>
      <c r="B100" s="153" t="s">
        <v>1011</v>
      </c>
      <c r="C100" s="154" t="s">
        <v>505</v>
      </c>
    </row>
    <row r="101" spans="1:3" ht="25.5">
      <c r="A101" s="153"/>
      <c r="B101" s="153" t="s">
        <v>1012</v>
      </c>
      <c r="C101" s="154" t="s">
        <v>1013</v>
      </c>
    </row>
    <row r="102" spans="1:3" ht="25.5">
      <c r="A102" s="153"/>
      <c r="B102" s="153" t="s">
        <v>952</v>
      </c>
      <c r="C102" s="154" t="s">
        <v>953</v>
      </c>
    </row>
    <row r="103" spans="1:3" ht="12.75">
      <c r="A103" s="153" t="s">
        <v>375</v>
      </c>
      <c r="B103" s="163" t="s">
        <v>376</v>
      </c>
      <c r="C103" s="164"/>
    </row>
    <row r="104" spans="1:3" ht="25.5">
      <c r="A104" s="153"/>
      <c r="B104" s="153" t="s">
        <v>1014</v>
      </c>
      <c r="C104" s="154" t="s">
        <v>19</v>
      </c>
    </row>
    <row r="105" spans="1:3" ht="12.75">
      <c r="A105" s="153"/>
      <c r="B105" s="153" t="s">
        <v>938</v>
      </c>
      <c r="C105" s="154" t="s">
        <v>437</v>
      </c>
    </row>
    <row r="106" spans="1:3" ht="25.5">
      <c r="A106" s="153"/>
      <c r="B106" s="153" t="s">
        <v>1015</v>
      </c>
      <c r="C106" s="154" t="s">
        <v>461</v>
      </c>
    </row>
    <row r="107" spans="1:3" ht="38.25">
      <c r="A107" s="153"/>
      <c r="B107" s="153" t="s">
        <v>1016</v>
      </c>
      <c r="C107" s="154" t="s">
        <v>462</v>
      </c>
    </row>
    <row r="108" spans="1:3" ht="25.5">
      <c r="A108" s="153"/>
      <c r="B108" s="153" t="s">
        <v>1017</v>
      </c>
      <c r="C108" s="154" t="s">
        <v>463</v>
      </c>
    </row>
    <row r="109" spans="1:3" ht="25.5">
      <c r="A109" s="153"/>
      <c r="B109" s="153" t="s">
        <v>1018</v>
      </c>
      <c r="C109" s="154" t="s">
        <v>46</v>
      </c>
    </row>
    <row r="110" spans="1:3" ht="38.25">
      <c r="A110" s="153"/>
      <c r="B110" s="153" t="s">
        <v>939</v>
      </c>
      <c r="C110" s="154" t="s">
        <v>453</v>
      </c>
    </row>
    <row r="111" spans="1:3" ht="25.5">
      <c r="A111" s="153"/>
      <c r="B111" s="153" t="s">
        <v>1003</v>
      </c>
      <c r="C111" s="154" t="s">
        <v>458</v>
      </c>
    </row>
    <row r="112" spans="1:3" ht="25.5">
      <c r="A112" s="153"/>
      <c r="B112" s="153" t="s">
        <v>984</v>
      </c>
      <c r="C112" s="154" t="s">
        <v>455</v>
      </c>
    </row>
    <row r="113" spans="1:3" ht="12.75">
      <c r="A113" s="153"/>
      <c r="B113" s="153" t="s">
        <v>940</v>
      </c>
      <c r="C113" s="154" t="s">
        <v>438</v>
      </c>
    </row>
    <row r="114" spans="1:3" ht="12.75">
      <c r="A114" s="153"/>
      <c r="B114" s="153" t="s">
        <v>941</v>
      </c>
      <c r="C114" s="154" t="s">
        <v>439</v>
      </c>
    </row>
    <row r="115" spans="1:3" ht="12.75">
      <c r="A115" s="153"/>
      <c r="B115" s="153" t="s">
        <v>1019</v>
      </c>
      <c r="C115" s="154" t="s">
        <v>7</v>
      </c>
    </row>
    <row r="116" spans="1:3" ht="12.75">
      <c r="A116" s="153"/>
      <c r="B116" s="153" t="s">
        <v>1020</v>
      </c>
      <c r="C116" s="154" t="s">
        <v>464</v>
      </c>
    </row>
    <row r="117" spans="1:3" ht="12.75">
      <c r="A117" s="153"/>
      <c r="B117" s="153" t="s">
        <v>943</v>
      </c>
      <c r="C117" s="154" t="s">
        <v>29</v>
      </c>
    </row>
    <row r="118" spans="1:3" ht="25.5">
      <c r="A118" s="153"/>
      <c r="B118" s="153" t="s">
        <v>944</v>
      </c>
      <c r="C118" s="154" t="s">
        <v>28</v>
      </c>
    </row>
    <row r="119" spans="1:3" ht="12.75">
      <c r="A119" s="153"/>
      <c r="B119" s="153" t="s">
        <v>993</v>
      </c>
      <c r="C119" s="154" t="s">
        <v>48</v>
      </c>
    </row>
    <row r="120" spans="1:3" ht="38.25">
      <c r="A120" s="153"/>
      <c r="B120" s="153" t="s">
        <v>994</v>
      </c>
      <c r="C120" s="154" t="s">
        <v>0</v>
      </c>
    </row>
    <row r="121" spans="1:3" ht="25.5">
      <c r="A121" s="153"/>
      <c r="B121" s="153" t="s">
        <v>1021</v>
      </c>
      <c r="C121" s="154" t="s">
        <v>1022</v>
      </c>
    </row>
    <row r="122" spans="1:3" ht="12.75">
      <c r="A122" s="153"/>
      <c r="B122" s="153" t="s">
        <v>945</v>
      </c>
      <c r="C122" s="154" t="s">
        <v>5</v>
      </c>
    </row>
    <row r="123" spans="1:3" ht="25.5">
      <c r="A123" s="153"/>
      <c r="B123" s="153" t="s">
        <v>1023</v>
      </c>
      <c r="C123" s="154" t="s">
        <v>465</v>
      </c>
    </row>
    <row r="124" spans="1:3" ht="12.75">
      <c r="A124" s="153"/>
      <c r="B124" s="153" t="s">
        <v>1024</v>
      </c>
      <c r="C124" s="154" t="s">
        <v>466</v>
      </c>
    </row>
    <row r="125" spans="1:3" ht="12.75">
      <c r="A125" s="153"/>
      <c r="B125" s="153" t="s">
        <v>948</v>
      </c>
      <c r="C125" s="154" t="s">
        <v>441</v>
      </c>
    </row>
    <row r="126" spans="1:3" ht="51">
      <c r="A126" s="153"/>
      <c r="B126" s="153" t="s">
        <v>1025</v>
      </c>
      <c r="C126" s="154" t="s">
        <v>467</v>
      </c>
    </row>
    <row r="127" spans="1:3" ht="25.5">
      <c r="A127" s="153"/>
      <c r="B127" s="153" t="s">
        <v>951</v>
      </c>
      <c r="C127" s="154" t="s">
        <v>444</v>
      </c>
    </row>
    <row r="128" spans="1:3" ht="25.5">
      <c r="A128" s="153"/>
      <c r="B128" s="153" t="s">
        <v>996</v>
      </c>
      <c r="C128" s="154" t="s">
        <v>997</v>
      </c>
    </row>
    <row r="129" spans="1:3" ht="25.5">
      <c r="A129" s="153"/>
      <c r="B129" s="153" t="s">
        <v>952</v>
      </c>
      <c r="C129" s="154" t="s">
        <v>953</v>
      </c>
    </row>
  </sheetData>
  <sheetProtection/>
  <mergeCells count="5">
    <mergeCell ref="B72:C72"/>
    <mergeCell ref="B103:C103"/>
    <mergeCell ref="B25:C25"/>
    <mergeCell ref="A5:C6"/>
    <mergeCell ref="B10:C10"/>
  </mergeCells>
  <hyperlinks>
    <hyperlink ref="C110" r:id="rId1" display="consultantplus://offline/ref=7DD40A53DEADC185F6862008CFBA672091C0CF8019B22278DC9816A94A630AA428D46535FAEA869CPEB7M"/>
    <hyperlink ref="C111" r:id="rId2" display="consultantplus://offline/ref=7DD40A53DEADC185F6862008CFBA672091C3CA851BB22278DC9816A94A630AA428D46533FEPEB8M"/>
  </hyperlink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3"/>
  <headerFooter differentFirst="1">
    <oddFooter>&amp;R&amp;"Times New Roman,обычный"&amp;P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9.125" style="13" customWidth="1"/>
    <col min="2" max="2" width="20.25390625" style="13" bestFit="1" customWidth="1"/>
    <col min="3" max="3" width="89.125" style="13" customWidth="1"/>
    <col min="4" max="16384" width="9.125" style="13" customWidth="1"/>
  </cols>
  <sheetData>
    <row r="1" spans="2:4" s="6" customFormat="1" ht="12.75">
      <c r="B1" s="44"/>
      <c r="C1" s="62" t="s">
        <v>486</v>
      </c>
      <c r="D1" s="44"/>
    </row>
    <row r="2" spans="2:4" s="6" customFormat="1" ht="12.75">
      <c r="B2" s="44"/>
      <c r="C2" s="62" t="s">
        <v>2</v>
      </c>
      <c r="D2" s="44"/>
    </row>
    <row r="3" spans="2:4" s="6" customFormat="1" ht="12.75">
      <c r="B3" s="10"/>
      <c r="C3" s="67" t="s">
        <v>787</v>
      </c>
      <c r="D3" s="10"/>
    </row>
    <row r="4" spans="1:3" s="6" customFormat="1" ht="12.75">
      <c r="A4" s="9"/>
      <c r="B4" s="9"/>
      <c r="C4" s="9"/>
    </row>
    <row r="5" spans="1:4" s="6" customFormat="1" ht="12.75">
      <c r="A5" s="167" t="s">
        <v>472</v>
      </c>
      <c r="B5" s="167"/>
      <c r="C5" s="167"/>
      <c r="D5" s="11"/>
    </row>
    <row r="6" spans="1:4" s="6" customFormat="1" ht="12.75">
      <c r="A6" s="167"/>
      <c r="B6" s="167"/>
      <c r="C6" s="167"/>
      <c r="D6" s="11"/>
    </row>
    <row r="7" spans="1:3" s="6" customFormat="1" ht="12.75">
      <c r="A7" s="10"/>
      <c r="B7" s="9"/>
      <c r="C7" s="9"/>
    </row>
    <row r="8" spans="1:3" ht="51">
      <c r="A8" s="17" t="s">
        <v>434</v>
      </c>
      <c r="B8" s="17" t="s">
        <v>473</v>
      </c>
      <c r="C8" s="17" t="s">
        <v>474</v>
      </c>
    </row>
    <row r="9" spans="1:3" ht="12.75">
      <c r="A9" s="17">
        <v>1</v>
      </c>
      <c r="B9" s="17">
        <v>2</v>
      </c>
      <c r="C9" s="17">
        <v>3</v>
      </c>
    </row>
    <row r="10" spans="1:3" ht="12.75">
      <c r="A10" s="156" t="s">
        <v>354</v>
      </c>
      <c r="B10" s="168" t="s">
        <v>355</v>
      </c>
      <c r="C10" s="168"/>
    </row>
    <row r="11" spans="1:3" ht="25.5">
      <c r="A11" s="156"/>
      <c r="B11" s="156" t="s">
        <v>475</v>
      </c>
      <c r="C11" s="157" t="s">
        <v>1026</v>
      </c>
    </row>
    <row r="12" spans="1:3" ht="12.75">
      <c r="A12" s="156" t="s">
        <v>375</v>
      </c>
      <c r="B12" s="168" t="s">
        <v>376</v>
      </c>
      <c r="C12" s="168"/>
    </row>
    <row r="13" spans="1:3" ht="25.5">
      <c r="A13" s="156"/>
      <c r="B13" s="156" t="s">
        <v>476</v>
      </c>
      <c r="C13" s="157" t="s">
        <v>68</v>
      </c>
    </row>
    <row r="14" spans="1:3" ht="25.5">
      <c r="A14" s="156"/>
      <c r="B14" s="156" t="s">
        <v>477</v>
      </c>
      <c r="C14" s="157" t="s">
        <v>72</v>
      </c>
    </row>
    <row r="15" spans="1:3" ht="25.5">
      <c r="A15" s="156"/>
      <c r="B15" s="156" t="s">
        <v>478</v>
      </c>
      <c r="C15" s="157" t="s">
        <v>479</v>
      </c>
    </row>
    <row r="16" spans="1:3" ht="25.5">
      <c r="A16" s="156"/>
      <c r="B16" s="156" t="s">
        <v>480</v>
      </c>
      <c r="C16" s="157" t="s">
        <v>82</v>
      </c>
    </row>
    <row r="17" spans="1:3" ht="12.75">
      <c r="A17" s="156"/>
      <c r="B17" s="156" t="s">
        <v>481</v>
      </c>
      <c r="C17" s="157" t="s">
        <v>92</v>
      </c>
    </row>
    <row r="18" spans="1:3" ht="12.75">
      <c r="A18" s="156"/>
      <c r="B18" s="156" t="s">
        <v>482</v>
      </c>
      <c r="C18" s="157" t="s">
        <v>100</v>
      </c>
    </row>
    <row r="19" spans="1:3" ht="25.5">
      <c r="A19" s="156"/>
      <c r="B19" s="156" t="s">
        <v>483</v>
      </c>
      <c r="C19" s="157" t="s">
        <v>114</v>
      </c>
    </row>
    <row r="20" spans="1:3" ht="25.5">
      <c r="A20" s="156"/>
      <c r="B20" s="156" t="s">
        <v>484</v>
      </c>
      <c r="C20" s="157" t="s">
        <v>128</v>
      </c>
    </row>
    <row r="21" spans="1:3" ht="25.5">
      <c r="A21" s="156"/>
      <c r="B21" s="156" t="s">
        <v>485</v>
      </c>
      <c r="C21" s="157" t="s">
        <v>118</v>
      </c>
    </row>
  </sheetData>
  <sheetProtection/>
  <mergeCells count="3">
    <mergeCell ref="A5:C6"/>
    <mergeCell ref="B10:C10"/>
    <mergeCell ref="B12:C12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  <headerFooter differentFirst="1">
    <oddFooter>&amp;R&amp;"Times New Roman,обычный"&amp;P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86.75390625" style="13" customWidth="1"/>
    <col min="2" max="3" width="16.375" style="13" customWidth="1"/>
    <col min="4" max="16384" width="9.125" style="13" customWidth="1"/>
  </cols>
  <sheetData>
    <row r="1" spans="2:3" ht="12.75">
      <c r="B1" s="40"/>
      <c r="C1" s="64" t="s">
        <v>497</v>
      </c>
    </row>
    <row r="2" spans="2:3" ht="12.75">
      <c r="B2" s="40"/>
      <c r="C2" s="64" t="s">
        <v>2</v>
      </c>
    </row>
    <row r="3" spans="2:3" ht="12.75">
      <c r="B3" s="40"/>
      <c r="C3" s="67" t="s">
        <v>787</v>
      </c>
    </row>
    <row r="4" spans="1:3" ht="12.75">
      <c r="A4" s="45"/>
      <c r="B4" s="45"/>
      <c r="C4" s="45"/>
    </row>
    <row r="5" spans="1:3" ht="12.75">
      <c r="A5" s="169" t="s">
        <v>1027</v>
      </c>
      <c r="B5" s="169"/>
      <c r="C5" s="169"/>
    </row>
    <row r="6" spans="1:3" ht="12.75">
      <c r="A6" s="169"/>
      <c r="B6" s="169"/>
      <c r="C6" s="169"/>
    </row>
    <row r="7" spans="1:3" ht="12.75">
      <c r="A7" s="169"/>
      <c r="B7" s="169"/>
      <c r="C7" s="169"/>
    </row>
    <row r="8" spans="1:3" ht="12.75">
      <c r="A8" s="169"/>
      <c r="B8" s="169"/>
      <c r="C8" s="169"/>
    </row>
    <row r="9" spans="1:3" ht="38.25">
      <c r="A9" s="17" t="s">
        <v>498</v>
      </c>
      <c r="B9" s="17" t="s">
        <v>499</v>
      </c>
      <c r="C9" s="17" t="s">
        <v>500</v>
      </c>
    </row>
    <row r="10" spans="1:3" ht="12.75">
      <c r="A10" s="52">
        <v>1</v>
      </c>
      <c r="B10" s="52">
        <v>2</v>
      </c>
      <c r="C10" s="52">
        <v>3</v>
      </c>
    </row>
    <row r="11" spans="1:3" ht="63.75">
      <c r="A11" s="42" t="s">
        <v>501</v>
      </c>
      <c r="B11" s="61">
        <v>0</v>
      </c>
      <c r="C11" s="61">
        <v>50</v>
      </c>
    </row>
    <row r="12" spans="1:3" ht="63.75">
      <c r="A12" s="42" t="s">
        <v>502</v>
      </c>
      <c r="B12" s="61">
        <v>50</v>
      </c>
      <c r="C12" s="61">
        <v>0</v>
      </c>
    </row>
    <row r="13" ht="12.75">
      <c r="A13" s="47"/>
    </row>
  </sheetData>
  <sheetProtection/>
  <mergeCells count="2">
    <mergeCell ref="A5:C7"/>
    <mergeCell ref="A8:C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  <headerFooter alignWithMargins="0">
    <oddFooter>&amp;R&amp;"Times New Roman,обычный"&amp;P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9"/>
  <sheetViews>
    <sheetView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24.375" style="14" customWidth="1"/>
    <col min="2" max="2" width="80.375" style="13" customWidth="1"/>
    <col min="3" max="3" width="14.75390625" style="13" customWidth="1"/>
    <col min="4" max="16384" width="9.125" style="13" customWidth="1"/>
  </cols>
  <sheetData>
    <row r="1" spans="2:3" ht="12.75">
      <c r="B1" s="10"/>
      <c r="C1" s="63" t="s">
        <v>488</v>
      </c>
    </row>
    <row r="2" spans="2:3" ht="12.75">
      <c r="B2" s="10"/>
      <c r="C2" s="63" t="s">
        <v>58</v>
      </c>
    </row>
    <row r="3" spans="2:3" ht="12.75">
      <c r="B3" s="10"/>
      <c r="C3" s="67" t="s">
        <v>787</v>
      </c>
    </row>
    <row r="4" spans="2:3" ht="12.75">
      <c r="B4" s="9"/>
      <c r="C4" s="12"/>
    </row>
    <row r="5" spans="1:3" ht="12.75" customHeight="1">
      <c r="A5" s="170" t="s">
        <v>1028</v>
      </c>
      <c r="B5" s="170"/>
      <c r="C5" s="170"/>
    </row>
    <row r="6" spans="1:3" ht="12.75">
      <c r="A6" s="170"/>
      <c r="B6" s="170"/>
      <c r="C6" s="170"/>
    </row>
    <row r="7" spans="1:3" ht="12.75">
      <c r="A7" s="16"/>
      <c r="B7" s="15"/>
      <c r="C7" s="15"/>
    </row>
    <row r="8" spans="1:3" s="18" customFormat="1" ht="38.25">
      <c r="A8" s="17" t="s">
        <v>59</v>
      </c>
      <c r="B8" s="2" t="s">
        <v>60</v>
      </c>
      <c r="C8" s="17" t="s">
        <v>1</v>
      </c>
    </row>
    <row r="9" spans="1:3" s="14" customFormat="1" ht="12.75">
      <c r="A9" s="19">
        <v>1</v>
      </c>
      <c r="B9" s="2" t="s">
        <v>10</v>
      </c>
      <c r="C9" s="19">
        <v>3</v>
      </c>
    </row>
    <row r="10" spans="1:3" ht="12.75">
      <c r="A10" s="20" t="s">
        <v>61</v>
      </c>
      <c r="B10" s="21" t="s">
        <v>62</v>
      </c>
      <c r="C10" s="58">
        <f>C11+C16+C21+C30+C44</f>
        <v>0</v>
      </c>
    </row>
    <row r="11" spans="1:3" ht="12.75" hidden="1">
      <c r="A11" s="20" t="s">
        <v>63</v>
      </c>
      <c r="B11" s="21" t="s">
        <v>64</v>
      </c>
      <c r="C11" s="58">
        <f>C12-C14</f>
        <v>0</v>
      </c>
    </row>
    <row r="12" spans="1:3" ht="12.75" hidden="1">
      <c r="A12" s="4" t="s">
        <v>65</v>
      </c>
      <c r="B12" s="22" t="s">
        <v>66</v>
      </c>
      <c r="C12" s="59">
        <f>C13</f>
        <v>0</v>
      </c>
    </row>
    <row r="13" spans="1:3" ht="25.5" hidden="1">
      <c r="A13" s="4" t="s">
        <v>67</v>
      </c>
      <c r="B13" s="22" t="s">
        <v>68</v>
      </c>
      <c r="C13" s="59"/>
    </row>
    <row r="14" spans="1:3" ht="25.5" hidden="1">
      <c r="A14" s="4" t="s">
        <v>69</v>
      </c>
      <c r="B14" s="22" t="s">
        <v>70</v>
      </c>
      <c r="C14" s="59">
        <f>C15</f>
        <v>0</v>
      </c>
    </row>
    <row r="15" spans="1:3" ht="25.5" hidden="1">
      <c r="A15" s="4" t="s">
        <v>71</v>
      </c>
      <c r="B15" s="22" t="s">
        <v>72</v>
      </c>
      <c r="C15" s="59"/>
    </row>
    <row r="16" spans="1:3" ht="12.75" hidden="1">
      <c r="A16" s="20" t="s">
        <v>73</v>
      </c>
      <c r="B16" s="21" t="s">
        <v>74</v>
      </c>
      <c r="C16" s="58">
        <f>C17-C19</f>
        <v>0</v>
      </c>
    </row>
    <row r="17" spans="1:3" ht="25.5" hidden="1">
      <c r="A17" s="4" t="s">
        <v>75</v>
      </c>
      <c r="B17" s="22" t="s">
        <v>76</v>
      </c>
      <c r="C17" s="59"/>
    </row>
    <row r="18" spans="1:3" ht="25.5" hidden="1">
      <c r="A18" s="4" t="s">
        <v>77</v>
      </c>
      <c r="B18" s="22" t="s">
        <v>78</v>
      </c>
      <c r="C18" s="59"/>
    </row>
    <row r="19" spans="1:3" ht="25.5" hidden="1">
      <c r="A19" s="4" t="s">
        <v>79</v>
      </c>
      <c r="B19" s="22" t="s">
        <v>80</v>
      </c>
      <c r="C19" s="59">
        <f>C20</f>
        <v>0</v>
      </c>
    </row>
    <row r="20" spans="1:3" ht="25.5" hidden="1">
      <c r="A20" s="4" t="s">
        <v>81</v>
      </c>
      <c r="B20" s="22" t="s">
        <v>82</v>
      </c>
      <c r="C20" s="59"/>
    </row>
    <row r="21" spans="1:3" ht="12.75">
      <c r="A21" s="20" t="s">
        <v>83</v>
      </c>
      <c r="B21" s="21" t="s">
        <v>84</v>
      </c>
      <c r="C21" s="58">
        <f>C26-C22</f>
        <v>0</v>
      </c>
    </row>
    <row r="22" spans="1:3" ht="12.75">
      <c r="A22" s="4" t="s">
        <v>85</v>
      </c>
      <c r="B22" s="23" t="s">
        <v>86</v>
      </c>
      <c r="C22" s="59">
        <f>C23</f>
        <v>1035074200</v>
      </c>
    </row>
    <row r="23" spans="1:3" ht="12.75">
      <c r="A23" s="4" t="s">
        <v>87</v>
      </c>
      <c r="B23" s="22" t="s">
        <v>88</v>
      </c>
      <c r="C23" s="59">
        <f>C24</f>
        <v>1035074200</v>
      </c>
    </row>
    <row r="24" spans="1:3" ht="12.75">
      <c r="A24" s="4" t="s">
        <v>89</v>
      </c>
      <c r="B24" s="22" t="s">
        <v>90</v>
      </c>
      <c r="C24" s="59">
        <f>C25</f>
        <v>1035074200</v>
      </c>
    </row>
    <row r="25" spans="1:3" ht="12.75">
      <c r="A25" s="4" t="s">
        <v>91</v>
      </c>
      <c r="B25" s="22" t="s">
        <v>92</v>
      </c>
      <c r="C25" s="59">
        <f>1034074200+C34</f>
        <v>1035074200</v>
      </c>
    </row>
    <row r="26" spans="1:3" ht="12.75">
      <c r="A26" s="4" t="s">
        <v>93</v>
      </c>
      <c r="B26" s="23" t="s">
        <v>94</v>
      </c>
      <c r="C26" s="59">
        <f>C27</f>
        <v>1035074200</v>
      </c>
    </row>
    <row r="27" spans="1:3" ht="12.75">
      <c r="A27" s="4" t="s">
        <v>95</v>
      </c>
      <c r="B27" s="22" t="s">
        <v>96</v>
      </c>
      <c r="C27" s="59">
        <f>C28</f>
        <v>1035074200</v>
      </c>
    </row>
    <row r="28" spans="1:3" ht="12.75">
      <c r="A28" s="4" t="s">
        <v>97</v>
      </c>
      <c r="B28" s="22" t="s">
        <v>98</v>
      </c>
      <c r="C28" s="59">
        <f>C29</f>
        <v>1035074200</v>
      </c>
    </row>
    <row r="29" spans="1:3" ht="12.75">
      <c r="A29" s="4" t="s">
        <v>99</v>
      </c>
      <c r="B29" s="22" t="s">
        <v>100</v>
      </c>
      <c r="C29" s="59">
        <f>1034074200+C39</f>
        <v>1035074200</v>
      </c>
    </row>
    <row r="30" spans="1:4" ht="12.75">
      <c r="A30" s="20" t="s">
        <v>101</v>
      </c>
      <c r="B30" s="21" t="s">
        <v>102</v>
      </c>
      <c r="C30" s="58">
        <f>C33+C31</f>
        <v>0</v>
      </c>
      <c r="D30" s="6"/>
    </row>
    <row r="31" spans="1:4" ht="25.5" hidden="1">
      <c r="A31" s="4" t="s">
        <v>103</v>
      </c>
      <c r="B31" s="21" t="s">
        <v>104</v>
      </c>
      <c r="C31" s="59">
        <f>C32</f>
        <v>0</v>
      </c>
      <c r="D31" s="6"/>
    </row>
    <row r="32" spans="1:4" ht="25.5" hidden="1">
      <c r="A32" s="4" t="s">
        <v>105</v>
      </c>
      <c r="B32" s="22" t="s">
        <v>106</v>
      </c>
      <c r="C32" s="59"/>
      <c r="D32" s="6"/>
    </row>
    <row r="33" spans="1:3" ht="12.75">
      <c r="A33" s="4" t="s">
        <v>107</v>
      </c>
      <c r="B33" s="22" t="s">
        <v>108</v>
      </c>
      <c r="C33" s="59">
        <f>C34-C39</f>
        <v>0</v>
      </c>
    </row>
    <row r="34" spans="1:3" ht="25.5">
      <c r="A34" s="4" t="s">
        <v>109</v>
      </c>
      <c r="B34" s="23" t="s">
        <v>110</v>
      </c>
      <c r="C34" s="59">
        <f>C35+C37</f>
        <v>1000000</v>
      </c>
    </row>
    <row r="35" spans="1:3" ht="25.5" hidden="1">
      <c r="A35" s="4" t="s">
        <v>111</v>
      </c>
      <c r="B35" s="22" t="s">
        <v>112</v>
      </c>
      <c r="C35" s="59">
        <f>C36</f>
        <v>0</v>
      </c>
    </row>
    <row r="36" spans="1:3" ht="25.5" hidden="1">
      <c r="A36" s="4" t="s">
        <v>113</v>
      </c>
      <c r="B36" s="22" t="s">
        <v>114</v>
      </c>
      <c r="C36" s="59"/>
    </row>
    <row r="37" spans="1:3" ht="25.5">
      <c r="A37" s="4" t="s">
        <v>115</v>
      </c>
      <c r="B37" s="22" t="s">
        <v>116</v>
      </c>
      <c r="C37" s="59">
        <f>C38</f>
        <v>1000000</v>
      </c>
    </row>
    <row r="38" spans="1:3" ht="25.5">
      <c r="A38" s="4" t="s">
        <v>117</v>
      </c>
      <c r="B38" s="22" t="s">
        <v>118</v>
      </c>
      <c r="C38" s="59">
        <f>1000000</f>
        <v>1000000</v>
      </c>
    </row>
    <row r="39" spans="1:3" ht="12.75">
      <c r="A39" s="4" t="s">
        <v>119</v>
      </c>
      <c r="B39" s="23" t="s">
        <v>120</v>
      </c>
      <c r="C39" s="59">
        <f>C40+C42</f>
        <v>1000000</v>
      </c>
    </row>
    <row r="40" spans="1:3" ht="12.75" hidden="1">
      <c r="A40" s="24" t="s">
        <v>121</v>
      </c>
      <c r="B40" s="25" t="s">
        <v>122</v>
      </c>
      <c r="C40" s="60">
        <f>C41</f>
        <v>0</v>
      </c>
    </row>
    <row r="41" spans="1:3" ht="25.5" hidden="1">
      <c r="A41" s="24" t="s">
        <v>123</v>
      </c>
      <c r="B41" s="25" t="s">
        <v>124</v>
      </c>
      <c r="C41" s="60"/>
    </row>
    <row r="42" spans="1:3" ht="25.5">
      <c r="A42" s="4" t="s">
        <v>125</v>
      </c>
      <c r="B42" s="22" t="s">
        <v>126</v>
      </c>
      <c r="C42" s="59">
        <f>C43</f>
        <v>1000000</v>
      </c>
    </row>
    <row r="43" spans="1:3" ht="25.5">
      <c r="A43" s="4" t="s">
        <v>127</v>
      </c>
      <c r="B43" s="22" t="s">
        <v>128</v>
      </c>
      <c r="C43" s="59">
        <v>1000000</v>
      </c>
    </row>
    <row r="44" spans="1:3" ht="12.75" hidden="1">
      <c r="A44" s="4" t="s">
        <v>129</v>
      </c>
      <c r="B44" s="21" t="s">
        <v>130</v>
      </c>
      <c r="C44" s="59">
        <f>C45-C47</f>
        <v>0</v>
      </c>
    </row>
    <row r="45" spans="1:3" ht="12.75" hidden="1">
      <c r="A45" s="4" t="s">
        <v>131</v>
      </c>
      <c r="B45" s="22" t="s">
        <v>132</v>
      </c>
      <c r="C45" s="59">
        <f>C46</f>
        <v>0</v>
      </c>
    </row>
    <row r="46" spans="1:3" ht="25.5" hidden="1">
      <c r="A46" s="4" t="s">
        <v>133</v>
      </c>
      <c r="B46" s="22" t="s">
        <v>134</v>
      </c>
      <c r="C46" s="59"/>
    </row>
    <row r="47" spans="1:3" ht="25.5" hidden="1">
      <c r="A47" s="4" t="s">
        <v>135</v>
      </c>
      <c r="B47" s="22" t="s">
        <v>136</v>
      </c>
      <c r="C47" s="59">
        <f>C48</f>
        <v>0</v>
      </c>
    </row>
    <row r="48" spans="1:3" ht="25.5" hidden="1">
      <c r="A48" s="4" t="s">
        <v>137</v>
      </c>
      <c r="B48" s="22" t="s">
        <v>138</v>
      </c>
      <c r="C48" s="59"/>
    </row>
    <row r="49" spans="1:3" ht="12.75">
      <c r="A49" s="4"/>
      <c r="B49" s="26" t="s">
        <v>139</v>
      </c>
      <c r="C49" s="58">
        <f>C10</f>
        <v>0</v>
      </c>
    </row>
    <row r="50" spans="1:3" ht="12.75">
      <c r="A50" s="27"/>
      <c r="B50" s="28"/>
      <c r="C50" s="6"/>
    </row>
    <row r="51" spans="1:3" ht="12.75">
      <c r="A51" s="27"/>
      <c r="B51" s="28"/>
      <c r="C51" s="6"/>
    </row>
    <row r="52" spans="1:3" ht="12.75">
      <c r="A52" s="27"/>
      <c r="B52" s="28"/>
      <c r="C52" s="6"/>
    </row>
    <row r="53" spans="1:3" ht="12.75">
      <c r="A53" s="27"/>
      <c r="B53" s="28"/>
      <c r="C53" s="6"/>
    </row>
    <row r="54" spans="1:3" ht="12.75">
      <c r="A54" s="27"/>
      <c r="B54" s="28"/>
      <c r="C54" s="6"/>
    </row>
    <row r="55" spans="1:3" ht="12.75">
      <c r="A55" s="27"/>
      <c r="B55" s="28"/>
      <c r="C55" s="6"/>
    </row>
    <row r="56" spans="1:3" ht="12.75">
      <c r="A56" s="27"/>
      <c r="B56" s="28"/>
      <c r="C56" s="6"/>
    </row>
    <row r="57" spans="1:3" ht="12.75">
      <c r="A57" s="27"/>
      <c r="B57" s="28"/>
      <c r="C57" s="6"/>
    </row>
    <row r="58" spans="1:3" ht="12.75">
      <c r="A58" s="27"/>
      <c r="B58" s="28"/>
      <c r="C58" s="6"/>
    </row>
    <row r="59" spans="1:3" ht="12.75">
      <c r="A59" s="27"/>
      <c r="B59" s="28"/>
      <c r="C59" s="6"/>
    </row>
    <row r="60" spans="1:3" ht="12.75">
      <c r="A60" s="27"/>
      <c r="B60" s="28"/>
      <c r="C60" s="6"/>
    </row>
    <row r="61" spans="1:3" ht="12.75">
      <c r="A61" s="27"/>
      <c r="B61" s="28"/>
      <c r="C61" s="6"/>
    </row>
    <row r="62" spans="1:3" ht="12.75">
      <c r="A62" s="27"/>
      <c r="B62" s="28"/>
      <c r="C62" s="6"/>
    </row>
    <row r="63" spans="1:3" ht="12.75">
      <c r="A63" s="27"/>
      <c r="B63" s="28"/>
      <c r="C63" s="6"/>
    </row>
    <row r="64" spans="1:3" ht="12.75">
      <c r="A64" s="27"/>
      <c r="B64" s="28"/>
      <c r="C64" s="6"/>
    </row>
    <row r="65" spans="1:3" ht="12.75">
      <c r="A65" s="27"/>
      <c r="B65" s="28"/>
      <c r="C65" s="6"/>
    </row>
    <row r="66" spans="1:3" ht="12.75">
      <c r="A66" s="27"/>
      <c r="B66" s="28"/>
      <c r="C66" s="6"/>
    </row>
    <row r="67" spans="1:3" ht="12.75">
      <c r="A67" s="27"/>
      <c r="B67" s="28"/>
      <c r="C67" s="6"/>
    </row>
    <row r="68" spans="1:3" ht="12.75">
      <c r="A68" s="27"/>
      <c r="B68" s="6"/>
      <c r="C68" s="6"/>
    </row>
    <row r="69" spans="1:3" ht="12.75">
      <c r="A69" s="27"/>
      <c r="B69" s="6"/>
      <c r="C69" s="6"/>
    </row>
    <row r="70" spans="1:3" ht="12.75">
      <c r="A70" s="27"/>
      <c r="B70" s="6"/>
      <c r="C70" s="6"/>
    </row>
    <row r="71" spans="1:3" ht="12.75">
      <c r="A71" s="27"/>
      <c r="B71" s="6"/>
      <c r="C71" s="6"/>
    </row>
    <row r="72" spans="1:3" ht="12.75">
      <c r="A72" s="27"/>
      <c r="B72" s="6"/>
      <c r="C72" s="6"/>
    </row>
    <row r="73" spans="1:3" ht="12.75">
      <c r="A73" s="27"/>
      <c r="B73" s="6"/>
      <c r="C73" s="6"/>
    </row>
    <row r="74" spans="1:3" ht="12.75">
      <c r="A74" s="27"/>
      <c r="B74" s="6"/>
      <c r="C74" s="6"/>
    </row>
    <row r="75" spans="1:3" ht="12.75">
      <c r="A75" s="27"/>
      <c r="B75" s="6"/>
      <c r="C75" s="6"/>
    </row>
    <row r="76" spans="1:3" ht="12.75">
      <c r="A76" s="27"/>
      <c r="B76" s="6"/>
      <c r="C76" s="6"/>
    </row>
    <row r="77" spans="1:3" ht="12.75">
      <c r="A77" s="27"/>
      <c r="B77" s="6"/>
      <c r="C77" s="6"/>
    </row>
    <row r="78" spans="1:3" ht="12.75">
      <c r="A78" s="27"/>
      <c r="B78" s="6"/>
      <c r="C78" s="6"/>
    </row>
    <row r="79" spans="1:3" ht="12.75">
      <c r="A79" s="27"/>
      <c r="B79" s="6"/>
      <c r="C79" s="6"/>
    </row>
    <row r="80" spans="1:3" ht="12.75">
      <c r="A80" s="27"/>
      <c r="B80" s="6"/>
      <c r="C80" s="6"/>
    </row>
    <row r="81" spans="1:3" ht="12.75">
      <c r="A81" s="27"/>
      <c r="B81" s="6"/>
      <c r="C81" s="6"/>
    </row>
    <row r="82" spans="1:3" ht="12.75">
      <c r="A82" s="27"/>
      <c r="B82" s="6"/>
      <c r="C82" s="6"/>
    </row>
    <row r="83" spans="1:3" ht="12.75">
      <c r="A83" s="27"/>
      <c r="B83" s="6"/>
      <c r="C83" s="6"/>
    </row>
    <row r="84" spans="1:3" ht="12.75">
      <c r="A84" s="27"/>
      <c r="B84" s="6"/>
      <c r="C84" s="6"/>
    </row>
    <row r="85" spans="1:3" ht="12.75">
      <c r="A85" s="27"/>
      <c r="B85" s="6"/>
      <c r="C85" s="6"/>
    </row>
    <row r="86" spans="1:3" ht="12.75">
      <c r="A86" s="27"/>
      <c r="B86" s="6"/>
      <c r="C86" s="6"/>
    </row>
    <row r="87" spans="1:3" ht="12.75">
      <c r="A87" s="27"/>
      <c r="B87" s="6"/>
      <c r="C87" s="6"/>
    </row>
    <row r="88" spans="1:3" ht="12.75">
      <c r="A88" s="27"/>
      <c r="B88" s="6"/>
      <c r="C88" s="6"/>
    </row>
    <row r="89" spans="1:3" ht="12.75">
      <c r="A89" s="27"/>
      <c r="B89" s="6"/>
      <c r="C89" s="6"/>
    </row>
    <row r="90" spans="1:3" ht="12.75">
      <c r="A90" s="27"/>
      <c r="B90" s="6"/>
      <c r="C90" s="6"/>
    </row>
    <row r="91" spans="1:3" ht="12.75">
      <c r="A91" s="27"/>
      <c r="B91" s="6"/>
      <c r="C91" s="6"/>
    </row>
    <row r="92" spans="1:3" ht="12.75">
      <c r="A92" s="27"/>
      <c r="B92" s="6"/>
      <c r="C92" s="6"/>
    </row>
    <row r="93" spans="1:3" ht="12.75">
      <c r="A93" s="27"/>
      <c r="B93" s="6"/>
      <c r="C93" s="6"/>
    </row>
    <row r="94" spans="1:3" ht="12.75">
      <c r="A94" s="27"/>
      <c r="B94" s="6"/>
      <c r="C94" s="6"/>
    </row>
    <row r="95" spans="1:3" ht="12.75">
      <c r="A95" s="27"/>
      <c r="B95" s="6"/>
      <c r="C95" s="6"/>
    </row>
    <row r="96" spans="1:3" ht="12.75">
      <c r="A96" s="27"/>
      <c r="B96" s="6"/>
      <c r="C96" s="6"/>
    </row>
    <row r="97" spans="1:3" ht="12.75">
      <c r="A97" s="27"/>
      <c r="B97" s="6"/>
      <c r="C97" s="6"/>
    </row>
    <row r="98" spans="1:3" ht="12.75">
      <c r="A98" s="27"/>
      <c r="B98" s="6"/>
      <c r="C98" s="6"/>
    </row>
    <row r="99" spans="1:3" ht="12.75">
      <c r="A99" s="27"/>
      <c r="B99" s="6"/>
      <c r="C99" s="6"/>
    </row>
    <row r="100" spans="1:3" ht="12.75">
      <c r="A100" s="27"/>
      <c r="B100" s="6"/>
      <c r="C100" s="6"/>
    </row>
    <row r="101" spans="1:3" ht="12.75">
      <c r="A101" s="27"/>
      <c r="B101" s="6"/>
      <c r="C101" s="6"/>
    </row>
    <row r="102" spans="1:3" ht="12.75">
      <c r="A102" s="27"/>
      <c r="B102" s="6"/>
      <c r="C102" s="6"/>
    </row>
    <row r="103" spans="1:3" ht="12.75">
      <c r="A103" s="27"/>
      <c r="B103" s="6"/>
      <c r="C103" s="6"/>
    </row>
    <row r="104" spans="1:3" ht="12.75">
      <c r="A104" s="27"/>
      <c r="B104" s="6"/>
      <c r="C104" s="6"/>
    </row>
    <row r="105" spans="1:3" ht="12.75">
      <c r="A105" s="27"/>
      <c r="B105" s="6"/>
      <c r="C105" s="6"/>
    </row>
    <row r="106" spans="1:3" ht="12.75">
      <c r="A106" s="27"/>
      <c r="B106" s="6"/>
      <c r="C106" s="6"/>
    </row>
    <row r="107" spans="1:3" ht="12.75">
      <c r="A107" s="27"/>
      <c r="B107" s="6"/>
      <c r="C107" s="6"/>
    </row>
    <row r="108" spans="1:3" ht="12.75">
      <c r="A108" s="27"/>
      <c r="B108" s="6"/>
      <c r="C108" s="6"/>
    </row>
    <row r="109" spans="1:3" ht="12.75">
      <c r="A109" s="27"/>
      <c r="B109" s="6"/>
      <c r="C109" s="6"/>
    </row>
    <row r="110" spans="1:3" ht="12.75">
      <c r="A110" s="27"/>
      <c r="B110" s="6"/>
      <c r="C110" s="6"/>
    </row>
    <row r="111" spans="1:3" ht="12.75">
      <c r="A111" s="27"/>
      <c r="B111" s="6"/>
      <c r="C111" s="6"/>
    </row>
    <row r="112" spans="1:3" ht="12.75">
      <c r="A112" s="27"/>
      <c r="B112" s="6"/>
      <c r="C112" s="6"/>
    </row>
    <row r="113" spans="1:3" ht="12.75">
      <c r="A113" s="27"/>
      <c r="B113" s="6"/>
      <c r="C113" s="6"/>
    </row>
    <row r="114" spans="1:3" ht="12.75">
      <c r="A114" s="27"/>
      <c r="B114" s="6"/>
      <c r="C114" s="6"/>
    </row>
    <row r="115" spans="1:3" ht="12.75">
      <c r="A115" s="27"/>
      <c r="B115" s="6"/>
      <c r="C115" s="6"/>
    </row>
    <row r="116" spans="1:3" ht="12.75">
      <c r="A116" s="27"/>
      <c r="B116" s="6"/>
      <c r="C116" s="6"/>
    </row>
    <row r="117" spans="1:3" ht="12.75">
      <c r="A117" s="27"/>
      <c r="B117" s="6"/>
      <c r="C117" s="6"/>
    </row>
    <row r="118" spans="1:3" ht="12.75">
      <c r="A118" s="27"/>
      <c r="B118" s="6"/>
      <c r="C118" s="6"/>
    </row>
    <row r="119" spans="1:3" ht="12.75">
      <c r="A119" s="27"/>
      <c r="B119" s="6"/>
      <c r="C119" s="6"/>
    </row>
    <row r="120" spans="1:3" ht="12.75">
      <c r="A120" s="27"/>
      <c r="B120" s="6"/>
      <c r="C120" s="6"/>
    </row>
    <row r="121" spans="1:3" ht="12.75">
      <c r="A121" s="27"/>
      <c r="B121" s="6"/>
      <c r="C121" s="6"/>
    </row>
    <row r="122" spans="1:3" ht="12.75">
      <c r="A122" s="27"/>
      <c r="B122" s="6"/>
      <c r="C122" s="6"/>
    </row>
    <row r="123" spans="1:3" ht="12.75">
      <c r="A123" s="27"/>
      <c r="B123" s="6"/>
      <c r="C123" s="6"/>
    </row>
    <row r="124" spans="1:3" ht="12.75">
      <c r="A124" s="27"/>
      <c r="B124" s="6"/>
      <c r="C124" s="6"/>
    </row>
    <row r="125" spans="1:3" ht="12.75">
      <c r="A125" s="27"/>
      <c r="B125" s="6"/>
      <c r="C125" s="6"/>
    </row>
    <row r="126" spans="1:3" ht="12.75">
      <c r="A126" s="27"/>
      <c r="B126" s="6"/>
      <c r="C126" s="6"/>
    </row>
    <row r="127" spans="1:3" ht="12.75">
      <c r="A127" s="27"/>
      <c r="B127" s="6"/>
      <c r="C127" s="6"/>
    </row>
    <row r="128" spans="1:3" ht="12.75">
      <c r="A128" s="27"/>
      <c r="B128" s="6"/>
      <c r="C128" s="6"/>
    </row>
    <row r="129" spans="1:3" ht="12.75">
      <c r="A129" s="27"/>
      <c r="B129" s="6"/>
      <c r="C129" s="6"/>
    </row>
    <row r="130" spans="1:3" ht="12.75">
      <c r="A130" s="27"/>
      <c r="B130" s="6"/>
      <c r="C130" s="6"/>
    </row>
    <row r="131" spans="1:3" ht="12.75">
      <c r="A131" s="27"/>
      <c r="B131" s="6"/>
      <c r="C131" s="6"/>
    </row>
    <row r="132" spans="1:3" ht="12.75">
      <c r="A132" s="27"/>
      <c r="B132" s="6"/>
      <c r="C132" s="6"/>
    </row>
    <row r="133" spans="1:3" ht="12.75">
      <c r="A133" s="27"/>
      <c r="B133" s="6"/>
      <c r="C133" s="6"/>
    </row>
    <row r="134" spans="1:3" ht="12.75">
      <c r="A134" s="27"/>
      <c r="B134" s="6"/>
      <c r="C134" s="6"/>
    </row>
    <row r="135" spans="1:3" ht="12.75">
      <c r="A135" s="27"/>
      <c r="B135" s="6"/>
      <c r="C135" s="6"/>
    </row>
    <row r="136" spans="1:3" ht="12.75">
      <c r="A136" s="27"/>
      <c r="B136" s="6"/>
      <c r="C136" s="6"/>
    </row>
    <row r="137" spans="1:3" ht="12.75">
      <c r="A137" s="27"/>
      <c r="B137" s="6"/>
      <c r="C137" s="6"/>
    </row>
    <row r="138" spans="1:3" ht="12.75">
      <c r="A138" s="27"/>
      <c r="B138" s="6"/>
      <c r="C138" s="6"/>
    </row>
    <row r="139" spans="1:3" ht="12.75">
      <c r="A139" s="27"/>
      <c r="B139" s="6"/>
      <c r="C139" s="6"/>
    </row>
  </sheetData>
  <sheetProtection/>
  <mergeCells count="1">
    <mergeCell ref="A5:C6"/>
  </mergeCells>
  <printOptions/>
  <pageMargins left="0.984251968503937" right="0.3937007874015748" top="0.3937007874015748" bottom="0.3937007874015748" header="0.2362204724409449" footer="0.1968503937007874"/>
  <pageSetup fitToHeight="3"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40"/>
  <sheetViews>
    <sheetView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24.375" style="14" customWidth="1"/>
    <col min="2" max="2" width="65.125" style="13" customWidth="1"/>
    <col min="3" max="3" width="15.625" style="13" customWidth="1"/>
    <col min="4" max="4" width="14.00390625" style="13" customWidth="1"/>
    <col min="5" max="16384" width="9.125" style="13" customWidth="1"/>
  </cols>
  <sheetData>
    <row r="1" spans="2:4" ht="12.75">
      <c r="B1" s="10"/>
      <c r="C1" s="10"/>
      <c r="D1" s="63" t="s">
        <v>487</v>
      </c>
    </row>
    <row r="2" spans="2:4" ht="12.75">
      <c r="B2" s="10"/>
      <c r="C2" s="10"/>
      <c r="D2" s="63" t="s">
        <v>2</v>
      </c>
    </row>
    <row r="3" spans="2:4" ht="12.75">
      <c r="B3" s="10"/>
      <c r="C3" s="10"/>
      <c r="D3" s="67" t="s">
        <v>787</v>
      </c>
    </row>
    <row r="4" spans="2:3" ht="12.75">
      <c r="B4" s="9"/>
      <c r="C4" s="12"/>
    </row>
    <row r="5" spans="1:4" s="45" customFormat="1" ht="12.75" customHeight="1">
      <c r="A5" s="177" t="s">
        <v>1029</v>
      </c>
      <c r="B5" s="177"/>
      <c r="C5" s="177"/>
      <c r="D5" s="177"/>
    </row>
    <row r="6" spans="1:4" s="45" customFormat="1" ht="12.75">
      <c r="A6" s="177"/>
      <c r="B6" s="177"/>
      <c r="C6" s="177"/>
      <c r="D6" s="177"/>
    </row>
    <row r="7" spans="1:4" s="45" customFormat="1" ht="12.75">
      <c r="A7" s="53"/>
      <c r="B7" s="54"/>
      <c r="C7" s="54"/>
      <c r="D7" s="55"/>
    </row>
    <row r="8" spans="1:4" s="18" customFormat="1" ht="12.75">
      <c r="A8" s="171" t="s">
        <v>59</v>
      </c>
      <c r="B8" s="173" t="s">
        <v>140</v>
      </c>
      <c r="C8" s="175" t="s">
        <v>1</v>
      </c>
      <c r="D8" s="176"/>
    </row>
    <row r="9" spans="1:4" s="18" customFormat="1" ht="36" customHeight="1">
      <c r="A9" s="172"/>
      <c r="B9" s="174"/>
      <c r="C9" s="19" t="s">
        <v>57</v>
      </c>
      <c r="D9" s="19" t="s">
        <v>799</v>
      </c>
    </row>
    <row r="10" spans="1:4" ht="12.75">
      <c r="A10" s="19">
        <v>1</v>
      </c>
      <c r="B10" s="2" t="s">
        <v>10</v>
      </c>
      <c r="C10" s="19">
        <v>3</v>
      </c>
      <c r="D10" s="19">
        <v>4</v>
      </c>
    </row>
    <row r="11" spans="1:4" ht="25.5">
      <c r="A11" s="20" t="s">
        <v>61</v>
      </c>
      <c r="B11" s="29" t="s">
        <v>141</v>
      </c>
      <c r="C11" s="58">
        <f>C12+C17+C22+C31+C45</f>
        <v>0</v>
      </c>
      <c r="D11" s="58">
        <f>D12+D17+D22+D31+D45</f>
        <v>0</v>
      </c>
    </row>
    <row r="12" spans="1:4" ht="12.75" hidden="1">
      <c r="A12" s="20" t="s">
        <v>63</v>
      </c>
      <c r="B12" s="29" t="s">
        <v>64</v>
      </c>
      <c r="C12" s="58">
        <f>C13-C15</f>
        <v>0</v>
      </c>
      <c r="D12" s="58">
        <f>D13-D15</f>
        <v>0</v>
      </c>
    </row>
    <row r="13" spans="1:4" ht="25.5" hidden="1">
      <c r="A13" s="4" t="s">
        <v>65</v>
      </c>
      <c r="B13" s="30" t="s">
        <v>66</v>
      </c>
      <c r="C13" s="59">
        <f>C14</f>
        <v>0</v>
      </c>
      <c r="D13" s="59">
        <f>D14</f>
        <v>0</v>
      </c>
    </row>
    <row r="14" spans="1:4" ht="25.5" hidden="1">
      <c r="A14" s="4" t="s">
        <v>67</v>
      </c>
      <c r="B14" s="30" t="s">
        <v>68</v>
      </c>
      <c r="C14" s="59"/>
      <c r="D14" s="59"/>
    </row>
    <row r="15" spans="1:4" ht="25.5" hidden="1">
      <c r="A15" s="4" t="s">
        <v>69</v>
      </c>
      <c r="B15" s="30" t="s">
        <v>70</v>
      </c>
      <c r="C15" s="59">
        <f>C16</f>
        <v>0</v>
      </c>
      <c r="D15" s="59">
        <f>D16</f>
        <v>0</v>
      </c>
    </row>
    <row r="16" spans="1:4" ht="25.5" hidden="1">
      <c r="A16" s="4" t="s">
        <v>71</v>
      </c>
      <c r="B16" s="30" t="s">
        <v>72</v>
      </c>
      <c r="C16" s="59"/>
      <c r="D16" s="59"/>
    </row>
    <row r="17" spans="1:4" ht="25.5" hidden="1">
      <c r="A17" s="20" t="s">
        <v>73</v>
      </c>
      <c r="B17" s="29" t="s">
        <v>74</v>
      </c>
      <c r="C17" s="58">
        <f>C18-C20</f>
        <v>0</v>
      </c>
      <c r="D17" s="58">
        <f>D18-D20</f>
        <v>0</v>
      </c>
    </row>
    <row r="18" spans="1:4" ht="25.5" hidden="1">
      <c r="A18" s="4" t="s">
        <v>75</v>
      </c>
      <c r="B18" s="30" t="s">
        <v>76</v>
      </c>
      <c r="C18" s="59"/>
      <c r="D18" s="59"/>
    </row>
    <row r="19" spans="1:4" ht="38.25" hidden="1">
      <c r="A19" s="4" t="s">
        <v>77</v>
      </c>
      <c r="B19" s="30" t="s">
        <v>78</v>
      </c>
      <c r="C19" s="59"/>
      <c r="D19" s="59"/>
    </row>
    <row r="20" spans="1:4" ht="25.5" hidden="1">
      <c r="A20" s="4" t="s">
        <v>79</v>
      </c>
      <c r="B20" s="30" t="s">
        <v>80</v>
      </c>
      <c r="C20" s="59">
        <f>C21</f>
        <v>0</v>
      </c>
      <c r="D20" s="59">
        <f>D21</f>
        <v>0</v>
      </c>
    </row>
    <row r="21" spans="1:4" ht="38.25" hidden="1">
      <c r="A21" s="4" t="s">
        <v>81</v>
      </c>
      <c r="B21" s="30" t="s">
        <v>82</v>
      </c>
      <c r="C21" s="59"/>
      <c r="D21" s="59"/>
    </row>
    <row r="22" spans="1:4" ht="12.75">
      <c r="A22" s="20" t="s">
        <v>83</v>
      </c>
      <c r="B22" s="29" t="s">
        <v>84</v>
      </c>
      <c r="C22" s="58">
        <f>C27-C23</f>
        <v>0</v>
      </c>
      <c r="D22" s="58">
        <f>D27-D23</f>
        <v>0</v>
      </c>
    </row>
    <row r="23" spans="1:4" ht="12.75">
      <c r="A23" s="4" t="s">
        <v>85</v>
      </c>
      <c r="B23" s="31" t="s">
        <v>86</v>
      </c>
      <c r="C23" s="59">
        <f aca="true" t="shared" si="0" ref="C23:D25">C24</f>
        <v>1050825800</v>
      </c>
      <c r="D23" s="59">
        <f t="shared" si="0"/>
        <v>1060570900</v>
      </c>
    </row>
    <row r="24" spans="1:4" ht="12.75">
      <c r="A24" s="4" t="s">
        <v>87</v>
      </c>
      <c r="B24" s="30" t="s">
        <v>88</v>
      </c>
      <c r="C24" s="59">
        <f t="shared" si="0"/>
        <v>1050825800</v>
      </c>
      <c r="D24" s="59">
        <f t="shared" si="0"/>
        <v>1060570900</v>
      </c>
    </row>
    <row r="25" spans="1:4" ht="12.75">
      <c r="A25" s="4" t="s">
        <v>89</v>
      </c>
      <c r="B25" s="30" t="s">
        <v>90</v>
      </c>
      <c r="C25" s="59">
        <f t="shared" si="0"/>
        <v>1050825800</v>
      </c>
      <c r="D25" s="59">
        <f t="shared" si="0"/>
        <v>1060570900</v>
      </c>
    </row>
    <row r="26" spans="1:4" ht="25.5">
      <c r="A26" s="4" t="s">
        <v>91</v>
      </c>
      <c r="B26" s="30" t="s">
        <v>92</v>
      </c>
      <c r="C26" s="59">
        <v>1050825800</v>
      </c>
      <c r="D26" s="59">
        <v>1060570900</v>
      </c>
    </row>
    <row r="27" spans="1:4" ht="12.75">
      <c r="A27" s="4" t="s">
        <v>93</v>
      </c>
      <c r="B27" s="31" t="s">
        <v>94</v>
      </c>
      <c r="C27" s="59">
        <f aca="true" t="shared" si="1" ref="C27:D29">C28</f>
        <v>1050825800</v>
      </c>
      <c r="D27" s="59">
        <f t="shared" si="1"/>
        <v>1060570900</v>
      </c>
    </row>
    <row r="28" spans="1:4" ht="12.75">
      <c r="A28" s="4" t="s">
        <v>95</v>
      </c>
      <c r="B28" s="30" t="s">
        <v>96</v>
      </c>
      <c r="C28" s="59">
        <f t="shared" si="1"/>
        <v>1050825800</v>
      </c>
      <c r="D28" s="59">
        <f t="shared" si="1"/>
        <v>1060570900</v>
      </c>
    </row>
    <row r="29" spans="1:4" ht="12.75">
      <c r="A29" s="4" t="s">
        <v>97</v>
      </c>
      <c r="B29" s="30" t="s">
        <v>98</v>
      </c>
      <c r="C29" s="59">
        <f t="shared" si="1"/>
        <v>1050825800</v>
      </c>
      <c r="D29" s="59">
        <f t="shared" si="1"/>
        <v>1060570900</v>
      </c>
    </row>
    <row r="30" spans="1:4" ht="25.5">
      <c r="A30" s="4" t="s">
        <v>99</v>
      </c>
      <c r="B30" s="30" t="s">
        <v>100</v>
      </c>
      <c r="C30" s="59">
        <v>1050825800</v>
      </c>
      <c r="D30" s="59">
        <v>1060570900</v>
      </c>
    </row>
    <row r="31" spans="1:4" ht="12.75">
      <c r="A31" s="20" t="s">
        <v>101</v>
      </c>
      <c r="B31" s="29" t="s">
        <v>102</v>
      </c>
      <c r="C31" s="58">
        <f>C34+C32</f>
        <v>0</v>
      </c>
      <c r="D31" s="58">
        <f>D34+D32</f>
        <v>0</v>
      </c>
    </row>
    <row r="32" spans="1:4" ht="25.5" hidden="1">
      <c r="A32" s="4" t="s">
        <v>103</v>
      </c>
      <c r="B32" s="29" t="s">
        <v>104</v>
      </c>
      <c r="C32" s="59">
        <f>C33</f>
        <v>0</v>
      </c>
      <c r="D32" s="59">
        <f>D33</f>
        <v>0</v>
      </c>
    </row>
    <row r="33" spans="1:4" ht="25.5" hidden="1">
      <c r="A33" s="4" t="s">
        <v>105</v>
      </c>
      <c r="B33" s="30" t="s">
        <v>106</v>
      </c>
      <c r="C33" s="59"/>
      <c r="D33" s="59"/>
    </row>
    <row r="34" spans="1:4" ht="25.5">
      <c r="A34" s="4" t="s">
        <v>107</v>
      </c>
      <c r="B34" s="30" t="s">
        <v>108</v>
      </c>
      <c r="C34" s="59">
        <f>C35-C40</f>
        <v>0</v>
      </c>
      <c r="D34" s="59">
        <f>D35-D40</f>
        <v>0</v>
      </c>
    </row>
    <row r="35" spans="1:4" ht="25.5">
      <c r="A35" s="4" t="s">
        <v>109</v>
      </c>
      <c r="B35" s="31" t="s">
        <v>110</v>
      </c>
      <c r="C35" s="59">
        <f>C36+C38</f>
        <v>0</v>
      </c>
      <c r="D35" s="59">
        <f>D36+D38</f>
        <v>0</v>
      </c>
    </row>
    <row r="36" spans="1:4" ht="25.5" hidden="1">
      <c r="A36" s="4" t="s">
        <v>111</v>
      </c>
      <c r="B36" s="30" t="s">
        <v>112</v>
      </c>
      <c r="C36" s="59">
        <f>C37</f>
        <v>0</v>
      </c>
      <c r="D36" s="59">
        <f>D37</f>
        <v>0</v>
      </c>
    </row>
    <row r="37" spans="1:4" ht="25.5" hidden="1">
      <c r="A37" s="4" t="s">
        <v>113</v>
      </c>
      <c r="B37" s="30" t="s">
        <v>114</v>
      </c>
      <c r="C37" s="59"/>
      <c r="D37" s="59">
        <v>0</v>
      </c>
    </row>
    <row r="38" spans="1:4" ht="25.5">
      <c r="A38" s="4" t="s">
        <v>115</v>
      </c>
      <c r="B38" s="30" t="s">
        <v>116</v>
      </c>
      <c r="C38" s="59">
        <f>C39</f>
        <v>0</v>
      </c>
      <c r="D38" s="59">
        <f>D39</f>
        <v>0</v>
      </c>
    </row>
    <row r="39" spans="1:4" ht="38.25">
      <c r="A39" s="4" t="s">
        <v>117</v>
      </c>
      <c r="B39" s="30" t="s">
        <v>118</v>
      </c>
      <c r="C39" s="59">
        <v>0</v>
      </c>
      <c r="D39" s="59">
        <v>0</v>
      </c>
    </row>
    <row r="40" spans="1:4" ht="25.5">
      <c r="A40" s="4" t="s">
        <v>119</v>
      </c>
      <c r="B40" s="31" t="s">
        <v>120</v>
      </c>
      <c r="C40" s="59">
        <f>C41+C43</f>
        <v>0</v>
      </c>
      <c r="D40" s="59">
        <f>D41+D43</f>
        <v>0</v>
      </c>
    </row>
    <row r="41" spans="1:4" ht="25.5" hidden="1">
      <c r="A41" s="24" t="s">
        <v>121</v>
      </c>
      <c r="B41" s="32" t="s">
        <v>122</v>
      </c>
      <c r="C41" s="60">
        <f>C42</f>
        <v>0</v>
      </c>
      <c r="D41" s="60">
        <f>D42</f>
        <v>0</v>
      </c>
    </row>
    <row r="42" spans="1:4" ht="25.5" hidden="1">
      <c r="A42" s="24" t="s">
        <v>123</v>
      </c>
      <c r="B42" s="32" t="s">
        <v>124</v>
      </c>
      <c r="C42" s="60"/>
      <c r="D42" s="60"/>
    </row>
    <row r="43" spans="1:4" ht="25.5">
      <c r="A43" s="4" t="s">
        <v>125</v>
      </c>
      <c r="B43" s="30" t="s">
        <v>126</v>
      </c>
      <c r="C43" s="59">
        <f>C44</f>
        <v>0</v>
      </c>
      <c r="D43" s="59">
        <f>D44</f>
        <v>0</v>
      </c>
    </row>
    <row r="44" spans="1:4" ht="38.25">
      <c r="A44" s="4" t="s">
        <v>127</v>
      </c>
      <c r="B44" s="30" t="s">
        <v>128</v>
      </c>
      <c r="C44" s="59">
        <v>0</v>
      </c>
      <c r="D44" s="59">
        <v>0</v>
      </c>
    </row>
    <row r="45" spans="1:4" ht="12.75" hidden="1">
      <c r="A45" s="4" t="s">
        <v>129</v>
      </c>
      <c r="B45" s="29" t="s">
        <v>130</v>
      </c>
      <c r="C45" s="59">
        <f>C46-C48</f>
        <v>0</v>
      </c>
      <c r="D45" s="59">
        <f>D46-D48</f>
        <v>0</v>
      </c>
    </row>
    <row r="46" spans="1:4" ht="25.5" hidden="1">
      <c r="A46" s="4" t="s">
        <v>131</v>
      </c>
      <c r="B46" s="30" t="s">
        <v>132</v>
      </c>
      <c r="C46" s="59">
        <f>C47</f>
        <v>0</v>
      </c>
      <c r="D46" s="59">
        <f>D47</f>
        <v>0</v>
      </c>
    </row>
    <row r="47" spans="1:4" ht="25.5" hidden="1">
      <c r="A47" s="4" t="s">
        <v>133</v>
      </c>
      <c r="B47" s="30" t="s">
        <v>134</v>
      </c>
      <c r="C47" s="59"/>
      <c r="D47" s="59"/>
    </row>
    <row r="48" spans="1:4" ht="25.5" hidden="1">
      <c r="A48" s="4" t="s">
        <v>135</v>
      </c>
      <c r="B48" s="30" t="s">
        <v>136</v>
      </c>
      <c r="C48" s="59">
        <f>C49</f>
        <v>0</v>
      </c>
      <c r="D48" s="59">
        <f>D49</f>
        <v>0</v>
      </c>
    </row>
    <row r="49" spans="1:4" ht="25.5" hidden="1">
      <c r="A49" s="4" t="s">
        <v>137</v>
      </c>
      <c r="B49" s="30" t="s">
        <v>138</v>
      </c>
      <c r="C49" s="59"/>
      <c r="D49" s="59"/>
    </row>
    <row r="50" spans="1:4" ht="12.75">
      <c r="A50" s="4"/>
      <c r="B50" s="33" t="s">
        <v>139</v>
      </c>
      <c r="C50" s="58">
        <f>C11</f>
        <v>0</v>
      </c>
      <c r="D50" s="58">
        <f>D11</f>
        <v>0</v>
      </c>
    </row>
    <row r="51" spans="1:4" ht="12.75">
      <c r="A51" s="27"/>
      <c r="B51" s="56"/>
      <c r="C51" s="6"/>
      <c r="D51" s="6"/>
    </row>
    <row r="52" spans="1:4" ht="12.75">
      <c r="A52" s="27"/>
      <c r="B52" s="56"/>
      <c r="C52" s="6"/>
      <c r="D52" s="6"/>
    </row>
    <row r="53" spans="1:4" ht="12.75">
      <c r="A53" s="27"/>
      <c r="B53" s="56"/>
      <c r="C53" s="6"/>
      <c r="D53" s="6"/>
    </row>
    <row r="54" spans="1:4" ht="12.75">
      <c r="A54" s="27"/>
      <c r="B54" s="56"/>
      <c r="C54" s="6"/>
      <c r="D54" s="6"/>
    </row>
    <row r="55" spans="1:4" ht="12.75">
      <c r="A55" s="27"/>
      <c r="B55" s="56"/>
      <c r="C55" s="6"/>
      <c r="D55" s="6"/>
    </row>
    <row r="56" spans="1:4" ht="12.75">
      <c r="A56" s="27"/>
      <c r="B56" s="56"/>
      <c r="C56" s="6"/>
      <c r="D56" s="6"/>
    </row>
    <row r="57" spans="1:4" ht="12.75">
      <c r="A57" s="27"/>
      <c r="B57" s="56"/>
      <c r="C57" s="6"/>
      <c r="D57" s="6"/>
    </row>
    <row r="58" spans="1:4" ht="12.75">
      <c r="A58" s="27"/>
      <c r="B58" s="56"/>
      <c r="C58" s="6"/>
      <c r="D58" s="6"/>
    </row>
    <row r="59" spans="1:4" ht="12.75">
      <c r="A59" s="27"/>
      <c r="B59" s="56"/>
      <c r="C59" s="6"/>
      <c r="D59" s="6"/>
    </row>
    <row r="60" spans="1:4" ht="12.75">
      <c r="A60" s="27"/>
      <c r="B60" s="56"/>
      <c r="C60" s="6"/>
      <c r="D60" s="6"/>
    </row>
    <row r="61" spans="1:4" ht="12.75">
      <c r="A61" s="27"/>
      <c r="B61" s="56"/>
      <c r="C61" s="6"/>
      <c r="D61" s="6"/>
    </row>
    <row r="62" spans="1:4" ht="12.75">
      <c r="A62" s="27"/>
      <c r="B62" s="56"/>
      <c r="C62" s="6"/>
      <c r="D62" s="6"/>
    </row>
    <row r="63" spans="1:4" ht="12.75">
      <c r="A63" s="27"/>
      <c r="B63" s="56"/>
      <c r="C63" s="6"/>
      <c r="D63" s="6"/>
    </row>
    <row r="64" spans="1:4" ht="12.75">
      <c r="A64" s="27"/>
      <c r="B64" s="56"/>
      <c r="C64" s="6"/>
      <c r="D64" s="6"/>
    </row>
    <row r="65" spans="1:4" ht="12.75">
      <c r="A65" s="27"/>
      <c r="B65" s="56"/>
      <c r="C65" s="6"/>
      <c r="D65" s="6"/>
    </row>
    <row r="66" spans="1:4" ht="12.75">
      <c r="A66" s="27"/>
      <c r="B66" s="56"/>
      <c r="C66" s="6"/>
      <c r="D66" s="6"/>
    </row>
    <row r="67" spans="1:4" ht="12.75">
      <c r="A67" s="27"/>
      <c r="B67" s="56"/>
      <c r="C67" s="6"/>
      <c r="D67" s="6"/>
    </row>
    <row r="68" spans="1:4" ht="12.75">
      <c r="A68" s="27"/>
      <c r="B68" s="56"/>
      <c r="C68" s="6"/>
      <c r="D68" s="6"/>
    </row>
    <row r="69" spans="1:4" ht="12.75">
      <c r="A69" s="27"/>
      <c r="B69" s="6"/>
      <c r="C69" s="6"/>
      <c r="D69" s="6"/>
    </row>
    <row r="70" spans="1:4" ht="12.75">
      <c r="A70" s="27"/>
      <c r="B70" s="6"/>
      <c r="C70" s="6"/>
      <c r="D70" s="6"/>
    </row>
    <row r="71" spans="1:4" ht="12.75">
      <c r="A71" s="27"/>
      <c r="B71" s="6"/>
      <c r="C71" s="6"/>
      <c r="D71" s="6"/>
    </row>
    <row r="72" spans="1:4" ht="12.75">
      <c r="A72" s="27"/>
      <c r="B72" s="6"/>
      <c r="C72" s="6"/>
      <c r="D72" s="6"/>
    </row>
    <row r="73" spans="1:4" ht="12.75">
      <c r="A73" s="27"/>
      <c r="B73" s="6"/>
      <c r="C73" s="6"/>
      <c r="D73" s="6"/>
    </row>
    <row r="74" spans="1:4" ht="12.75">
      <c r="A74" s="27"/>
      <c r="B74" s="6"/>
      <c r="C74" s="6"/>
      <c r="D74" s="6"/>
    </row>
    <row r="75" spans="1:4" ht="12.75">
      <c r="A75" s="27"/>
      <c r="B75" s="6"/>
      <c r="C75" s="6"/>
      <c r="D75" s="6"/>
    </row>
    <row r="76" spans="1:4" ht="12.75">
      <c r="A76" s="27"/>
      <c r="B76" s="6"/>
      <c r="C76" s="6"/>
      <c r="D76" s="6"/>
    </row>
    <row r="77" spans="1:4" ht="12.75">
      <c r="A77" s="27"/>
      <c r="B77" s="6"/>
      <c r="C77" s="6"/>
      <c r="D77" s="6"/>
    </row>
    <row r="78" spans="1:4" ht="12.75">
      <c r="A78" s="27"/>
      <c r="B78" s="6"/>
      <c r="C78" s="6"/>
      <c r="D78" s="6"/>
    </row>
    <row r="79" spans="1:4" ht="12.75">
      <c r="A79" s="27"/>
      <c r="B79" s="6"/>
      <c r="C79" s="6"/>
      <c r="D79" s="6"/>
    </row>
    <row r="80" spans="1:4" ht="12.75">
      <c r="A80" s="27"/>
      <c r="B80" s="6"/>
      <c r="C80" s="6"/>
      <c r="D80" s="6"/>
    </row>
    <row r="81" spans="1:4" ht="12.75">
      <c r="A81" s="27"/>
      <c r="B81" s="6"/>
      <c r="C81" s="6"/>
      <c r="D81" s="6"/>
    </row>
    <row r="82" spans="1:4" ht="12.75">
      <c r="A82" s="27"/>
      <c r="B82" s="6"/>
      <c r="C82" s="6"/>
      <c r="D82" s="6"/>
    </row>
    <row r="83" spans="1:4" ht="12.75">
      <c r="A83" s="27"/>
      <c r="B83" s="6"/>
      <c r="C83" s="6"/>
      <c r="D83" s="6"/>
    </row>
    <row r="84" spans="1:4" ht="12.75">
      <c r="A84" s="27"/>
      <c r="B84" s="6"/>
      <c r="C84" s="6"/>
      <c r="D84" s="6"/>
    </row>
    <row r="85" spans="1:4" ht="12.75">
      <c r="A85" s="27"/>
      <c r="B85" s="6"/>
      <c r="C85" s="6"/>
      <c r="D85" s="6"/>
    </row>
    <row r="86" spans="1:4" ht="12.75">
      <c r="A86" s="27"/>
      <c r="B86" s="6"/>
      <c r="C86" s="6"/>
      <c r="D86" s="6"/>
    </row>
    <row r="87" spans="1:4" ht="12.75">
      <c r="A87" s="27"/>
      <c r="B87" s="6"/>
      <c r="C87" s="6"/>
      <c r="D87" s="6"/>
    </row>
    <row r="88" spans="1:4" ht="12.75">
      <c r="A88" s="27"/>
      <c r="B88" s="6"/>
      <c r="C88" s="6"/>
      <c r="D88" s="6"/>
    </row>
    <row r="89" spans="1:4" ht="12.75">
      <c r="A89" s="27"/>
      <c r="B89" s="6"/>
      <c r="C89" s="6"/>
      <c r="D89" s="6"/>
    </row>
    <row r="90" spans="1:4" ht="12.75">
      <c r="A90" s="27"/>
      <c r="B90" s="6"/>
      <c r="C90" s="6"/>
      <c r="D90" s="6"/>
    </row>
    <row r="91" spans="1:4" ht="12.75">
      <c r="A91" s="27"/>
      <c r="B91" s="6"/>
      <c r="C91" s="6"/>
      <c r="D91" s="6"/>
    </row>
    <row r="92" spans="1:4" ht="12.75">
      <c r="A92" s="27"/>
      <c r="B92" s="6"/>
      <c r="C92" s="6"/>
      <c r="D92" s="6"/>
    </row>
    <row r="93" spans="1:4" ht="12.75">
      <c r="A93" s="27"/>
      <c r="B93" s="6"/>
      <c r="C93" s="6"/>
      <c r="D93" s="6"/>
    </row>
    <row r="94" spans="1:4" ht="12.75">
      <c r="A94" s="27"/>
      <c r="B94" s="6"/>
      <c r="C94" s="6"/>
      <c r="D94" s="6"/>
    </row>
    <row r="95" spans="1:4" ht="12.75">
      <c r="A95" s="27"/>
      <c r="B95" s="6"/>
      <c r="C95" s="6"/>
      <c r="D95" s="6"/>
    </row>
    <row r="96" spans="1:4" ht="12.75">
      <c r="A96" s="27"/>
      <c r="B96" s="6"/>
      <c r="C96" s="6"/>
      <c r="D96" s="6"/>
    </row>
    <row r="97" spans="1:4" ht="12.75">
      <c r="A97" s="27"/>
      <c r="B97" s="6"/>
      <c r="C97" s="6"/>
      <c r="D97" s="6"/>
    </row>
    <row r="98" spans="1:4" ht="12.75">
      <c r="A98" s="27"/>
      <c r="B98" s="6"/>
      <c r="C98" s="6"/>
      <c r="D98" s="6"/>
    </row>
    <row r="99" spans="1:4" ht="12.75">
      <c r="A99" s="27"/>
      <c r="B99" s="6"/>
      <c r="C99" s="6"/>
      <c r="D99" s="6"/>
    </row>
    <row r="100" spans="1:4" ht="12.75">
      <c r="A100" s="27"/>
      <c r="B100" s="6"/>
      <c r="C100" s="6"/>
      <c r="D100" s="6"/>
    </row>
    <row r="101" spans="1:4" ht="12.75">
      <c r="A101" s="27"/>
      <c r="B101" s="6"/>
      <c r="C101" s="6"/>
      <c r="D101" s="6"/>
    </row>
    <row r="102" spans="1:3" ht="12.75">
      <c r="A102" s="27"/>
      <c r="B102" s="6"/>
      <c r="C102" s="6"/>
    </row>
    <row r="103" spans="1:3" ht="12.75">
      <c r="A103" s="27"/>
      <c r="B103" s="6"/>
      <c r="C103" s="6"/>
    </row>
    <row r="104" spans="1:3" ht="12.75">
      <c r="A104" s="27"/>
      <c r="B104" s="6"/>
      <c r="C104" s="6"/>
    </row>
    <row r="105" spans="1:3" ht="12.75">
      <c r="A105" s="27"/>
      <c r="B105" s="6"/>
      <c r="C105" s="6"/>
    </row>
    <row r="106" spans="1:3" ht="12.75">
      <c r="A106" s="27"/>
      <c r="B106" s="6"/>
      <c r="C106" s="6"/>
    </row>
    <row r="107" spans="1:3" ht="12.75">
      <c r="A107" s="27"/>
      <c r="B107" s="6"/>
      <c r="C107" s="6"/>
    </row>
    <row r="108" spans="1:3" ht="12.75">
      <c r="A108" s="27"/>
      <c r="B108" s="6"/>
      <c r="C108" s="6"/>
    </row>
    <row r="109" spans="1:3" ht="12.75">
      <c r="A109" s="27"/>
      <c r="B109" s="6"/>
      <c r="C109" s="6"/>
    </row>
    <row r="110" spans="1:3" ht="12.75">
      <c r="A110" s="27"/>
      <c r="B110" s="6"/>
      <c r="C110" s="6"/>
    </row>
    <row r="111" spans="1:3" ht="12.75">
      <c r="A111" s="27"/>
      <c r="B111" s="6"/>
      <c r="C111" s="6"/>
    </row>
    <row r="112" spans="1:3" ht="12.75">
      <c r="A112" s="27"/>
      <c r="B112" s="6"/>
      <c r="C112" s="6"/>
    </row>
    <row r="113" spans="1:3" ht="12.75">
      <c r="A113" s="27"/>
      <c r="B113" s="6"/>
      <c r="C113" s="6"/>
    </row>
    <row r="114" spans="1:3" ht="12.75">
      <c r="A114" s="27"/>
      <c r="B114" s="6"/>
      <c r="C114" s="6"/>
    </row>
    <row r="115" spans="1:3" ht="12.75">
      <c r="A115" s="27"/>
      <c r="B115" s="6"/>
      <c r="C115" s="6"/>
    </row>
    <row r="116" spans="1:3" ht="12.75">
      <c r="A116" s="27"/>
      <c r="B116" s="6"/>
      <c r="C116" s="6"/>
    </row>
    <row r="117" spans="1:3" ht="12.75">
      <c r="A117" s="27"/>
      <c r="B117" s="6"/>
      <c r="C117" s="6"/>
    </row>
    <row r="118" spans="1:3" ht="12.75">
      <c r="A118" s="27"/>
      <c r="B118" s="6"/>
      <c r="C118" s="6"/>
    </row>
    <row r="119" spans="1:3" ht="12.75">
      <c r="A119" s="27"/>
      <c r="B119" s="6"/>
      <c r="C119" s="6"/>
    </row>
    <row r="120" spans="1:3" ht="12.75">
      <c r="A120" s="27"/>
      <c r="B120" s="6"/>
      <c r="C120" s="6"/>
    </row>
    <row r="121" spans="1:3" ht="12.75">
      <c r="A121" s="27"/>
      <c r="B121" s="6"/>
      <c r="C121" s="6"/>
    </row>
    <row r="122" spans="1:3" ht="12.75">
      <c r="A122" s="27"/>
      <c r="B122" s="6"/>
      <c r="C122" s="6"/>
    </row>
    <row r="123" spans="1:3" ht="12.75">
      <c r="A123" s="27"/>
      <c r="B123" s="6"/>
      <c r="C123" s="6"/>
    </row>
    <row r="124" spans="1:3" ht="12.75">
      <c r="A124" s="27"/>
      <c r="B124" s="6"/>
      <c r="C124" s="6"/>
    </row>
    <row r="125" spans="1:3" ht="12.75">
      <c r="A125" s="27"/>
      <c r="B125" s="6"/>
      <c r="C125" s="6"/>
    </row>
    <row r="126" spans="1:3" ht="12.75">
      <c r="A126" s="27"/>
      <c r="B126" s="6"/>
      <c r="C126" s="6"/>
    </row>
    <row r="127" spans="1:3" ht="12.75">
      <c r="A127" s="27"/>
      <c r="B127" s="6"/>
      <c r="C127" s="6"/>
    </row>
    <row r="128" spans="1:3" ht="12.75">
      <c r="A128" s="27"/>
      <c r="B128" s="6"/>
      <c r="C128" s="6"/>
    </row>
    <row r="129" spans="1:3" ht="12.75">
      <c r="A129" s="27"/>
      <c r="B129" s="6"/>
      <c r="C129" s="6"/>
    </row>
    <row r="130" spans="1:3" ht="12.75">
      <c r="A130" s="27"/>
      <c r="B130" s="6"/>
      <c r="C130" s="6"/>
    </row>
    <row r="131" spans="1:3" ht="12.75">
      <c r="A131" s="27"/>
      <c r="B131" s="6"/>
      <c r="C131" s="6"/>
    </row>
    <row r="132" spans="1:3" ht="12.75">
      <c r="A132" s="27"/>
      <c r="B132" s="6"/>
      <c r="C132" s="6"/>
    </row>
    <row r="133" spans="1:3" ht="12.75">
      <c r="A133" s="27"/>
      <c r="B133" s="6"/>
      <c r="C133" s="6"/>
    </row>
    <row r="134" spans="1:3" ht="12.75">
      <c r="A134" s="27"/>
      <c r="B134" s="6"/>
      <c r="C134" s="6"/>
    </row>
    <row r="135" spans="1:3" ht="12.75">
      <c r="A135" s="27"/>
      <c r="B135" s="6"/>
      <c r="C135" s="6"/>
    </row>
    <row r="136" spans="1:3" ht="12.75">
      <c r="A136" s="27"/>
      <c r="B136" s="6"/>
      <c r="C136" s="6"/>
    </row>
    <row r="137" spans="1:3" ht="12.75">
      <c r="A137" s="27"/>
      <c r="B137" s="6"/>
      <c r="C137" s="6"/>
    </row>
    <row r="138" spans="1:3" ht="12.75">
      <c r="A138" s="27"/>
      <c r="B138" s="6"/>
      <c r="C138" s="6"/>
    </row>
    <row r="139" spans="1:3" ht="12.75">
      <c r="A139" s="27"/>
      <c r="B139" s="6"/>
      <c r="C139" s="6"/>
    </row>
    <row r="140" spans="1:3" ht="12.75">
      <c r="A140" s="27"/>
      <c r="B140" s="6"/>
      <c r="C140" s="6"/>
    </row>
  </sheetData>
  <sheetProtection/>
  <mergeCells count="4">
    <mergeCell ref="A8:A9"/>
    <mergeCell ref="B8:B9"/>
    <mergeCell ref="C8:D8"/>
    <mergeCell ref="A5:D6"/>
  </mergeCells>
  <printOptions/>
  <pageMargins left="0.984251968503937" right="0.3937007874015748" top="0.3937007874015748" bottom="0.3937007874015748" header="0.2362204724409449" footer="0.1968503937007874"/>
  <pageSetup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80"/>
  <sheetViews>
    <sheetView showGridLines="0" zoomScalePageLayoutView="0" workbookViewId="0" topLeftCell="A241">
      <selection activeCell="C258" sqref="C258"/>
    </sheetView>
  </sheetViews>
  <sheetFormatPr defaultColWidth="9.00390625" defaultRowHeight="12.75"/>
  <cols>
    <col min="1" max="1" width="12.875" style="74" bestFit="1" customWidth="1"/>
    <col min="2" max="2" width="8.75390625" style="74" customWidth="1"/>
    <col min="3" max="3" width="82.00390625" style="73" customWidth="1"/>
    <col min="4" max="4" width="15.375" style="73" customWidth="1"/>
    <col min="5" max="6" width="9.125" style="68" customWidth="1"/>
    <col min="7" max="7" width="13.125" style="68" customWidth="1"/>
    <col min="8" max="10" width="9.125" style="68" customWidth="1"/>
    <col min="11" max="16384" width="9.125" style="68" customWidth="1"/>
  </cols>
  <sheetData>
    <row r="1" ht="12.75">
      <c r="D1" s="72" t="s">
        <v>142</v>
      </c>
    </row>
    <row r="2" ht="12.75">
      <c r="D2" s="72" t="s">
        <v>2</v>
      </c>
    </row>
    <row r="3" ht="12.75">
      <c r="D3" s="67" t="s">
        <v>787</v>
      </c>
    </row>
    <row r="5" spans="1:10" ht="12.75">
      <c r="A5" s="178" t="s">
        <v>803</v>
      </c>
      <c r="B5" s="178"/>
      <c r="C5" s="178"/>
      <c r="D5" s="178"/>
      <c r="E5" s="76"/>
      <c r="F5" s="76"/>
      <c r="G5" s="76"/>
      <c r="H5" s="76"/>
      <c r="I5" s="76"/>
      <c r="J5" s="76"/>
    </row>
    <row r="6" spans="1:4" ht="12.75">
      <c r="A6" s="178"/>
      <c r="B6" s="178"/>
      <c r="C6" s="178"/>
      <c r="D6" s="178"/>
    </row>
    <row r="7" spans="1:6" ht="12.75">
      <c r="A7" s="178"/>
      <c r="B7" s="178"/>
      <c r="C7" s="178"/>
      <c r="D7" s="178"/>
      <c r="E7" s="77"/>
      <c r="F7" s="77"/>
    </row>
    <row r="8" spans="1:4" ht="12.75">
      <c r="A8" s="178"/>
      <c r="B8" s="178"/>
      <c r="C8" s="178"/>
      <c r="D8" s="178"/>
    </row>
    <row r="9" ht="12.75">
      <c r="A9" s="75"/>
    </row>
    <row r="10" spans="1:4" ht="12.75">
      <c r="A10" s="34" t="s">
        <v>143</v>
      </c>
      <c r="B10" s="34" t="s">
        <v>144</v>
      </c>
      <c r="C10" s="34" t="s">
        <v>145</v>
      </c>
      <c r="D10" s="34" t="s">
        <v>1</v>
      </c>
    </row>
    <row r="11" spans="1:4" ht="12.75">
      <c r="A11" s="35">
        <v>1</v>
      </c>
      <c r="B11" s="35">
        <v>2</v>
      </c>
      <c r="C11" s="35">
        <v>3</v>
      </c>
      <c r="D11" s="35">
        <v>4</v>
      </c>
    </row>
    <row r="12" spans="1:4" ht="25.5">
      <c r="A12" s="89" t="s">
        <v>685</v>
      </c>
      <c r="B12" s="89"/>
      <c r="C12" s="90" t="s">
        <v>146</v>
      </c>
      <c r="D12" s="91">
        <v>767496270</v>
      </c>
    </row>
    <row r="13" spans="1:4" ht="25.5">
      <c r="A13" s="89" t="s">
        <v>686</v>
      </c>
      <c r="B13" s="89"/>
      <c r="C13" s="90" t="s">
        <v>147</v>
      </c>
      <c r="D13" s="91">
        <v>749661570</v>
      </c>
    </row>
    <row r="14" spans="1:4" ht="25.5">
      <c r="A14" s="89" t="s">
        <v>687</v>
      </c>
      <c r="B14" s="89"/>
      <c r="C14" s="90" t="s">
        <v>148</v>
      </c>
      <c r="D14" s="91">
        <v>149279000</v>
      </c>
    </row>
    <row r="15" spans="1:4" ht="12.75">
      <c r="A15" s="89" t="s">
        <v>509</v>
      </c>
      <c r="B15" s="89"/>
      <c r="C15" s="90" t="s">
        <v>149</v>
      </c>
      <c r="D15" s="91">
        <v>110150900</v>
      </c>
    </row>
    <row r="16" spans="1:4" ht="25.5">
      <c r="A16" s="92" t="s">
        <v>509</v>
      </c>
      <c r="B16" s="92" t="s">
        <v>152</v>
      </c>
      <c r="C16" s="93" t="s">
        <v>153</v>
      </c>
      <c r="D16" s="94">
        <v>110150900</v>
      </c>
    </row>
    <row r="17" spans="1:4" ht="25.5">
      <c r="A17" s="89" t="s">
        <v>510</v>
      </c>
      <c r="B17" s="89"/>
      <c r="C17" s="90" t="s">
        <v>154</v>
      </c>
      <c r="D17" s="91">
        <v>39128100</v>
      </c>
    </row>
    <row r="18" spans="1:4" ht="25.5">
      <c r="A18" s="92" t="s">
        <v>510</v>
      </c>
      <c r="B18" s="92" t="s">
        <v>152</v>
      </c>
      <c r="C18" s="93" t="s">
        <v>153</v>
      </c>
      <c r="D18" s="94">
        <v>39128100</v>
      </c>
    </row>
    <row r="19" spans="1:4" ht="38.25">
      <c r="A19" s="89" t="s">
        <v>688</v>
      </c>
      <c r="B19" s="89"/>
      <c r="C19" s="90" t="s">
        <v>155</v>
      </c>
      <c r="D19" s="91">
        <v>429197700</v>
      </c>
    </row>
    <row r="20" spans="1:4" ht="12.75">
      <c r="A20" s="89" t="s">
        <v>511</v>
      </c>
      <c r="B20" s="89"/>
      <c r="C20" s="90" t="s">
        <v>149</v>
      </c>
      <c r="D20" s="91">
        <v>330784200</v>
      </c>
    </row>
    <row r="21" spans="1:4" ht="25.5">
      <c r="A21" s="92" t="s">
        <v>511</v>
      </c>
      <c r="B21" s="92" t="s">
        <v>152</v>
      </c>
      <c r="C21" s="93" t="s">
        <v>153</v>
      </c>
      <c r="D21" s="94">
        <v>330784200</v>
      </c>
    </row>
    <row r="22" spans="1:4" ht="102">
      <c r="A22" s="89" t="s">
        <v>522</v>
      </c>
      <c r="B22" s="89"/>
      <c r="C22" s="95" t="s">
        <v>157</v>
      </c>
      <c r="D22" s="91">
        <v>18624300</v>
      </c>
    </row>
    <row r="23" spans="1:4" ht="25.5">
      <c r="A23" s="92" t="s">
        <v>522</v>
      </c>
      <c r="B23" s="92" t="s">
        <v>152</v>
      </c>
      <c r="C23" s="93" t="s">
        <v>153</v>
      </c>
      <c r="D23" s="94">
        <v>18624300</v>
      </c>
    </row>
    <row r="24" spans="1:4" ht="38.25">
      <c r="A24" s="89" t="s">
        <v>512</v>
      </c>
      <c r="B24" s="89"/>
      <c r="C24" s="90" t="s">
        <v>156</v>
      </c>
      <c r="D24" s="91">
        <v>79789200</v>
      </c>
    </row>
    <row r="25" spans="1:4" ht="25.5">
      <c r="A25" s="92" t="s">
        <v>512</v>
      </c>
      <c r="B25" s="92" t="s">
        <v>152</v>
      </c>
      <c r="C25" s="93" t="s">
        <v>153</v>
      </c>
      <c r="D25" s="94">
        <v>79789200</v>
      </c>
    </row>
    <row r="26" spans="1:4" ht="25.5">
      <c r="A26" s="89" t="s">
        <v>702</v>
      </c>
      <c r="B26" s="89"/>
      <c r="C26" s="90" t="s">
        <v>158</v>
      </c>
      <c r="D26" s="91">
        <v>67198100</v>
      </c>
    </row>
    <row r="27" spans="1:4" ht="25.5">
      <c r="A27" s="89" t="s">
        <v>539</v>
      </c>
      <c r="B27" s="89"/>
      <c r="C27" s="90" t="s">
        <v>159</v>
      </c>
      <c r="D27" s="91">
        <v>67198100</v>
      </c>
    </row>
    <row r="28" spans="1:4" ht="25.5">
      <c r="A28" s="92" t="s">
        <v>539</v>
      </c>
      <c r="B28" s="92" t="s">
        <v>152</v>
      </c>
      <c r="C28" s="93" t="s">
        <v>153</v>
      </c>
      <c r="D28" s="94">
        <v>67198100</v>
      </c>
    </row>
    <row r="29" spans="1:4" ht="25.5">
      <c r="A29" s="89" t="s">
        <v>706</v>
      </c>
      <c r="B29" s="89"/>
      <c r="C29" s="90" t="s">
        <v>160</v>
      </c>
      <c r="D29" s="91">
        <v>5060600</v>
      </c>
    </row>
    <row r="30" spans="1:4" ht="12.75">
      <c r="A30" s="89" t="s">
        <v>548</v>
      </c>
      <c r="B30" s="89"/>
      <c r="C30" s="90" t="s">
        <v>161</v>
      </c>
      <c r="D30" s="91">
        <v>5060600</v>
      </c>
    </row>
    <row r="31" spans="1:4" ht="38.25">
      <c r="A31" s="92" t="s">
        <v>548</v>
      </c>
      <c r="B31" s="92" t="s">
        <v>162</v>
      </c>
      <c r="C31" s="93" t="s">
        <v>163</v>
      </c>
      <c r="D31" s="94">
        <v>4007000</v>
      </c>
    </row>
    <row r="32" spans="1:4" ht="12.75">
      <c r="A32" s="92" t="s">
        <v>548</v>
      </c>
      <c r="B32" s="92" t="s">
        <v>164</v>
      </c>
      <c r="C32" s="93" t="s">
        <v>165</v>
      </c>
      <c r="D32" s="94">
        <v>1045800</v>
      </c>
    </row>
    <row r="33" spans="1:4" ht="12.75">
      <c r="A33" s="92" t="s">
        <v>548</v>
      </c>
      <c r="B33" s="92" t="s">
        <v>166</v>
      </c>
      <c r="C33" s="93" t="s">
        <v>167</v>
      </c>
      <c r="D33" s="94">
        <v>7800</v>
      </c>
    </row>
    <row r="34" spans="1:4" ht="38.25">
      <c r="A34" s="89" t="s">
        <v>689</v>
      </c>
      <c r="B34" s="89"/>
      <c r="C34" s="90" t="s">
        <v>690</v>
      </c>
      <c r="D34" s="91">
        <v>29077030</v>
      </c>
    </row>
    <row r="35" spans="1:4" ht="25.5">
      <c r="A35" s="89" t="s">
        <v>651</v>
      </c>
      <c r="B35" s="89"/>
      <c r="C35" s="90" t="s">
        <v>168</v>
      </c>
      <c r="D35" s="91">
        <v>24254230</v>
      </c>
    </row>
    <row r="36" spans="1:4" ht="12.75">
      <c r="A36" s="92" t="s">
        <v>651</v>
      </c>
      <c r="B36" s="92" t="s">
        <v>169</v>
      </c>
      <c r="C36" s="93" t="s">
        <v>170</v>
      </c>
      <c r="D36" s="94">
        <v>24254230</v>
      </c>
    </row>
    <row r="37" spans="1:4" ht="25.5">
      <c r="A37" s="89" t="s">
        <v>513</v>
      </c>
      <c r="B37" s="89"/>
      <c r="C37" s="90" t="s">
        <v>514</v>
      </c>
      <c r="D37" s="91">
        <v>4822800</v>
      </c>
    </row>
    <row r="38" spans="1:4" ht="12.75">
      <c r="A38" s="92" t="s">
        <v>513</v>
      </c>
      <c r="B38" s="92" t="s">
        <v>169</v>
      </c>
      <c r="C38" s="93" t="s">
        <v>170</v>
      </c>
      <c r="D38" s="94">
        <v>4822800</v>
      </c>
    </row>
    <row r="39" spans="1:4" ht="12.75">
      <c r="A39" s="89" t="s">
        <v>691</v>
      </c>
      <c r="B39" s="89"/>
      <c r="C39" s="90" t="s">
        <v>171</v>
      </c>
      <c r="D39" s="91">
        <v>13342940</v>
      </c>
    </row>
    <row r="40" spans="1:4" ht="25.5">
      <c r="A40" s="89" t="s">
        <v>523</v>
      </c>
      <c r="B40" s="89"/>
      <c r="C40" s="90" t="s">
        <v>524</v>
      </c>
      <c r="D40" s="91">
        <v>9508900</v>
      </c>
    </row>
    <row r="41" spans="1:4" ht="25.5">
      <c r="A41" s="92" t="s">
        <v>523</v>
      </c>
      <c r="B41" s="92" t="s">
        <v>152</v>
      </c>
      <c r="C41" s="93" t="s">
        <v>153</v>
      </c>
      <c r="D41" s="94">
        <v>9508900</v>
      </c>
    </row>
    <row r="42" spans="1:4" ht="25.5">
      <c r="A42" s="89" t="s">
        <v>525</v>
      </c>
      <c r="B42" s="89"/>
      <c r="C42" s="90" t="s">
        <v>526</v>
      </c>
      <c r="D42" s="91">
        <v>1384640</v>
      </c>
    </row>
    <row r="43" spans="1:4" ht="25.5">
      <c r="A43" s="92" t="s">
        <v>525</v>
      </c>
      <c r="B43" s="92" t="s">
        <v>152</v>
      </c>
      <c r="C43" s="93" t="s">
        <v>153</v>
      </c>
      <c r="D43" s="94">
        <v>1384640</v>
      </c>
    </row>
    <row r="44" spans="1:4" ht="25.5">
      <c r="A44" s="89" t="s">
        <v>527</v>
      </c>
      <c r="B44" s="89"/>
      <c r="C44" s="90" t="s">
        <v>528</v>
      </c>
      <c r="D44" s="91">
        <v>1500000</v>
      </c>
    </row>
    <row r="45" spans="1:4" ht="25.5">
      <c r="A45" s="92" t="s">
        <v>527</v>
      </c>
      <c r="B45" s="92" t="s">
        <v>152</v>
      </c>
      <c r="C45" s="93" t="s">
        <v>153</v>
      </c>
      <c r="D45" s="94">
        <v>1500000</v>
      </c>
    </row>
    <row r="46" spans="1:4" ht="12.75">
      <c r="A46" s="89" t="s">
        <v>515</v>
      </c>
      <c r="B46" s="89"/>
      <c r="C46" s="90" t="s">
        <v>172</v>
      </c>
      <c r="D46" s="91">
        <v>400000</v>
      </c>
    </row>
    <row r="47" spans="1:4" ht="25.5">
      <c r="A47" s="92" t="s">
        <v>515</v>
      </c>
      <c r="B47" s="92" t="s">
        <v>152</v>
      </c>
      <c r="C47" s="93" t="s">
        <v>153</v>
      </c>
      <c r="D47" s="94">
        <v>400000</v>
      </c>
    </row>
    <row r="48" spans="1:4" ht="25.5">
      <c r="A48" s="89" t="s">
        <v>529</v>
      </c>
      <c r="B48" s="89"/>
      <c r="C48" s="90" t="s">
        <v>530</v>
      </c>
      <c r="D48" s="91">
        <v>549400</v>
      </c>
    </row>
    <row r="49" spans="1:4" ht="25.5">
      <c r="A49" s="92" t="s">
        <v>529</v>
      </c>
      <c r="B49" s="92" t="s">
        <v>152</v>
      </c>
      <c r="C49" s="93" t="s">
        <v>153</v>
      </c>
      <c r="D49" s="94">
        <v>549400</v>
      </c>
    </row>
    <row r="50" spans="1:4" ht="25.5">
      <c r="A50" s="89" t="s">
        <v>701</v>
      </c>
      <c r="B50" s="89"/>
      <c r="C50" s="90" t="s">
        <v>173</v>
      </c>
      <c r="D50" s="91">
        <v>380000</v>
      </c>
    </row>
    <row r="51" spans="1:4" ht="12.75">
      <c r="A51" s="89" t="s">
        <v>531</v>
      </c>
      <c r="B51" s="89"/>
      <c r="C51" s="90" t="s">
        <v>174</v>
      </c>
      <c r="D51" s="91">
        <v>251500</v>
      </c>
    </row>
    <row r="52" spans="1:4" ht="12.75">
      <c r="A52" s="92" t="s">
        <v>531</v>
      </c>
      <c r="B52" s="92" t="s">
        <v>164</v>
      </c>
      <c r="C52" s="93" t="s">
        <v>165</v>
      </c>
      <c r="D52" s="94">
        <v>251500</v>
      </c>
    </row>
    <row r="53" spans="1:4" ht="12.75">
      <c r="A53" s="89" t="s">
        <v>532</v>
      </c>
      <c r="B53" s="89"/>
      <c r="C53" s="90" t="s">
        <v>533</v>
      </c>
      <c r="D53" s="91">
        <v>128500</v>
      </c>
    </row>
    <row r="54" spans="1:4" ht="25.5">
      <c r="A54" s="92" t="s">
        <v>532</v>
      </c>
      <c r="B54" s="92" t="s">
        <v>152</v>
      </c>
      <c r="C54" s="93" t="s">
        <v>153</v>
      </c>
      <c r="D54" s="94">
        <v>128500</v>
      </c>
    </row>
    <row r="55" spans="1:4" ht="12.75">
      <c r="A55" s="89" t="s">
        <v>703</v>
      </c>
      <c r="B55" s="89"/>
      <c r="C55" s="90" t="s">
        <v>175</v>
      </c>
      <c r="D55" s="91">
        <v>11569900</v>
      </c>
    </row>
    <row r="56" spans="1:4" ht="12.75">
      <c r="A56" s="89" t="s">
        <v>544</v>
      </c>
      <c r="B56" s="89"/>
      <c r="C56" s="90" t="s">
        <v>176</v>
      </c>
      <c r="D56" s="91">
        <v>8382500</v>
      </c>
    </row>
    <row r="57" spans="1:4" ht="12.75">
      <c r="A57" s="92" t="s">
        <v>544</v>
      </c>
      <c r="B57" s="92" t="s">
        <v>164</v>
      </c>
      <c r="C57" s="93" t="s">
        <v>165</v>
      </c>
      <c r="D57" s="94">
        <v>4275000</v>
      </c>
    </row>
    <row r="58" spans="1:4" ht="12.75">
      <c r="A58" s="92" t="s">
        <v>544</v>
      </c>
      <c r="B58" s="92" t="s">
        <v>150</v>
      </c>
      <c r="C58" s="93" t="s">
        <v>151</v>
      </c>
      <c r="D58" s="94">
        <v>150000</v>
      </c>
    </row>
    <row r="59" spans="1:4" ht="25.5">
      <c r="A59" s="92" t="s">
        <v>544</v>
      </c>
      <c r="B59" s="92" t="s">
        <v>152</v>
      </c>
      <c r="C59" s="93" t="s">
        <v>153</v>
      </c>
      <c r="D59" s="94">
        <v>3807500</v>
      </c>
    </row>
    <row r="60" spans="1:4" ht="12.75">
      <c r="A60" s="92" t="s">
        <v>544</v>
      </c>
      <c r="B60" s="92" t="s">
        <v>166</v>
      </c>
      <c r="C60" s="93" t="s">
        <v>167</v>
      </c>
      <c r="D60" s="94">
        <v>150000</v>
      </c>
    </row>
    <row r="61" spans="1:4" ht="12.75">
      <c r="A61" s="89" t="s">
        <v>545</v>
      </c>
      <c r="B61" s="89"/>
      <c r="C61" s="90" t="s">
        <v>177</v>
      </c>
      <c r="D61" s="91">
        <v>3187400</v>
      </c>
    </row>
    <row r="62" spans="1:4" ht="25.5">
      <c r="A62" s="92" t="s">
        <v>545</v>
      </c>
      <c r="B62" s="92" t="s">
        <v>152</v>
      </c>
      <c r="C62" s="93" t="s">
        <v>153</v>
      </c>
      <c r="D62" s="94">
        <v>3187400</v>
      </c>
    </row>
    <row r="63" spans="1:4" ht="38.25">
      <c r="A63" s="89" t="s">
        <v>712</v>
      </c>
      <c r="B63" s="89"/>
      <c r="C63" s="90" t="s">
        <v>178</v>
      </c>
      <c r="D63" s="91">
        <v>44556300</v>
      </c>
    </row>
    <row r="64" spans="1:4" ht="12.75">
      <c r="A64" s="89" t="s">
        <v>569</v>
      </c>
      <c r="B64" s="89"/>
      <c r="C64" s="90" t="s">
        <v>149</v>
      </c>
      <c r="D64" s="91">
        <v>41755500</v>
      </c>
    </row>
    <row r="65" spans="1:4" ht="12.75">
      <c r="A65" s="92" t="s">
        <v>569</v>
      </c>
      <c r="B65" s="92" t="s">
        <v>150</v>
      </c>
      <c r="C65" s="93" t="s">
        <v>151</v>
      </c>
      <c r="D65" s="94">
        <v>3535100</v>
      </c>
    </row>
    <row r="66" spans="1:4" ht="25.5">
      <c r="A66" s="92" t="s">
        <v>569</v>
      </c>
      <c r="B66" s="92" t="s">
        <v>152</v>
      </c>
      <c r="C66" s="93" t="s">
        <v>153</v>
      </c>
      <c r="D66" s="94">
        <v>38220400</v>
      </c>
    </row>
    <row r="67" spans="1:4" ht="12.75">
      <c r="A67" s="89" t="s">
        <v>570</v>
      </c>
      <c r="B67" s="89"/>
      <c r="C67" s="90" t="s">
        <v>179</v>
      </c>
      <c r="D67" s="91">
        <v>2800800</v>
      </c>
    </row>
    <row r="68" spans="1:4" ht="25.5">
      <c r="A68" s="92" t="s">
        <v>570</v>
      </c>
      <c r="B68" s="92" t="s">
        <v>152</v>
      </c>
      <c r="C68" s="93" t="s">
        <v>153</v>
      </c>
      <c r="D68" s="94">
        <v>2800800</v>
      </c>
    </row>
    <row r="69" spans="1:4" ht="12.75">
      <c r="A69" s="89" t="s">
        <v>692</v>
      </c>
      <c r="B69" s="89"/>
      <c r="C69" s="90" t="s">
        <v>180</v>
      </c>
      <c r="D69" s="91">
        <v>10451700</v>
      </c>
    </row>
    <row r="70" spans="1:4" ht="25.5">
      <c r="A70" s="89" t="s">
        <v>707</v>
      </c>
      <c r="B70" s="89"/>
      <c r="C70" s="90" t="s">
        <v>181</v>
      </c>
      <c r="D70" s="91">
        <v>350000</v>
      </c>
    </row>
    <row r="71" spans="1:4" ht="25.5">
      <c r="A71" s="89" t="s">
        <v>549</v>
      </c>
      <c r="B71" s="89"/>
      <c r="C71" s="90" t="s">
        <v>182</v>
      </c>
      <c r="D71" s="91">
        <v>350000</v>
      </c>
    </row>
    <row r="72" spans="1:4" ht="12.75">
      <c r="A72" s="92" t="s">
        <v>549</v>
      </c>
      <c r="B72" s="92" t="s">
        <v>164</v>
      </c>
      <c r="C72" s="93" t="s">
        <v>165</v>
      </c>
      <c r="D72" s="94">
        <v>350000</v>
      </c>
    </row>
    <row r="73" spans="1:4" ht="25.5">
      <c r="A73" s="89" t="s">
        <v>693</v>
      </c>
      <c r="B73" s="89"/>
      <c r="C73" s="90" t="s">
        <v>183</v>
      </c>
      <c r="D73" s="91">
        <v>957100</v>
      </c>
    </row>
    <row r="74" spans="1:4" ht="25.5">
      <c r="A74" s="89" t="s">
        <v>550</v>
      </c>
      <c r="B74" s="89"/>
      <c r="C74" s="90" t="s">
        <v>184</v>
      </c>
      <c r="D74" s="91">
        <v>513100</v>
      </c>
    </row>
    <row r="75" spans="1:4" ht="12.75">
      <c r="A75" s="92" t="s">
        <v>550</v>
      </c>
      <c r="B75" s="92" t="s">
        <v>164</v>
      </c>
      <c r="C75" s="93" t="s">
        <v>165</v>
      </c>
      <c r="D75" s="94">
        <v>152550</v>
      </c>
    </row>
    <row r="76" spans="1:4" ht="25.5">
      <c r="A76" s="92" t="s">
        <v>550</v>
      </c>
      <c r="B76" s="92" t="s">
        <v>152</v>
      </c>
      <c r="C76" s="93" t="s">
        <v>153</v>
      </c>
      <c r="D76" s="94">
        <v>360550</v>
      </c>
    </row>
    <row r="77" spans="1:4" ht="51">
      <c r="A77" s="89" t="s">
        <v>551</v>
      </c>
      <c r="B77" s="89"/>
      <c r="C77" s="95" t="s">
        <v>185</v>
      </c>
      <c r="D77" s="91">
        <v>194000</v>
      </c>
    </row>
    <row r="78" spans="1:4" ht="12.75">
      <c r="A78" s="92" t="s">
        <v>551</v>
      </c>
      <c r="B78" s="92" t="s">
        <v>164</v>
      </c>
      <c r="C78" s="93" t="s">
        <v>165</v>
      </c>
      <c r="D78" s="94">
        <v>63500</v>
      </c>
    </row>
    <row r="79" spans="1:4" ht="25.5">
      <c r="A79" s="92" t="s">
        <v>551</v>
      </c>
      <c r="B79" s="92" t="s">
        <v>152</v>
      </c>
      <c r="C79" s="93" t="s">
        <v>153</v>
      </c>
      <c r="D79" s="94">
        <v>130500</v>
      </c>
    </row>
    <row r="80" spans="1:4" ht="25.5">
      <c r="A80" s="89" t="s">
        <v>552</v>
      </c>
      <c r="B80" s="89"/>
      <c r="C80" s="90" t="s">
        <v>186</v>
      </c>
      <c r="D80" s="91">
        <v>100000</v>
      </c>
    </row>
    <row r="81" spans="1:4" ht="12.75">
      <c r="A81" s="92" t="s">
        <v>552</v>
      </c>
      <c r="B81" s="92" t="s">
        <v>164</v>
      </c>
      <c r="C81" s="93" t="s">
        <v>165</v>
      </c>
      <c r="D81" s="94">
        <v>100000</v>
      </c>
    </row>
    <row r="82" spans="1:4" ht="25.5">
      <c r="A82" s="89" t="s">
        <v>516</v>
      </c>
      <c r="B82" s="89"/>
      <c r="C82" s="90" t="s">
        <v>187</v>
      </c>
      <c r="D82" s="91">
        <v>50000</v>
      </c>
    </row>
    <row r="83" spans="1:4" ht="25.5">
      <c r="A83" s="92" t="s">
        <v>516</v>
      </c>
      <c r="B83" s="92" t="s">
        <v>152</v>
      </c>
      <c r="C83" s="93" t="s">
        <v>153</v>
      </c>
      <c r="D83" s="94">
        <v>50000</v>
      </c>
    </row>
    <row r="84" spans="1:4" ht="12.75">
      <c r="A84" s="89" t="s">
        <v>553</v>
      </c>
      <c r="B84" s="89"/>
      <c r="C84" s="90" t="s">
        <v>554</v>
      </c>
      <c r="D84" s="91">
        <v>55000</v>
      </c>
    </row>
    <row r="85" spans="1:4" ht="12.75">
      <c r="A85" s="92" t="s">
        <v>553</v>
      </c>
      <c r="B85" s="92" t="s">
        <v>164</v>
      </c>
      <c r="C85" s="93" t="s">
        <v>165</v>
      </c>
      <c r="D85" s="94">
        <v>55000</v>
      </c>
    </row>
    <row r="86" spans="1:4" ht="12.75">
      <c r="A86" s="89" t="s">
        <v>790</v>
      </c>
      <c r="B86" s="89"/>
      <c r="C86" s="90" t="s">
        <v>800</v>
      </c>
      <c r="D86" s="91">
        <v>45000</v>
      </c>
    </row>
    <row r="87" spans="1:4" ht="25.5">
      <c r="A87" s="92" t="s">
        <v>790</v>
      </c>
      <c r="B87" s="92" t="s">
        <v>152</v>
      </c>
      <c r="C87" s="93" t="s">
        <v>153</v>
      </c>
      <c r="D87" s="94">
        <v>45000</v>
      </c>
    </row>
    <row r="88" spans="1:4" ht="25.5">
      <c r="A88" s="89" t="s">
        <v>694</v>
      </c>
      <c r="B88" s="89"/>
      <c r="C88" s="90" t="s">
        <v>188</v>
      </c>
      <c r="D88" s="91">
        <v>8929600</v>
      </c>
    </row>
    <row r="89" spans="1:4" ht="12.75">
      <c r="A89" s="89" t="s">
        <v>517</v>
      </c>
      <c r="B89" s="89"/>
      <c r="C89" s="90" t="s">
        <v>149</v>
      </c>
      <c r="D89" s="91">
        <v>8437000</v>
      </c>
    </row>
    <row r="90" spans="1:4" ht="25.5">
      <c r="A90" s="92" t="s">
        <v>517</v>
      </c>
      <c r="B90" s="92" t="s">
        <v>152</v>
      </c>
      <c r="C90" s="93" t="s">
        <v>153</v>
      </c>
      <c r="D90" s="94">
        <v>8437000</v>
      </c>
    </row>
    <row r="91" spans="1:4" ht="12.75">
      <c r="A91" s="89" t="s">
        <v>534</v>
      </c>
      <c r="B91" s="89"/>
      <c r="C91" s="90" t="s">
        <v>535</v>
      </c>
      <c r="D91" s="91">
        <v>50000</v>
      </c>
    </row>
    <row r="92" spans="1:4" ht="25.5">
      <c r="A92" s="92" t="s">
        <v>534</v>
      </c>
      <c r="B92" s="92" t="s">
        <v>152</v>
      </c>
      <c r="C92" s="93" t="s">
        <v>153</v>
      </c>
      <c r="D92" s="94">
        <v>50000</v>
      </c>
    </row>
    <row r="93" spans="1:4" ht="25.5">
      <c r="A93" s="89" t="s">
        <v>542</v>
      </c>
      <c r="B93" s="89"/>
      <c r="C93" s="90" t="s">
        <v>189</v>
      </c>
      <c r="D93" s="91">
        <v>50000</v>
      </c>
    </row>
    <row r="94" spans="1:4" ht="12.75">
      <c r="A94" s="92" t="s">
        <v>542</v>
      </c>
      <c r="B94" s="92" t="s">
        <v>164</v>
      </c>
      <c r="C94" s="93" t="s">
        <v>165</v>
      </c>
      <c r="D94" s="94">
        <v>50000</v>
      </c>
    </row>
    <row r="95" spans="1:4" ht="12.75">
      <c r="A95" s="89" t="s">
        <v>555</v>
      </c>
      <c r="B95" s="89"/>
      <c r="C95" s="90" t="s">
        <v>190</v>
      </c>
      <c r="D95" s="91">
        <v>292600</v>
      </c>
    </row>
    <row r="96" spans="1:4" ht="12.75">
      <c r="A96" s="92" t="s">
        <v>555</v>
      </c>
      <c r="B96" s="92" t="s">
        <v>164</v>
      </c>
      <c r="C96" s="93" t="s">
        <v>165</v>
      </c>
      <c r="D96" s="94">
        <v>292600</v>
      </c>
    </row>
    <row r="97" spans="1:4" ht="25.5">
      <c r="A97" s="89" t="s">
        <v>556</v>
      </c>
      <c r="B97" s="89"/>
      <c r="C97" s="90" t="s">
        <v>191</v>
      </c>
      <c r="D97" s="91">
        <v>100000</v>
      </c>
    </row>
    <row r="98" spans="1:4" ht="12.75">
      <c r="A98" s="92" t="s">
        <v>556</v>
      </c>
      <c r="B98" s="92" t="s">
        <v>164</v>
      </c>
      <c r="C98" s="93" t="s">
        <v>165</v>
      </c>
      <c r="D98" s="94">
        <v>100000</v>
      </c>
    </row>
    <row r="99" spans="1:4" ht="25.5">
      <c r="A99" s="89" t="s">
        <v>704</v>
      </c>
      <c r="B99" s="89"/>
      <c r="C99" s="90" t="s">
        <v>705</v>
      </c>
      <c r="D99" s="91">
        <v>215000</v>
      </c>
    </row>
    <row r="100" spans="1:4" ht="12.75">
      <c r="A100" s="89" t="s">
        <v>557</v>
      </c>
      <c r="B100" s="89"/>
      <c r="C100" s="90" t="s">
        <v>282</v>
      </c>
      <c r="D100" s="91">
        <v>20000</v>
      </c>
    </row>
    <row r="101" spans="1:4" ht="25.5">
      <c r="A101" s="92" t="s">
        <v>557</v>
      </c>
      <c r="B101" s="92" t="s">
        <v>152</v>
      </c>
      <c r="C101" s="93" t="s">
        <v>153</v>
      </c>
      <c r="D101" s="94">
        <v>20000</v>
      </c>
    </row>
    <row r="102" spans="1:4" ht="12.75">
      <c r="A102" s="89" t="s">
        <v>558</v>
      </c>
      <c r="B102" s="89"/>
      <c r="C102" s="90" t="s">
        <v>559</v>
      </c>
      <c r="D102" s="91">
        <v>10000</v>
      </c>
    </row>
    <row r="103" spans="1:4" ht="12.75">
      <c r="A103" s="92" t="s">
        <v>558</v>
      </c>
      <c r="B103" s="92" t="s">
        <v>164</v>
      </c>
      <c r="C103" s="93" t="s">
        <v>165</v>
      </c>
      <c r="D103" s="94">
        <v>10000</v>
      </c>
    </row>
    <row r="104" spans="1:4" ht="12.75">
      <c r="A104" s="89" t="s">
        <v>560</v>
      </c>
      <c r="B104" s="89"/>
      <c r="C104" s="90" t="s">
        <v>283</v>
      </c>
      <c r="D104" s="91">
        <v>15000</v>
      </c>
    </row>
    <row r="105" spans="1:4" ht="12.75">
      <c r="A105" s="92" t="s">
        <v>560</v>
      </c>
      <c r="B105" s="92" t="s">
        <v>164</v>
      </c>
      <c r="C105" s="93" t="s">
        <v>165</v>
      </c>
      <c r="D105" s="94">
        <v>15000</v>
      </c>
    </row>
    <row r="106" spans="1:4" ht="25.5">
      <c r="A106" s="89" t="s">
        <v>561</v>
      </c>
      <c r="B106" s="89"/>
      <c r="C106" s="90" t="s">
        <v>284</v>
      </c>
      <c r="D106" s="91">
        <v>100000</v>
      </c>
    </row>
    <row r="107" spans="1:4" ht="25.5">
      <c r="A107" s="92" t="s">
        <v>561</v>
      </c>
      <c r="B107" s="92" t="s">
        <v>152</v>
      </c>
      <c r="C107" s="93" t="s">
        <v>153</v>
      </c>
      <c r="D107" s="94">
        <v>100000</v>
      </c>
    </row>
    <row r="108" spans="1:4" ht="25.5">
      <c r="A108" s="89" t="s">
        <v>546</v>
      </c>
      <c r="B108" s="89"/>
      <c r="C108" s="90" t="s">
        <v>286</v>
      </c>
      <c r="D108" s="91">
        <v>70000</v>
      </c>
    </row>
    <row r="109" spans="1:4" ht="25.5">
      <c r="A109" s="92" t="s">
        <v>546</v>
      </c>
      <c r="B109" s="92" t="s">
        <v>152</v>
      </c>
      <c r="C109" s="93" t="s">
        <v>153</v>
      </c>
      <c r="D109" s="94">
        <v>70000</v>
      </c>
    </row>
    <row r="110" spans="1:4" ht="12.75">
      <c r="A110" s="89" t="s">
        <v>708</v>
      </c>
      <c r="B110" s="89"/>
      <c r="C110" s="90" t="s">
        <v>192</v>
      </c>
      <c r="D110" s="91">
        <v>7383000</v>
      </c>
    </row>
    <row r="111" spans="1:4" ht="25.5">
      <c r="A111" s="89" t="s">
        <v>709</v>
      </c>
      <c r="B111" s="89"/>
      <c r="C111" s="90" t="s">
        <v>193</v>
      </c>
      <c r="D111" s="91">
        <v>6801300</v>
      </c>
    </row>
    <row r="112" spans="1:4" ht="12.75">
      <c r="A112" s="89" t="s">
        <v>562</v>
      </c>
      <c r="B112" s="89"/>
      <c r="C112" s="90" t="s">
        <v>194</v>
      </c>
      <c r="D112" s="91">
        <v>6547300</v>
      </c>
    </row>
    <row r="113" spans="1:4" ht="38.25">
      <c r="A113" s="92" t="s">
        <v>562</v>
      </c>
      <c r="B113" s="92" t="s">
        <v>162</v>
      </c>
      <c r="C113" s="93" t="s">
        <v>163</v>
      </c>
      <c r="D113" s="94">
        <v>6314000</v>
      </c>
    </row>
    <row r="114" spans="1:4" ht="12.75">
      <c r="A114" s="92" t="s">
        <v>562</v>
      </c>
      <c r="B114" s="92" t="s">
        <v>164</v>
      </c>
      <c r="C114" s="93" t="s">
        <v>165</v>
      </c>
      <c r="D114" s="94">
        <v>233100</v>
      </c>
    </row>
    <row r="115" spans="1:4" ht="12.75">
      <c r="A115" s="92" t="s">
        <v>562</v>
      </c>
      <c r="B115" s="92" t="s">
        <v>166</v>
      </c>
      <c r="C115" s="93" t="s">
        <v>167</v>
      </c>
      <c r="D115" s="94">
        <v>200</v>
      </c>
    </row>
    <row r="116" spans="1:4" ht="38.25">
      <c r="A116" s="89" t="s">
        <v>563</v>
      </c>
      <c r="B116" s="89"/>
      <c r="C116" s="90" t="s">
        <v>195</v>
      </c>
      <c r="D116" s="91">
        <v>187900</v>
      </c>
    </row>
    <row r="117" spans="1:4" ht="12.75">
      <c r="A117" s="92" t="s">
        <v>563</v>
      </c>
      <c r="B117" s="92" t="s">
        <v>164</v>
      </c>
      <c r="C117" s="93" t="s">
        <v>165</v>
      </c>
      <c r="D117" s="94">
        <v>187900</v>
      </c>
    </row>
    <row r="118" spans="1:4" ht="25.5">
      <c r="A118" s="89" t="s">
        <v>564</v>
      </c>
      <c r="B118" s="89"/>
      <c r="C118" s="90" t="s">
        <v>565</v>
      </c>
      <c r="D118" s="91">
        <v>66100</v>
      </c>
    </row>
    <row r="119" spans="1:4" ht="12.75">
      <c r="A119" s="92" t="s">
        <v>564</v>
      </c>
      <c r="B119" s="92" t="s">
        <v>164</v>
      </c>
      <c r="C119" s="93" t="s">
        <v>165</v>
      </c>
      <c r="D119" s="94">
        <v>66100</v>
      </c>
    </row>
    <row r="120" spans="1:4" ht="25.5">
      <c r="A120" s="89" t="s">
        <v>710</v>
      </c>
      <c r="B120" s="89"/>
      <c r="C120" s="90" t="s">
        <v>196</v>
      </c>
      <c r="D120" s="91">
        <v>581700</v>
      </c>
    </row>
    <row r="121" spans="1:4" ht="12.75">
      <c r="A121" s="89" t="s">
        <v>566</v>
      </c>
      <c r="B121" s="89"/>
      <c r="C121" s="90" t="s">
        <v>149</v>
      </c>
      <c r="D121" s="91">
        <v>331700</v>
      </c>
    </row>
    <row r="122" spans="1:4" ht="38.25">
      <c r="A122" s="92" t="s">
        <v>566</v>
      </c>
      <c r="B122" s="92" t="s">
        <v>162</v>
      </c>
      <c r="C122" s="93" t="s">
        <v>163</v>
      </c>
      <c r="D122" s="94">
        <v>223200</v>
      </c>
    </row>
    <row r="123" spans="1:4" ht="12.75">
      <c r="A123" s="92" t="s">
        <v>566</v>
      </c>
      <c r="B123" s="92" t="s">
        <v>164</v>
      </c>
      <c r="C123" s="93" t="s">
        <v>165</v>
      </c>
      <c r="D123" s="94">
        <v>108500</v>
      </c>
    </row>
    <row r="124" spans="1:4" ht="12.75">
      <c r="A124" s="89" t="s">
        <v>567</v>
      </c>
      <c r="B124" s="89"/>
      <c r="C124" s="90" t="s">
        <v>176</v>
      </c>
      <c r="D124" s="91">
        <v>250000</v>
      </c>
    </row>
    <row r="125" spans="1:4" ht="12.75">
      <c r="A125" s="92" t="s">
        <v>567</v>
      </c>
      <c r="B125" s="92" t="s">
        <v>164</v>
      </c>
      <c r="C125" s="93" t="s">
        <v>165</v>
      </c>
      <c r="D125" s="94">
        <v>250000</v>
      </c>
    </row>
    <row r="126" spans="1:4" ht="25.5">
      <c r="A126" s="89" t="s">
        <v>715</v>
      </c>
      <c r="B126" s="89"/>
      <c r="C126" s="90" t="s">
        <v>197</v>
      </c>
      <c r="D126" s="91">
        <v>28484500</v>
      </c>
    </row>
    <row r="127" spans="1:4" ht="25.5">
      <c r="A127" s="89" t="s">
        <v>768</v>
      </c>
      <c r="B127" s="89"/>
      <c r="C127" s="90" t="s">
        <v>198</v>
      </c>
      <c r="D127" s="91">
        <v>26611200</v>
      </c>
    </row>
    <row r="128" spans="1:4" ht="12.75">
      <c r="A128" s="89" t="s">
        <v>772</v>
      </c>
      <c r="B128" s="89"/>
      <c r="C128" s="90" t="s">
        <v>199</v>
      </c>
      <c r="D128" s="91">
        <v>19434100</v>
      </c>
    </row>
    <row r="129" spans="1:4" ht="12.75">
      <c r="A129" s="89" t="s">
        <v>655</v>
      </c>
      <c r="B129" s="89"/>
      <c r="C129" s="90" t="s">
        <v>200</v>
      </c>
      <c r="D129" s="91">
        <v>19434100</v>
      </c>
    </row>
    <row r="130" spans="1:4" ht="25.5">
      <c r="A130" s="92" t="s">
        <v>655</v>
      </c>
      <c r="B130" s="92" t="s">
        <v>152</v>
      </c>
      <c r="C130" s="93" t="s">
        <v>153</v>
      </c>
      <c r="D130" s="94">
        <v>19434100</v>
      </c>
    </row>
    <row r="131" spans="1:4" ht="25.5">
      <c r="A131" s="89" t="s">
        <v>773</v>
      </c>
      <c r="B131" s="89"/>
      <c r="C131" s="90" t="s">
        <v>201</v>
      </c>
      <c r="D131" s="91">
        <v>4839900</v>
      </c>
    </row>
    <row r="132" spans="1:4" ht="12.75">
      <c r="A132" s="89" t="s">
        <v>656</v>
      </c>
      <c r="B132" s="89"/>
      <c r="C132" s="90" t="s">
        <v>202</v>
      </c>
      <c r="D132" s="91">
        <v>4839900</v>
      </c>
    </row>
    <row r="133" spans="1:4" ht="25.5">
      <c r="A133" s="92" t="s">
        <v>656</v>
      </c>
      <c r="B133" s="92" t="s">
        <v>152</v>
      </c>
      <c r="C133" s="93" t="s">
        <v>153</v>
      </c>
      <c r="D133" s="94">
        <v>4839900</v>
      </c>
    </row>
    <row r="134" spans="1:4" ht="25.5">
      <c r="A134" s="89" t="s">
        <v>774</v>
      </c>
      <c r="B134" s="89"/>
      <c r="C134" s="90" t="s">
        <v>203</v>
      </c>
      <c r="D134" s="91">
        <v>1766600</v>
      </c>
    </row>
    <row r="135" spans="1:4" ht="25.5">
      <c r="A135" s="89" t="s">
        <v>657</v>
      </c>
      <c r="B135" s="89"/>
      <c r="C135" s="90" t="s">
        <v>204</v>
      </c>
      <c r="D135" s="91">
        <v>1580600</v>
      </c>
    </row>
    <row r="136" spans="1:4" ht="25.5">
      <c r="A136" s="92" t="s">
        <v>657</v>
      </c>
      <c r="B136" s="92" t="s">
        <v>152</v>
      </c>
      <c r="C136" s="93" t="s">
        <v>153</v>
      </c>
      <c r="D136" s="94">
        <v>1580600</v>
      </c>
    </row>
    <row r="137" spans="1:4" ht="25.5">
      <c r="A137" s="89" t="s">
        <v>660</v>
      </c>
      <c r="B137" s="89"/>
      <c r="C137" s="90" t="s">
        <v>205</v>
      </c>
      <c r="D137" s="91">
        <v>186000</v>
      </c>
    </row>
    <row r="138" spans="1:4" ht="25.5">
      <c r="A138" s="92" t="s">
        <v>660</v>
      </c>
      <c r="B138" s="92" t="s">
        <v>152</v>
      </c>
      <c r="C138" s="93" t="s">
        <v>153</v>
      </c>
      <c r="D138" s="94">
        <v>186000</v>
      </c>
    </row>
    <row r="139" spans="1:4" ht="25.5">
      <c r="A139" s="89" t="s">
        <v>769</v>
      </c>
      <c r="B139" s="89"/>
      <c r="C139" s="90" t="s">
        <v>206</v>
      </c>
      <c r="D139" s="91">
        <v>550600</v>
      </c>
    </row>
    <row r="140" spans="1:4" ht="12.75">
      <c r="A140" s="89" t="s">
        <v>652</v>
      </c>
      <c r="B140" s="89"/>
      <c r="C140" s="90" t="s">
        <v>207</v>
      </c>
      <c r="D140" s="91">
        <v>430600</v>
      </c>
    </row>
    <row r="141" spans="1:4" ht="25.5">
      <c r="A141" s="92" t="s">
        <v>652</v>
      </c>
      <c r="B141" s="92" t="s">
        <v>152</v>
      </c>
      <c r="C141" s="93" t="s">
        <v>153</v>
      </c>
      <c r="D141" s="94">
        <v>430600</v>
      </c>
    </row>
    <row r="142" spans="1:4" ht="12.75">
      <c r="A142" s="89" t="s">
        <v>653</v>
      </c>
      <c r="B142" s="89"/>
      <c r="C142" s="90" t="s">
        <v>208</v>
      </c>
      <c r="D142" s="91">
        <v>120000</v>
      </c>
    </row>
    <row r="143" spans="1:4" ht="12.75">
      <c r="A143" s="92" t="s">
        <v>653</v>
      </c>
      <c r="B143" s="92" t="s">
        <v>150</v>
      </c>
      <c r="C143" s="93" t="s">
        <v>151</v>
      </c>
      <c r="D143" s="94">
        <v>120000</v>
      </c>
    </row>
    <row r="144" spans="1:4" ht="12.75">
      <c r="A144" s="89" t="s">
        <v>776</v>
      </c>
      <c r="B144" s="89"/>
      <c r="C144" s="90" t="s">
        <v>777</v>
      </c>
      <c r="D144" s="91">
        <v>20000</v>
      </c>
    </row>
    <row r="145" spans="1:4" ht="25.5">
      <c r="A145" s="89" t="s">
        <v>661</v>
      </c>
      <c r="B145" s="89"/>
      <c r="C145" s="90" t="s">
        <v>662</v>
      </c>
      <c r="D145" s="91">
        <v>20000</v>
      </c>
    </row>
    <row r="146" spans="1:4" ht="25.5">
      <c r="A146" s="92" t="s">
        <v>661</v>
      </c>
      <c r="B146" s="92" t="s">
        <v>152</v>
      </c>
      <c r="C146" s="93" t="s">
        <v>153</v>
      </c>
      <c r="D146" s="94">
        <v>20000</v>
      </c>
    </row>
    <row r="147" spans="1:4" ht="25.5">
      <c r="A147" s="89" t="s">
        <v>716</v>
      </c>
      <c r="B147" s="89"/>
      <c r="C147" s="90" t="s">
        <v>209</v>
      </c>
      <c r="D147" s="91">
        <v>1873300</v>
      </c>
    </row>
    <row r="148" spans="1:4" ht="38.25">
      <c r="A148" s="89" t="s">
        <v>717</v>
      </c>
      <c r="B148" s="89"/>
      <c r="C148" s="90" t="s">
        <v>210</v>
      </c>
      <c r="D148" s="91">
        <v>1620600</v>
      </c>
    </row>
    <row r="149" spans="1:4" ht="25.5">
      <c r="A149" s="89" t="s">
        <v>575</v>
      </c>
      <c r="B149" s="89"/>
      <c r="C149" s="90" t="s">
        <v>211</v>
      </c>
      <c r="D149" s="91">
        <v>388900</v>
      </c>
    </row>
    <row r="150" spans="1:4" ht="25.5">
      <c r="A150" s="92" t="s">
        <v>575</v>
      </c>
      <c r="B150" s="92" t="s">
        <v>152</v>
      </c>
      <c r="C150" s="93" t="s">
        <v>153</v>
      </c>
      <c r="D150" s="94">
        <v>388900</v>
      </c>
    </row>
    <row r="151" spans="1:4" ht="25.5">
      <c r="A151" s="89" t="s">
        <v>578</v>
      </c>
      <c r="B151" s="89"/>
      <c r="C151" s="90" t="s">
        <v>212</v>
      </c>
      <c r="D151" s="91">
        <v>939000</v>
      </c>
    </row>
    <row r="152" spans="1:4" ht="25.5">
      <c r="A152" s="92" t="s">
        <v>578</v>
      </c>
      <c r="B152" s="92" t="s">
        <v>152</v>
      </c>
      <c r="C152" s="93" t="s">
        <v>153</v>
      </c>
      <c r="D152" s="94">
        <v>939000</v>
      </c>
    </row>
    <row r="153" spans="1:4" ht="12.75">
      <c r="A153" s="89" t="s">
        <v>579</v>
      </c>
      <c r="B153" s="89"/>
      <c r="C153" s="90" t="s">
        <v>580</v>
      </c>
      <c r="D153" s="91">
        <v>262700</v>
      </c>
    </row>
    <row r="154" spans="1:4" ht="25.5">
      <c r="A154" s="92" t="s">
        <v>579</v>
      </c>
      <c r="B154" s="92" t="s">
        <v>152</v>
      </c>
      <c r="C154" s="93" t="s">
        <v>153</v>
      </c>
      <c r="D154" s="94">
        <v>262700</v>
      </c>
    </row>
    <row r="155" spans="1:4" ht="25.5">
      <c r="A155" s="89" t="s">
        <v>581</v>
      </c>
      <c r="B155" s="89"/>
      <c r="C155" s="90" t="s">
        <v>285</v>
      </c>
      <c r="D155" s="91">
        <v>30000</v>
      </c>
    </row>
    <row r="156" spans="1:4" ht="25.5">
      <c r="A156" s="92" t="s">
        <v>581</v>
      </c>
      <c r="B156" s="92" t="s">
        <v>152</v>
      </c>
      <c r="C156" s="93" t="s">
        <v>153</v>
      </c>
      <c r="D156" s="94">
        <v>30000</v>
      </c>
    </row>
    <row r="157" spans="1:4" ht="25.5">
      <c r="A157" s="89" t="s">
        <v>718</v>
      </c>
      <c r="B157" s="89"/>
      <c r="C157" s="90" t="s">
        <v>214</v>
      </c>
      <c r="D157" s="91">
        <v>252700</v>
      </c>
    </row>
    <row r="158" spans="1:4" ht="25.5">
      <c r="A158" s="89" t="s">
        <v>576</v>
      </c>
      <c r="B158" s="89"/>
      <c r="C158" s="90" t="s">
        <v>215</v>
      </c>
      <c r="D158" s="91">
        <v>252700</v>
      </c>
    </row>
    <row r="159" spans="1:4" ht="25.5">
      <c r="A159" s="92" t="s">
        <v>576</v>
      </c>
      <c r="B159" s="92" t="s">
        <v>152</v>
      </c>
      <c r="C159" s="93" t="s">
        <v>153</v>
      </c>
      <c r="D159" s="94">
        <v>252700</v>
      </c>
    </row>
    <row r="160" spans="1:4" ht="25.5">
      <c r="A160" s="89" t="s">
        <v>732</v>
      </c>
      <c r="B160" s="89"/>
      <c r="C160" s="90" t="s">
        <v>216</v>
      </c>
      <c r="D160" s="91">
        <v>48689200</v>
      </c>
    </row>
    <row r="161" spans="1:4" ht="25.5">
      <c r="A161" s="89" t="s">
        <v>733</v>
      </c>
      <c r="B161" s="89"/>
      <c r="C161" s="90" t="s">
        <v>217</v>
      </c>
      <c r="D161" s="91">
        <v>48689200</v>
      </c>
    </row>
    <row r="162" spans="1:4" ht="38.25">
      <c r="A162" s="89" t="s">
        <v>734</v>
      </c>
      <c r="B162" s="89"/>
      <c r="C162" s="90" t="s">
        <v>218</v>
      </c>
      <c r="D162" s="91">
        <v>48689200</v>
      </c>
    </row>
    <row r="163" spans="1:4" ht="25.5">
      <c r="A163" s="89" t="s">
        <v>590</v>
      </c>
      <c r="B163" s="89"/>
      <c r="C163" s="90" t="s">
        <v>220</v>
      </c>
      <c r="D163" s="91">
        <v>1689600</v>
      </c>
    </row>
    <row r="164" spans="1:4" ht="12.75">
      <c r="A164" s="92" t="s">
        <v>590</v>
      </c>
      <c r="B164" s="92" t="s">
        <v>164</v>
      </c>
      <c r="C164" s="93" t="s">
        <v>165</v>
      </c>
      <c r="D164" s="94">
        <v>1689600</v>
      </c>
    </row>
    <row r="165" spans="1:4" ht="12.75">
      <c r="A165" s="89" t="s">
        <v>591</v>
      </c>
      <c r="B165" s="89"/>
      <c r="C165" s="90" t="s">
        <v>219</v>
      </c>
      <c r="D165" s="91">
        <v>40817400</v>
      </c>
    </row>
    <row r="166" spans="1:4" ht="12.75">
      <c r="A166" s="92" t="s">
        <v>591</v>
      </c>
      <c r="B166" s="92" t="s">
        <v>164</v>
      </c>
      <c r="C166" s="93" t="s">
        <v>165</v>
      </c>
      <c r="D166" s="94">
        <v>40817400</v>
      </c>
    </row>
    <row r="167" spans="1:4" ht="12.75">
      <c r="A167" s="89" t="s">
        <v>592</v>
      </c>
      <c r="B167" s="89"/>
      <c r="C167" s="90" t="s">
        <v>593</v>
      </c>
      <c r="D167" s="91">
        <v>491700</v>
      </c>
    </row>
    <row r="168" spans="1:4" ht="12.75">
      <c r="A168" s="92" t="s">
        <v>592</v>
      </c>
      <c r="B168" s="92" t="s">
        <v>164</v>
      </c>
      <c r="C168" s="93" t="s">
        <v>165</v>
      </c>
      <c r="D168" s="94">
        <v>491700</v>
      </c>
    </row>
    <row r="169" spans="1:4" ht="25.5">
      <c r="A169" s="89" t="s">
        <v>646</v>
      </c>
      <c r="B169" s="89"/>
      <c r="C169" s="90" t="s">
        <v>647</v>
      </c>
      <c r="D169" s="91">
        <v>5690500</v>
      </c>
    </row>
    <row r="170" spans="1:4" ht="12.75">
      <c r="A170" s="92" t="s">
        <v>646</v>
      </c>
      <c r="B170" s="92" t="s">
        <v>169</v>
      </c>
      <c r="C170" s="93" t="s">
        <v>170</v>
      </c>
      <c r="D170" s="94">
        <v>5690500</v>
      </c>
    </row>
    <row r="171" spans="1:4" ht="25.5">
      <c r="A171" s="89" t="s">
        <v>695</v>
      </c>
      <c r="B171" s="89"/>
      <c r="C171" s="90" t="s">
        <v>221</v>
      </c>
      <c r="D171" s="91">
        <v>850200</v>
      </c>
    </row>
    <row r="172" spans="1:4" ht="38.25">
      <c r="A172" s="89" t="s">
        <v>696</v>
      </c>
      <c r="B172" s="89"/>
      <c r="C172" s="90" t="s">
        <v>222</v>
      </c>
      <c r="D172" s="91">
        <v>850200</v>
      </c>
    </row>
    <row r="173" spans="1:4" ht="25.5">
      <c r="A173" s="89" t="s">
        <v>697</v>
      </c>
      <c r="B173" s="89"/>
      <c r="C173" s="90" t="s">
        <v>223</v>
      </c>
      <c r="D173" s="91">
        <v>724700</v>
      </c>
    </row>
    <row r="174" spans="1:4" ht="25.5">
      <c r="A174" s="89" t="s">
        <v>518</v>
      </c>
      <c r="B174" s="89"/>
      <c r="C174" s="90" t="s">
        <v>519</v>
      </c>
      <c r="D174" s="91">
        <v>724700</v>
      </c>
    </row>
    <row r="175" spans="1:4" ht="25.5">
      <c r="A175" s="92" t="s">
        <v>518</v>
      </c>
      <c r="B175" s="92" t="s">
        <v>152</v>
      </c>
      <c r="C175" s="93" t="s">
        <v>153</v>
      </c>
      <c r="D175" s="94">
        <v>724700</v>
      </c>
    </row>
    <row r="176" spans="1:4" ht="12.75">
      <c r="A176" s="89" t="s">
        <v>775</v>
      </c>
      <c r="B176" s="89"/>
      <c r="C176" s="90" t="s">
        <v>224</v>
      </c>
      <c r="D176" s="91">
        <v>125500</v>
      </c>
    </row>
    <row r="177" spans="1:4" ht="12.75">
      <c r="A177" s="89" t="s">
        <v>658</v>
      </c>
      <c r="B177" s="89"/>
      <c r="C177" s="90" t="s">
        <v>225</v>
      </c>
      <c r="D177" s="91">
        <v>125500</v>
      </c>
    </row>
    <row r="178" spans="1:4" ht="25.5">
      <c r="A178" s="92" t="s">
        <v>658</v>
      </c>
      <c r="B178" s="92" t="s">
        <v>152</v>
      </c>
      <c r="C178" s="93" t="s">
        <v>153</v>
      </c>
      <c r="D178" s="94">
        <v>125500</v>
      </c>
    </row>
    <row r="179" spans="1:4" ht="25.5">
      <c r="A179" s="89" t="s">
        <v>753</v>
      </c>
      <c r="B179" s="89"/>
      <c r="C179" s="90" t="s">
        <v>226</v>
      </c>
      <c r="D179" s="91">
        <v>60000</v>
      </c>
    </row>
    <row r="180" spans="1:4" ht="25.5">
      <c r="A180" s="89" t="s">
        <v>754</v>
      </c>
      <c r="B180" s="89"/>
      <c r="C180" s="90" t="s">
        <v>227</v>
      </c>
      <c r="D180" s="91">
        <v>60000</v>
      </c>
    </row>
    <row r="181" spans="1:4" ht="25.5">
      <c r="A181" s="89" t="s">
        <v>755</v>
      </c>
      <c r="B181" s="89"/>
      <c r="C181" s="90" t="s">
        <v>228</v>
      </c>
      <c r="D181" s="91">
        <v>60000</v>
      </c>
    </row>
    <row r="182" spans="1:4" ht="25.5">
      <c r="A182" s="89" t="s">
        <v>637</v>
      </c>
      <c r="B182" s="89"/>
      <c r="C182" s="90" t="s">
        <v>229</v>
      </c>
      <c r="D182" s="91">
        <v>60000</v>
      </c>
    </row>
    <row r="183" spans="1:4" ht="12.75">
      <c r="A183" s="92" t="s">
        <v>637</v>
      </c>
      <c r="B183" s="92" t="s">
        <v>164</v>
      </c>
      <c r="C183" s="93" t="s">
        <v>165</v>
      </c>
      <c r="D183" s="94">
        <v>60000</v>
      </c>
    </row>
    <row r="184" spans="1:4" ht="25.5">
      <c r="A184" s="89" t="s">
        <v>759</v>
      </c>
      <c r="B184" s="89"/>
      <c r="C184" s="90" t="s">
        <v>230</v>
      </c>
      <c r="D184" s="91">
        <v>3042210</v>
      </c>
    </row>
    <row r="185" spans="1:4" ht="12.75">
      <c r="A185" s="89" t="s">
        <v>760</v>
      </c>
      <c r="B185" s="89"/>
      <c r="C185" s="90" t="s">
        <v>231</v>
      </c>
      <c r="D185" s="91">
        <v>260000</v>
      </c>
    </row>
    <row r="186" spans="1:4" ht="12.75">
      <c r="A186" s="89" t="s">
        <v>761</v>
      </c>
      <c r="B186" s="89"/>
      <c r="C186" s="90" t="s">
        <v>232</v>
      </c>
      <c r="D186" s="91">
        <v>260000</v>
      </c>
    </row>
    <row r="187" spans="1:4" ht="25.5">
      <c r="A187" s="89" t="s">
        <v>642</v>
      </c>
      <c r="B187" s="89"/>
      <c r="C187" s="90" t="s">
        <v>233</v>
      </c>
      <c r="D187" s="91">
        <v>200000</v>
      </c>
    </row>
    <row r="188" spans="1:4" ht="25.5">
      <c r="A188" s="92" t="s">
        <v>642</v>
      </c>
      <c r="B188" s="92" t="s">
        <v>152</v>
      </c>
      <c r="C188" s="93" t="s">
        <v>153</v>
      </c>
      <c r="D188" s="94">
        <v>200000</v>
      </c>
    </row>
    <row r="189" spans="1:4" ht="12.75">
      <c r="A189" s="89" t="s">
        <v>643</v>
      </c>
      <c r="B189" s="89"/>
      <c r="C189" s="90" t="s">
        <v>234</v>
      </c>
      <c r="D189" s="91">
        <v>60000</v>
      </c>
    </row>
    <row r="190" spans="1:4" ht="25.5">
      <c r="A190" s="92" t="s">
        <v>643</v>
      </c>
      <c r="B190" s="92" t="s">
        <v>152</v>
      </c>
      <c r="C190" s="93" t="s">
        <v>153</v>
      </c>
      <c r="D190" s="94">
        <v>60000</v>
      </c>
    </row>
    <row r="191" spans="1:4" ht="12.75">
      <c r="A191" s="89" t="s">
        <v>762</v>
      </c>
      <c r="B191" s="89"/>
      <c r="C191" s="90" t="s">
        <v>235</v>
      </c>
      <c r="D191" s="91">
        <v>400</v>
      </c>
    </row>
    <row r="192" spans="1:4" ht="51">
      <c r="A192" s="89" t="s">
        <v>763</v>
      </c>
      <c r="B192" s="89"/>
      <c r="C192" s="95" t="s">
        <v>236</v>
      </c>
      <c r="D192" s="91">
        <v>400</v>
      </c>
    </row>
    <row r="193" spans="1:4" ht="38.25">
      <c r="A193" s="89" t="s">
        <v>644</v>
      </c>
      <c r="B193" s="89"/>
      <c r="C193" s="90" t="s">
        <v>237</v>
      </c>
      <c r="D193" s="91">
        <v>100</v>
      </c>
    </row>
    <row r="194" spans="1:4" ht="12.75">
      <c r="A194" s="92" t="s">
        <v>644</v>
      </c>
      <c r="B194" s="92" t="s">
        <v>166</v>
      </c>
      <c r="C194" s="93" t="s">
        <v>167</v>
      </c>
      <c r="D194" s="94">
        <v>100</v>
      </c>
    </row>
    <row r="195" spans="1:4" ht="25.5">
      <c r="A195" s="89" t="s">
        <v>645</v>
      </c>
      <c r="B195" s="89"/>
      <c r="C195" s="90" t="s">
        <v>238</v>
      </c>
      <c r="D195" s="91">
        <v>300</v>
      </c>
    </row>
    <row r="196" spans="1:4" ht="12.75">
      <c r="A196" s="92" t="s">
        <v>645</v>
      </c>
      <c r="B196" s="92" t="s">
        <v>166</v>
      </c>
      <c r="C196" s="93" t="s">
        <v>167</v>
      </c>
      <c r="D196" s="94">
        <v>300</v>
      </c>
    </row>
    <row r="197" spans="1:4" ht="25.5">
      <c r="A197" s="89" t="s">
        <v>764</v>
      </c>
      <c r="B197" s="89"/>
      <c r="C197" s="90" t="s">
        <v>239</v>
      </c>
      <c r="D197" s="91">
        <v>2781810</v>
      </c>
    </row>
    <row r="198" spans="1:4" ht="25.5">
      <c r="A198" s="89" t="s">
        <v>765</v>
      </c>
      <c r="B198" s="89"/>
      <c r="C198" s="90" t="s">
        <v>240</v>
      </c>
      <c r="D198" s="91">
        <v>2781810</v>
      </c>
    </row>
    <row r="199" spans="1:4" ht="25.5">
      <c r="A199" s="89" t="s">
        <v>648</v>
      </c>
      <c r="B199" s="89"/>
      <c r="C199" s="90" t="s">
        <v>503</v>
      </c>
      <c r="D199" s="91">
        <v>2781810</v>
      </c>
    </row>
    <row r="200" spans="1:4" ht="12.75">
      <c r="A200" s="92" t="s">
        <v>648</v>
      </c>
      <c r="B200" s="92" t="s">
        <v>278</v>
      </c>
      <c r="C200" s="93" t="s">
        <v>279</v>
      </c>
      <c r="D200" s="94">
        <v>2781810</v>
      </c>
    </row>
    <row r="201" spans="1:4" ht="51">
      <c r="A201" s="89" t="s">
        <v>720</v>
      </c>
      <c r="B201" s="89"/>
      <c r="C201" s="90" t="s">
        <v>241</v>
      </c>
      <c r="D201" s="91">
        <v>42039400</v>
      </c>
    </row>
    <row r="202" spans="1:4" ht="38.25">
      <c r="A202" s="89" t="s">
        <v>721</v>
      </c>
      <c r="B202" s="89"/>
      <c r="C202" s="90" t="s">
        <v>242</v>
      </c>
      <c r="D202" s="91">
        <v>31797100</v>
      </c>
    </row>
    <row r="203" spans="1:4" ht="12.75">
      <c r="A203" s="89" t="s">
        <v>722</v>
      </c>
      <c r="B203" s="89"/>
      <c r="C203" s="90" t="s">
        <v>243</v>
      </c>
      <c r="D203" s="91">
        <v>100000</v>
      </c>
    </row>
    <row r="204" spans="1:4" ht="25.5">
      <c r="A204" s="89" t="s">
        <v>583</v>
      </c>
      <c r="B204" s="89"/>
      <c r="C204" s="90" t="s">
        <v>244</v>
      </c>
      <c r="D204" s="91">
        <v>100000</v>
      </c>
    </row>
    <row r="205" spans="1:4" ht="12.75">
      <c r="A205" s="92" t="s">
        <v>583</v>
      </c>
      <c r="B205" s="92" t="s">
        <v>164</v>
      </c>
      <c r="C205" s="93" t="s">
        <v>165</v>
      </c>
      <c r="D205" s="94">
        <v>100000</v>
      </c>
    </row>
    <row r="206" spans="1:4" ht="12.75">
      <c r="A206" s="89" t="s">
        <v>723</v>
      </c>
      <c r="B206" s="89"/>
      <c r="C206" s="90" t="s">
        <v>245</v>
      </c>
      <c r="D206" s="91">
        <v>31697100</v>
      </c>
    </row>
    <row r="207" spans="1:4" ht="25.5">
      <c r="A207" s="89" t="s">
        <v>613</v>
      </c>
      <c r="B207" s="89"/>
      <c r="C207" s="90" t="s">
        <v>246</v>
      </c>
      <c r="D207" s="91">
        <v>569400</v>
      </c>
    </row>
    <row r="208" spans="1:4" ht="12.75">
      <c r="A208" s="92" t="s">
        <v>613</v>
      </c>
      <c r="B208" s="92" t="s">
        <v>164</v>
      </c>
      <c r="C208" s="93" t="s">
        <v>165</v>
      </c>
      <c r="D208" s="94">
        <v>569400</v>
      </c>
    </row>
    <row r="209" spans="1:4" ht="51">
      <c r="A209" s="89" t="s">
        <v>611</v>
      </c>
      <c r="B209" s="89"/>
      <c r="C209" s="95" t="s">
        <v>247</v>
      </c>
      <c r="D209" s="91">
        <v>30158700</v>
      </c>
    </row>
    <row r="210" spans="1:4" ht="12.75">
      <c r="A210" s="92" t="s">
        <v>611</v>
      </c>
      <c r="B210" s="92" t="s">
        <v>169</v>
      </c>
      <c r="C210" s="93" t="s">
        <v>170</v>
      </c>
      <c r="D210" s="94">
        <v>30158700</v>
      </c>
    </row>
    <row r="211" spans="1:4" ht="25.5">
      <c r="A211" s="89" t="s">
        <v>601</v>
      </c>
      <c r="B211" s="89"/>
      <c r="C211" s="90" t="s">
        <v>248</v>
      </c>
      <c r="D211" s="91">
        <v>445800</v>
      </c>
    </row>
    <row r="212" spans="1:4" ht="12.75">
      <c r="A212" s="92" t="s">
        <v>601</v>
      </c>
      <c r="B212" s="92" t="s">
        <v>164</v>
      </c>
      <c r="C212" s="93" t="s">
        <v>165</v>
      </c>
      <c r="D212" s="94">
        <v>445800</v>
      </c>
    </row>
    <row r="213" spans="1:4" ht="25.5">
      <c r="A213" s="89" t="s">
        <v>602</v>
      </c>
      <c r="B213" s="89"/>
      <c r="C213" s="90" t="s">
        <v>249</v>
      </c>
      <c r="D213" s="91">
        <v>208100</v>
      </c>
    </row>
    <row r="214" spans="1:4" ht="12.75">
      <c r="A214" s="92" t="s">
        <v>602</v>
      </c>
      <c r="B214" s="92" t="s">
        <v>164</v>
      </c>
      <c r="C214" s="93" t="s">
        <v>165</v>
      </c>
      <c r="D214" s="94">
        <v>208100</v>
      </c>
    </row>
    <row r="215" spans="1:4" ht="25.5">
      <c r="A215" s="89" t="s">
        <v>603</v>
      </c>
      <c r="B215" s="89"/>
      <c r="C215" s="90" t="s">
        <v>250</v>
      </c>
      <c r="D215" s="91">
        <v>77200</v>
      </c>
    </row>
    <row r="216" spans="1:4" ht="12.75">
      <c r="A216" s="92" t="s">
        <v>603</v>
      </c>
      <c r="B216" s="92" t="s">
        <v>164</v>
      </c>
      <c r="C216" s="93" t="s">
        <v>165</v>
      </c>
      <c r="D216" s="94">
        <v>77200</v>
      </c>
    </row>
    <row r="217" spans="1:4" ht="12.75">
      <c r="A217" s="89" t="s">
        <v>607</v>
      </c>
      <c r="B217" s="89"/>
      <c r="C217" s="90" t="s">
        <v>251</v>
      </c>
      <c r="D217" s="91">
        <v>193000</v>
      </c>
    </row>
    <row r="218" spans="1:4" ht="12.75">
      <c r="A218" s="92" t="s">
        <v>607</v>
      </c>
      <c r="B218" s="92" t="s">
        <v>164</v>
      </c>
      <c r="C218" s="93" t="s">
        <v>165</v>
      </c>
      <c r="D218" s="94">
        <v>193000</v>
      </c>
    </row>
    <row r="219" spans="1:4" ht="12.75">
      <c r="A219" s="89" t="s">
        <v>584</v>
      </c>
      <c r="B219" s="89"/>
      <c r="C219" s="90" t="s">
        <v>252</v>
      </c>
      <c r="D219" s="91">
        <v>44900</v>
      </c>
    </row>
    <row r="220" spans="1:4" ht="12.75">
      <c r="A220" s="92" t="s">
        <v>584</v>
      </c>
      <c r="B220" s="92" t="s">
        <v>164</v>
      </c>
      <c r="C220" s="93" t="s">
        <v>165</v>
      </c>
      <c r="D220" s="94">
        <v>44900</v>
      </c>
    </row>
    <row r="221" spans="1:4" ht="25.5">
      <c r="A221" s="89" t="s">
        <v>735</v>
      </c>
      <c r="B221" s="89"/>
      <c r="C221" s="90" t="s">
        <v>253</v>
      </c>
      <c r="D221" s="91">
        <v>690000</v>
      </c>
    </row>
    <row r="222" spans="1:4" ht="12.75">
      <c r="A222" s="89" t="s">
        <v>736</v>
      </c>
      <c r="B222" s="89"/>
      <c r="C222" s="90" t="s">
        <v>254</v>
      </c>
      <c r="D222" s="91">
        <v>690000</v>
      </c>
    </row>
    <row r="223" spans="1:4" ht="25.5">
      <c r="A223" s="89" t="s">
        <v>596</v>
      </c>
      <c r="B223" s="89"/>
      <c r="C223" s="90" t="s">
        <v>255</v>
      </c>
      <c r="D223" s="91">
        <v>240000</v>
      </c>
    </row>
    <row r="224" spans="1:4" ht="12.75">
      <c r="A224" s="92" t="s">
        <v>596</v>
      </c>
      <c r="B224" s="92" t="s">
        <v>164</v>
      </c>
      <c r="C224" s="93" t="s">
        <v>165</v>
      </c>
      <c r="D224" s="94">
        <v>240000</v>
      </c>
    </row>
    <row r="225" spans="1:4" ht="12.75">
      <c r="A225" s="89" t="s">
        <v>597</v>
      </c>
      <c r="B225" s="89"/>
      <c r="C225" s="90" t="s">
        <v>598</v>
      </c>
      <c r="D225" s="91">
        <v>450000</v>
      </c>
    </row>
    <row r="226" spans="1:4" ht="12.75">
      <c r="A226" s="92" t="s">
        <v>597</v>
      </c>
      <c r="B226" s="92" t="s">
        <v>164</v>
      </c>
      <c r="C226" s="93" t="s">
        <v>165</v>
      </c>
      <c r="D226" s="94">
        <v>450000</v>
      </c>
    </row>
    <row r="227" spans="1:4" ht="25.5">
      <c r="A227" s="89" t="s">
        <v>724</v>
      </c>
      <c r="B227" s="89"/>
      <c r="C227" s="90" t="s">
        <v>256</v>
      </c>
      <c r="D227" s="91">
        <v>253200</v>
      </c>
    </row>
    <row r="228" spans="1:4" ht="25.5">
      <c r="A228" s="89" t="s">
        <v>737</v>
      </c>
      <c r="B228" s="89"/>
      <c r="C228" s="90" t="s">
        <v>257</v>
      </c>
      <c r="D228" s="91">
        <v>249991.38</v>
      </c>
    </row>
    <row r="229" spans="1:4" ht="12.75">
      <c r="A229" s="89" t="s">
        <v>599</v>
      </c>
      <c r="B229" s="89"/>
      <c r="C229" s="90" t="s">
        <v>258</v>
      </c>
      <c r="D229" s="91">
        <v>249991.38</v>
      </c>
    </row>
    <row r="230" spans="1:4" ht="12.75">
      <c r="A230" s="92" t="s">
        <v>599</v>
      </c>
      <c r="B230" s="92" t="s">
        <v>164</v>
      </c>
      <c r="C230" s="93" t="s">
        <v>165</v>
      </c>
      <c r="D230" s="94">
        <v>249991.38</v>
      </c>
    </row>
    <row r="231" spans="1:4" ht="25.5">
      <c r="A231" s="89" t="s">
        <v>725</v>
      </c>
      <c r="B231" s="89"/>
      <c r="C231" s="90" t="s">
        <v>259</v>
      </c>
      <c r="D231" s="91">
        <v>3208.62</v>
      </c>
    </row>
    <row r="232" spans="1:4" ht="12.75">
      <c r="A232" s="89" t="s">
        <v>585</v>
      </c>
      <c r="B232" s="89"/>
      <c r="C232" s="90" t="s">
        <v>260</v>
      </c>
      <c r="D232" s="91">
        <v>3208.62</v>
      </c>
    </row>
    <row r="233" spans="1:4" ht="12.75">
      <c r="A233" s="92" t="s">
        <v>585</v>
      </c>
      <c r="B233" s="92" t="s">
        <v>278</v>
      </c>
      <c r="C233" s="93" t="s">
        <v>279</v>
      </c>
      <c r="D233" s="94">
        <v>3208.62</v>
      </c>
    </row>
    <row r="234" spans="1:4" ht="12.75">
      <c r="A234" s="89" t="s">
        <v>726</v>
      </c>
      <c r="B234" s="89"/>
      <c r="C234" s="90" t="s">
        <v>192</v>
      </c>
      <c r="D234" s="91">
        <v>9299100</v>
      </c>
    </row>
    <row r="235" spans="1:4" ht="12.75">
      <c r="A235" s="89" t="s">
        <v>727</v>
      </c>
      <c r="B235" s="89"/>
      <c r="C235" s="90" t="s">
        <v>261</v>
      </c>
      <c r="D235" s="91">
        <v>9299100</v>
      </c>
    </row>
    <row r="236" spans="1:4" ht="38.25">
      <c r="A236" s="89" t="s">
        <v>586</v>
      </c>
      <c r="B236" s="89"/>
      <c r="C236" s="90" t="s">
        <v>262</v>
      </c>
      <c r="D236" s="91">
        <v>238200</v>
      </c>
    </row>
    <row r="237" spans="1:4" ht="38.25">
      <c r="A237" s="92" t="s">
        <v>586</v>
      </c>
      <c r="B237" s="92" t="s">
        <v>162</v>
      </c>
      <c r="C237" s="93" t="s">
        <v>163</v>
      </c>
      <c r="D237" s="94">
        <v>235300</v>
      </c>
    </row>
    <row r="238" spans="1:4" ht="12.75">
      <c r="A238" s="92" t="s">
        <v>586</v>
      </c>
      <c r="B238" s="92" t="s">
        <v>164</v>
      </c>
      <c r="C238" s="93" t="s">
        <v>165</v>
      </c>
      <c r="D238" s="94">
        <v>2900</v>
      </c>
    </row>
    <row r="239" spans="1:4" ht="12.75">
      <c r="A239" s="89" t="s">
        <v>587</v>
      </c>
      <c r="B239" s="89"/>
      <c r="C239" s="90" t="s">
        <v>194</v>
      </c>
      <c r="D239" s="91">
        <v>9060900</v>
      </c>
    </row>
    <row r="240" spans="1:4" ht="38.25">
      <c r="A240" s="92" t="s">
        <v>587</v>
      </c>
      <c r="B240" s="92" t="s">
        <v>162</v>
      </c>
      <c r="C240" s="93" t="s">
        <v>163</v>
      </c>
      <c r="D240" s="94">
        <v>8689500</v>
      </c>
    </row>
    <row r="241" spans="1:4" ht="12.75">
      <c r="A241" s="92" t="s">
        <v>587</v>
      </c>
      <c r="B241" s="92" t="s">
        <v>164</v>
      </c>
      <c r="C241" s="93" t="s">
        <v>165</v>
      </c>
      <c r="D241" s="94">
        <v>371300</v>
      </c>
    </row>
    <row r="242" spans="1:4" ht="12.75">
      <c r="A242" s="92" t="s">
        <v>587</v>
      </c>
      <c r="B242" s="92" t="s">
        <v>166</v>
      </c>
      <c r="C242" s="93" t="s">
        <v>167</v>
      </c>
      <c r="D242" s="94">
        <v>100</v>
      </c>
    </row>
    <row r="243" spans="1:4" ht="25.5">
      <c r="A243" s="89" t="s">
        <v>728</v>
      </c>
      <c r="B243" s="89"/>
      <c r="C243" s="90" t="s">
        <v>263</v>
      </c>
      <c r="D243" s="91">
        <v>2585600</v>
      </c>
    </row>
    <row r="244" spans="1:4" ht="12.75">
      <c r="A244" s="89" t="s">
        <v>739</v>
      </c>
      <c r="B244" s="89"/>
      <c r="C244" s="90" t="s">
        <v>264</v>
      </c>
      <c r="D244" s="91">
        <v>2460600</v>
      </c>
    </row>
    <row r="245" spans="1:4" ht="25.5">
      <c r="A245" s="89" t="s">
        <v>767</v>
      </c>
      <c r="B245" s="89"/>
      <c r="C245" s="90" t="s">
        <v>265</v>
      </c>
      <c r="D245" s="91">
        <v>168700</v>
      </c>
    </row>
    <row r="246" spans="1:4" ht="25.5">
      <c r="A246" s="89" t="s">
        <v>650</v>
      </c>
      <c r="B246" s="89"/>
      <c r="C246" s="90" t="s">
        <v>266</v>
      </c>
      <c r="D246" s="91">
        <v>168700</v>
      </c>
    </row>
    <row r="247" spans="1:4" ht="12.75">
      <c r="A247" s="92" t="s">
        <v>650</v>
      </c>
      <c r="B247" s="92" t="s">
        <v>164</v>
      </c>
      <c r="C247" s="93" t="s">
        <v>165</v>
      </c>
      <c r="D247" s="94">
        <v>168700</v>
      </c>
    </row>
    <row r="248" spans="1:4" ht="38.25">
      <c r="A248" s="89" t="s">
        <v>740</v>
      </c>
      <c r="B248" s="89"/>
      <c r="C248" s="90" t="s">
        <v>267</v>
      </c>
      <c r="D248" s="91">
        <v>2291900</v>
      </c>
    </row>
    <row r="249" spans="1:4" ht="25.5">
      <c r="A249" s="89" t="s">
        <v>608</v>
      </c>
      <c r="B249" s="89"/>
      <c r="C249" s="90" t="s">
        <v>268</v>
      </c>
      <c r="D249" s="91">
        <v>300000</v>
      </c>
    </row>
    <row r="250" spans="1:4" ht="12.75">
      <c r="A250" s="92" t="s">
        <v>608</v>
      </c>
      <c r="B250" s="92" t="s">
        <v>164</v>
      </c>
      <c r="C250" s="93" t="s">
        <v>165</v>
      </c>
      <c r="D250" s="94">
        <v>300000</v>
      </c>
    </row>
    <row r="251" spans="1:4" ht="25.5">
      <c r="A251" s="89" t="s">
        <v>609</v>
      </c>
      <c r="B251" s="89"/>
      <c r="C251" s="90" t="s">
        <v>269</v>
      </c>
      <c r="D251" s="91">
        <v>1250000</v>
      </c>
    </row>
    <row r="252" spans="1:4" ht="12.75">
      <c r="A252" s="92" t="s">
        <v>609</v>
      </c>
      <c r="B252" s="92" t="s">
        <v>164</v>
      </c>
      <c r="C252" s="93" t="s">
        <v>165</v>
      </c>
      <c r="D252" s="94">
        <v>1250000</v>
      </c>
    </row>
    <row r="253" spans="1:4" ht="25.5">
      <c r="A253" s="89" t="s">
        <v>610</v>
      </c>
      <c r="B253" s="89"/>
      <c r="C253" s="90" t="s">
        <v>270</v>
      </c>
      <c r="D253" s="91">
        <v>741900</v>
      </c>
    </row>
    <row r="254" spans="1:4" ht="12.75">
      <c r="A254" s="92" t="s">
        <v>610</v>
      </c>
      <c r="B254" s="92" t="s">
        <v>164</v>
      </c>
      <c r="C254" s="93" t="s">
        <v>165</v>
      </c>
      <c r="D254" s="94">
        <v>741900</v>
      </c>
    </row>
    <row r="255" spans="1:4" ht="25.5">
      <c r="A255" s="89" t="s">
        <v>729</v>
      </c>
      <c r="B255" s="89"/>
      <c r="C255" s="90" t="s">
        <v>271</v>
      </c>
      <c r="D255" s="91">
        <v>125000</v>
      </c>
    </row>
    <row r="256" spans="1:4" ht="25.5">
      <c r="A256" s="89" t="s">
        <v>730</v>
      </c>
      <c r="B256" s="89"/>
      <c r="C256" s="90" t="s">
        <v>272</v>
      </c>
      <c r="D256" s="91">
        <v>125000</v>
      </c>
    </row>
    <row r="257" spans="1:4" ht="25.5">
      <c r="A257" s="89" t="s">
        <v>1030</v>
      </c>
      <c r="B257" s="89"/>
      <c r="C257" s="90" t="s">
        <v>1031</v>
      </c>
      <c r="D257" s="91">
        <v>100000</v>
      </c>
    </row>
    <row r="258" spans="1:4" ht="25.5">
      <c r="A258" s="92" t="s">
        <v>1030</v>
      </c>
      <c r="B258" s="92" t="s">
        <v>152</v>
      </c>
      <c r="C258" s="93" t="s">
        <v>153</v>
      </c>
      <c r="D258" s="94">
        <v>100000</v>
      </c>
    </row>
    <row r="259" spans="1:4" ht="25.5">
      <c r="A259" s="89" t="s">
        <v>588</v>
      </c>
      <c r="B259" s="89"/>
      <c r="C259" s="90" t="s">
        <v>273</v>
      </c>
      <c r="D259" s="91">
        <v>25000</v>
      </c>
    </row>
    <row r="260" spans="1:4" ht="12.75">
      <c r="A260" s="92" t="s">
        <v>588</v>
      </c>
      <c r="B260" s="92" t="s">
        <v>164</v>
      </c>
      <c r="C260" s="93" t="s">
        <v>165</v>
      </c>
      <c r="D260" s="94">
        <v>25000</v>
      </c>
    </row>
    <row r="261" spans="1:4" ht="25.5">
      <c r="A261" s="89" t="s">
        <v>780</v>
      </c>
      <c r="B261" s="89"/>
      <c r="C261" s="90" t="s">
        <v>274</v>
      </c>
      <c r="D261" s="91">
        <v>64098300</v>
      </c>
    </row>
    <row r="262" spans="1:4" ht="25.5">
      <c r="A262" s="89" t="s">
        <v>784</v>
      </c>
      <c r="B262" s="89"/>
      <c r="C262" s="90" t="s">
        <v>275</v>
      </c>
      <c r="D262" s="91">
        <v>53075100</v>
      </c>
    </row>
    <row r="263" spans="1:4" ht="25.5">
      <c r="A263" s="89" t="s">
        <v>785</v>
      </c>
      <c r="B263" s="89"/>
      <c r="C263" s="90" t="s">
        <v>276</v>
      </c>
      <c r="D263" s="91">
        <v>53075100</v>
      </c>
    </row>
    <row r="264" spans="1:4" ht="25.5">
      <c r="A264" s="89" t="s">
        <v>674</v>
      </c>
      <c r="B264" s="89"/>
      <c r="C264" s="90" t="s">
        <v>675</v>
      </c>
      <c r="D264" s="91">
        <v>13029100</v>
      </c>
    </row>
    <row r="265" spans="1:4" ht="12.75">
      <c r="A265" s="92" t="s">
        <v>674</v>
      </c>
      <c r="B265" s="92" t="s">
        <v>278</v>
      </c>
      <c r="C265" s="93" t="s">
        <v>279</v>
      </c>
      <c r="D265" s="94">
        <v>13029100</v>
      </c>
    </row>
    <row r="266" spans="1:4" ht="25.5">
      <c r="A266" s="89" t="s">
        <v>676</v>
      </c>
      <c r="B266" s="89"/>
      <c r="C266" s="90" t="s">
        <v>277</v>
      </c>
      <c r="D266" s="91">
        <v>40046000</v>
      </c>
    </row>
    <row r="267" spans="1:4" ht="12.75">
      <c r="A267" s="92" t="s">
        <v>676</v>
      </c>
      <c r="B267" s="92" t="s">
        <v>278</v>
      </c>
      <c r="C267" s="93" t="s">
        <v>279</v>
      </c>
      <c r="D267" s="94">
        <v>40046000</v>
      </c>
    </row>
    <row r="268" spans="1:4" ht="12.75">
      <c r="A268" s="89" t="s">
        <v>781</v>
      </c>
      <c r="B268" s="89"/>
      <c r="C268" s="90" t="s">
        <v>192</v>
      </c>
      <c r="D268" s="91">
        <v>11023200</v>
      </c>
    </row>
    <row r="269" spans="1:4" ht="51">
      <c r="A269" s="89" t="s">
        <v>782</v>
      </c>
      <c r="B269" s="89"/>
      <c r="C269" s="90" t="s">
        <v>280</v>
      </c>
      <c r="D269" s="91">
        <v>11023200</v>
      </c>
    </row>
    <row r="270" spans="1:4" ht="25.5">
      <c r="A270" s="89" t="s">
        <v>669</v>
      </c>
      <c r="B270" s="89"/>
      <c r="C270" s="90" t="s">
        <v>281</v>
      </c>
      <c r="D270" s="91">
        <v>67900</v>
      </c>
    </row>
    <row r="271" spans="1:4" ht="12.75">
      <c r="A271" s="92" t="s">
        <v>669</v>
      </c>
      <c r="B271" s="92" t="s">
        <v>164</v>
      </c>
      <c r="C271" s="93" t="s">
        <v>165</v>
      </c>
      <c r="D271" s="94">
        <v>67900</v>
      </c>
    </row>
    <row r="272" spans="1:4" ht="12.75">
      <c r="A272" s="89" t="s">
        <v>670</v>
      </c>
      <c r="B272" s="89"/>
      <c r="C272" s="90" t="s">
        <v>194</v>
      </c>
      <c r="D272" s="91">
        <v>10955300</v>
      </c>
    </row>
    <row r="273" spans="1:4" ht="38.25">
      <c r="A273" s="92" t="s">
        <v>670</v>
      </c>
      <c r="B273" s="92" t="s">
        <v>162</v>
      </c>
      <c r="C273" s="93" t="s">
        <v>163</v>
      </c>
      <c r="D273" s="94">
        <v>10506490</v>
      </c>
    </row>
    <row r="274" spans="1:4" ht="12.75">
      <c r="A274" s="92" t="s">
        <v>670</v>
      </c>
      <c r="B274" s="92" t="s">
        <v>164</v>
      </c>
      <c r="C274" s="93" t="s">
        <v>165</v>
      </c>
      <c r="D274" s="94">
        <v>447910</v>
      </c>
    </row>
    <row r="275" spans="1:4" ht="12.75">
      <c r="A275" s="92" t="s">
        <v>670</v>
      </c>
      <c r="B275" s="92" t="s">
        <v>166</v>
      </c>
      <c r="C275" s="93" t="s">
        <v>167</v>
      </c>
      <c r="D275" s="94">
        <v>900</v>
      </c>
    </row>
    <row r="276" spans="1:4" ht="25.5">
      <c r="A276" s="89" t="s">
        <v>741</v>
      </c>
      <c r="B276" s="89"/>
      <c r="C276" s="90" t="s">
        <v>287</v>
      </c>
      <c r="D276" s="91">
        <v>25456800</v>
      </c>
    </row>
    <row r="277" spans="1:4" ht="25.5">
      <c r="A277" s="89" t="s">
        <v>742</v>
      </c>
      <c r="B277" s="89"/>
      <c r="C277" s="90" t="s">
        <v>288</v>
      </c>
      <c r="D277" s="91">
        <v>303300</v>
      </c>
    </row>
    <row r="278" spans="1:4" ht="25.5">
      <c r="A278" s="89" t="s">
        <v>743</v>
      </c>
      <c r="B278" s="89"/>
      <c r="C278" s="90" t="s">
        <v>289</v>
      </c>
      <c r="D278" s="91">
        <v>25000</v>
      </c>
    </row>
    <row r="279" spans="1:4" ht="38.25">
      <c r="A279" s="89" t="s">
        <v>615</v>
      </c>
      <c r="B279" s="89"/>
      <c r="C279" s="90" t="s">
        <v>290</v>
      </c>
      <c r="D279" s="91">
        <v>25000</v>
      </c>
    </row>
    <row r="280" spans="1:4" ht="12.75">
      <c r="A280" s="92" t="s">
        <v>615</v>
      </c>
      <c r="B280" s="92" t="s">
        <v>164</v>
      </c>
      <c r="C280" s="93" t="s">
        <v>165</v>
      </c>
      <c r="D280" s="94">
        <v>25000</v>
      </c>
    </row>
    <row r="281" spans="1:4" ht="25.5">
      <c r="A281" s="89" t="s">
        <v>744</v>
      </c>
      <c r="B281" s="89"/>
      <c r="C281" s="90" t="s">
        <v>291</v>
      </c>
      <c r="D281" s="91">
        <v>154500</v>
      </c>
    </row>
    <row r="282" spans="1:4" ht="12.75">
      <c r="A282" s="89" t="s">
        <v>616</v>
      </c>
      <c r="B282" s="89"/>
      <c r="C282" s="90" t="s">
        <v>292</v>
      </c>
      <c r="D282" s="91">
        <v>100000</v>
      </c>
    </row>
    <row r="283" spans="1:4" ht="12.75">
      <c r="A283" s="92" t="s">
        <v>616</v>
      </c>
      <c r="B283" s="92" t="s">
        <v>164</v>
      </c>
      <c r="C283" s="93" t="s">
        <v>165</v>
      </c>
      <c r="D283" s="94">
        <v>100000</v>
      </c>
    </row>
    <row r="284" spans="1:4" ht="12.75">
      <c r="A284" s="89" t="s">
        <v>617</v>
      </c>
      <c r="B284" s="89"/>
      <c r="C284" s="90" t="s">
        <v>293</v>
      </c>
      <c r="D284" s="91">
        <v>54500</v>
      </c>
    </row>
    <row r="285" spans="1:4" ht="12.75">
      <c r="A285" s="92" t="s">
        <v>617</v>
      </c>
      <c r="B285" s="92" t="s">
        <v>166</v>
      </c>
      <c r="C285" s="93" t="s">
        <v>167</v>
      </c>
      <c r="D285" s="94">
        <v>54500</v>
      </c>
    </row>
    <row r="286" spans="1:4" ht="12.75">
      <c r="A286" s="89" t="s">
        <v>745</v>
      </c>
      <c r="B286" s="89"/>
      <c r="C286" s="90" t="s">
        <v>746</v>
      </c>
      <c r="D286" s="91">
        <v>123800</v>
      </c>
    </row>
    <row r="287" spans="1:4" ht="12.75">
      <c r="A287" s="89" t="s">
        <v>618</v>
      </c>
      <c r="B287" s="89"/>
      <c r="C287" s="90" t="s">
        <v>619</v>
      </c>
      <c r="D287" s="91">
        <v>123800</v>
      </c>
    </row>
    <row r="288" spans="1:4" ht="12.75">
      <c r="A288" s="92" t="s">
        <v>618</v>
      </c>
      <c r="B288" s="92" t="s">
        <v>164</v>
      </c>
      <c r="C288" s="93" t="s">
        <v>165</v>
      </c>
      <c r="D288" s="94">
        <v>123800</v>
      </c>
    </row>
    <row r="289" spans="1:4" ht="25.5">
      <c r="A289" s="89" t="s">
        <v>756</v>
      </c>
      <c r="B289" s="89"/>
      <c r="C289" s="90" t="s">
        <v>294</v>
      </c>
      <c r="D289" s="91">
        <v>505900</v>
      </c>
    </row>
    <row r="290" spans="1:4" ht="25.5">
      <c r="A290" s="89" t="s">
        <v>757</v>
      </c>
      <c r="B290" s="89"/>
      <c r="C290" s="90" t="s">
        <v>295</v>
      </c>
      <c r="D290" s="91">
        <v>113700</v>
      </c>
    </row>
    <row r="291" spans="1:4" ht="38.25">
      <c r="A291" s="89" t="s">
        <v>638</v>
      </c>
      <c r="B291" s="89"/>
      <c r="C291" s="90" t="s">
        <v>296</v>
      </c>
      <c r="D291" s="91">
        <v>113700</v>
      </c>
    </row>
    <row r="292" spans="1:4" ht="12.75">
      <c r="A292" s="92" t="s">
        <v>638</v>
      </c>
      <c r="B292" s="92" t="s">
        <v>164</v>
      </c>
      <c r="C292" s="93" t="s">
        <v>165</v>
      </c>
      <c r="D292" s="94">
        <v>113700</v>
      </c>
    </row>
    <row r="293" spans="1:4" ht="38.25">
      <c r="A293" s="89" t="s">
        <v>779</v>
      </c>
      <c r="B293" s="89"/>
      <c r="C293" s="90" t="s">
        <v>297</v>
      </c>
      <c r="D293" s="91">
        <v>366400</v>
      </c>
    </row>
    <row r="294" spans="1:4" ht="38.25">
      <c r="A294" s="89" t="s">
        <v>667</v>
      </c>
      <c r="B294" s="89"/>
      <c r="C294" s="90" t="s">
        <v>298</v>
      </c>
      <c r="D294" s="91">
        <v>366400</v>
      </c>
    </row>
    <row r="295" spans="1:4" ht="25.5">
      <c r="A295" s="92" t="s">
        <v>667</v>
      </c>
      <c r="B295" s="92" t="s">
        <v>152</v>
      </c>
      <c r="C295" s="93" t="s">
        <v>153</v>
      </c>
      <c r="D295" s="94">
        <v>366400</v>
      </c>
    </row>
    <row r="296" spans="1:4" ht="25.5">
      <c r="A296" s="89" t="s">
        <v>758</v>
      </c>
      <c r="B296" s="89"/>
      <c r="C296" s="90" t="s">
        <v>299</v>
      </c>
      <c r="D296" s="91">
        <v>25800</v>
      </c>
    </row>
    <row r="297" spans="1:4" ht="12.75">
      <c r="A297" s="89" t="s">
        <v>639</v>
      </c>
      <c r="B297" s="89"/>
      <c r="C297" s="90" t="s">
        <v>300</v>
      </c>
      <c r="D297" s="91">
        <v>25800</v>
      </c>
    </row>
    <row r="298" spans="1:4" ht="12.75">
      <c r="A298" s="92" t="s">
        <v>639</v>
      </c>
      <c r="B298" s="92" t="s">
        <v>164</v>
      </c>
      <c r="C298" s="93" t="s">
        <v>165</v>
      </c>
      <c r="D298" s="94">
        <v>25800</v>
      </c>
    </row>
    <row r="299" spans="1:4" ht="25.5">
      <c r="A299" s="89" t="s">
        <v>747</v>
      </c>
      <c r="B299" s="89"/>
      <c r="C299" s="90" t="s">
        <v>301</v>
      </c>
      <c r="D299" s="91">
        <v>24647600</v>
      </c>
    </row>
    <row r="300" spans="1:4" ht="25.5">
      <c r="A300" s="89" t="s">
        <v>748</v>
      </c>
      <c r="B300" s="89"/>
      <c r="C300" s="90" t="s">
        <v>302</v>
      </c>
      <c r="D300" s="91">
        <v>21730300</v>
      </c>
    </row>
    <row r="301" spans="1:4" ht="12.75">
      <c r="A301" s="89" t="s">
        <v>620</v>
      </c>
      <c r="B301" s="89"/>
      <c r="C301" s="90" t="s">
        <v>303</v>
      </c>
      <c r="D301" s="91">
        <v>1617500</v>
      </c>
    </row>
    <row r="302" spans="1:4" ht="38.25">
      <c r="A302" s="92" t="s">
        <v>620</v>
      </c>
      <c r="B302" s="92" t="s">
        <v>162</v>
      </c>
      <c r="C302" s="93" t="s">
        <v>163</v>
      </c>
      <c r="D302" s="94">
        <v>1617500</v>
      </c>
    </row>
    <row r="303" spans="1:4" ht="12.75">
      <c r="A303" s="89" t="s">
        <v>621</v>
      </c>
      <c r="B303" s="89"/>
      <c r="C303" s="90" t="s">
        <v>194</v>
      </c>
      <c r="D303" s="91">
        <v>20012500</v>
      </c>
    </row>
    <row r="304" spans="1:4" ht="38.25">
      <c r="A304" s="92" t="s">
        <v>621</v>
      </c>
      <c r="B304" s="92" t="s">
        <v>162</v>
      </c>
      <c r="C304" s="93" t="s">
        <v>163</v>
      </c>
      <c r="D304" s="94">
        <v>19242000</v>
      </c>
    </row>
    <row r="305" spans="1:4" ht="12.75">
      <c r="A305" s="92" t="s">
        <v>621</v>
      </c>
      <c r="B305" s="92" t="s">
        <v>164</v>
      </c>
      <c r="C305" s="93" t="s">
        <v>165</v>
      </c>
      <c r="D305" s="94">
        <v>756500</v>
      </c>
    </row>
    <row r="306" spans="1:4" ht="12.75">
      <c r="A306" s="92" t="s">
        <v>621</v>
      </c>
      <c r="B306" s="92" t="s">
        <v>166</v>
      </c>
      <c r="C306" s="93" t="s">
        <v>167</v>
      </c>
      <c r="D306" s="94">
        <v>14000</v>
      </c>
    </row>
    <row r="307" spans="1:4" ht="25.5">
      <c r="A307" s="89" t="s">
        <v>622</v>
      </c>
      <c r="B307" s="89"/>
      <c r="C307" s="90" t="s">
        <v>304</v>
      </c>
      <c r="D307" s="91">
        <v>100300</v>
      </c>
    </row>
    <row r="308" spans="1:4" ht="38.25">
      <c r="A308" s="92" t="s">
        <v>622</v>
      </c>
      <c r="B308" s="92" t="s">
        <v>162</v>
      </c>
      <c r="C308" s="93" t="s">
        <v>163</v>
      </c>
      <c r="D308" s="94">
        <v>100300</v>
      </c>
    </row>
    <row r="309" spans="1:4" ht="25.5">
      <c r="A309" s="89" t="s">
        <v>749</v>
      </c>
      <c r="B309" s="89"/>
      <c r="C309" s="90" t="s">
        <v>305</v>
      </c>
      <c r="D309" s="91">
        <v>2917300</v>
      </c>
    </row>
    <row r="310" spans="1:4" ht="25.5">
      <c r="A310" s="89" t="s">
        <v>623</v>
      </c>
      <c r="B310" s="89"/>
      <c r="C310" s="90" t="s">
        <v>307</v>
      </c>
      <c r="D310" s="91">
        <v>378900</v>
      </c>
    </row>
    <row r="311" spans="1:4" ht="38.25">
      <c r="A311" s="92" t="s">
        <v>623</v>
      </c>
      <c r="B311" s="92" t="s">
        <v>162</v>
      </c>
      <c r="C311" s="93" t="s">
        <v>163</v>
      </c>
      <c r="D311" s="94">
        <v>258300</v>
      </c>
    </row>
    <row r="312" spans="1:4" ht="12.75">
      <c r="A312" s="92" t="s">
        <v>623</v>
      </c>
      <c r="B312" s="92" t="s">
        <v>164</v>
      </c>
      <c r="C312" s="93" t="s">
        <v>165</v>
      </c>
      <c r="D312" s="94">
        <v>120600</v>
      </c>
    </row>
    <row r="313" spans="1:4" ht="12.75">
      <c r="A313" s="89" t="s">
        <v>624</v>
      </c>
      <c r="B313" s="89"/>
      <c r="C313" s="90" t="s">
        <v>308</v>
      </c>
      <c r="D313" s="91">
        <v>8100</v>
      </c>
    </row>
    <row r="314" spans="1:4" ht="12.75">
      <c r="A314" s="92" t="s">
        <v>624</v>
      </c>
      <c r="B314" s="92" t="s">
        <v>164</v>
      </c>
      <c r="C314" s="93" t="s">
        <v>165</v>
      </c>
      <c r="D314" s="94">
        <v>8100</v>
      </c>
    </row>
    <row r="315" spans="1:4" ht="25.5">
      <c r="A315" s="89" t="s">
        <v>625</v>
      </c>
      <c r="B315" s="89"/>
      <c r="C315" s="90" t="s">
        <v>309</v>
      </c>
      <c r="D315" s="91">
        <v>50000</v>
      </c>
    </row>
    <row r="316" spans="1:4" ht="12.75">
      <c r="A316" s="92" t="s">
        <v>625</v>
      </c>
      <c r="B316" s="92" t="s">
        <v>164</v>
      </c>
      <c r="C316" s="93" t="s">
        <v>165</v>
      </c>
      <c r="D316" s="94">
        <v>50000</v>
      </c>
    </row>
    <row r="317" spans="1:4" ht="25.5">
      <c r="A317" s="89" t="s">
        <v>626</v>
      </c>
      <c r="B317" s="89"/>
      <c r="C317" s="90" t="s">
        <v>306</v>
      </c>
      <c r="D317" s="91">
        <v>1882000</v>
      </c>
    </row>
    <row r="318" spans="1:4" ht="38.25">
      <c r="A318" s="92" t="s">
        <v>626</v>
      </c>
      <c r="B318" s="92" t="s">
        <v>162</v>
      </c>
      <c r="C318" s="93" t="s">
        <v>163</v>
      </c>
      <c r="D318" s="94">
        <v>1778000</v>
      </c>
    </row>
    <row r="319" spans="1:4" ht="12.75">
      <c r="A319" s="92" t="s">
        <v>626</v>
      </c>
      <c r="B319" s="92" t="s">
        <v>164</v>
      </c>
      <c r="C319" s="93" t="s">
        <v>165</v>
      </c>
      <c r="D319" s="94">
        <v>104000</v>
      </c>
    </row>
    <row r="320" spans="1:4" ht="38.25">
      <c r="A320" s="89" t="s">
        <v>627</v>
      </c>
      <c r="B320" s="89"/>
      <c r="C320" s="90" t="s">
        <v>310</v>
      </c>
      <c r="D320" s="91">
        <v>11300</v>
      </c>
    </row>
    <row r="321" spans="1:4" ht="12.75">
      <c r="A321" s="92" t="s">
        <v>627</v>
      </c>
      <c r="B321" s="92" t="s">
        <v>164</v>
      </c>
      <c r="C321" s="93" t="s">
        <v>165</v>
      </c>
      <c r="D321" s="94">
        <v>11300</v>
      </c>
    </row>
    <row r="322" spans="1:4" ht="25.5">
      <c r="A322" s="89" t="s">
        <v>628</v>
      </c>
      <c r="B322" s="89"/>
      <c r="C322" s="90" t="s">
        <v>311</v>
      </c>
      <c r="D322" s="91">
        <v>587000</v>
      </c>
    </row>
    <row r="323" spans="1:4" ht="38.25">
      <c r="A323" s="92" t="s">
        <v>628</v>
      </c>
      <c r="B323" s="92" t="s">
        <v>162</v>
      </c>
      <c r="C323" s="93" t="s">
        <v>163</v>
      </c>
      <c r="D323" s="94">
        <v>587000</v>
      </c>
    </row>
    <row r="324" spans="1:4" ht="38.25">
      <c r="A324" s="89" t="s">
        <v>750</v>
      </c>
      <c r="B324" s="89"/>
      <c r="C324" s="90" t="s">
        <v>312</v>
      </c>
      <c r="D324" s="91">
        <v>1491800</v>
      </c>
    </row>
    <row r="325" spans="1:4" ht="25.5">
      <c r="A325" s="89" t="s">
        <v>751</v>
      </c>
      <c r="B325" s="89"/>
      <c r="C325" s="90" t="s">
        <v>313</v>
      </c>
      <c r="D325" s="91">
        <v>1491800</v>
      </c>
    </row>
    <row r="326" spans="1:4" ht="25.5">
      <c r="A326" s="89" t="s">
        <v>752</v>
      </c>
      <c r="B326" s="89"/>
      <c r="C326" s="90" t="s">
        <v>314</v>
      </c>
      <c r="D326" s="91">
        <v>1491800</v>
      </c>
    </row>
    <row r="327" spans="1:4" ht="12.75">
      <c r="A327" s="89" t="s">
        <v>629</v>
      </c>
      <c r="B327" s="89"/>
      <c r="C327" s="90" t="s">
        <v>315</v>
      </c>
      <c r="D327" s="91">
        <v>1427000</v>
      </c>
    </row>
    <row r="328" spans="1:4" ht="38.25">
      <c r="A328" s="92" t="s">
        <v>629</v>
      </c>
      <c r="B328" s="92" t="s">
        <v>162</v>
      </c>
      <c r="C328" s="93" t="s">
        <v>163</v>
      </c>
      <c r="D328" s="94">
        <v>1342300</v>
      </c>
    </row>
    <row r="329" spans="1:4" ht="12.75">
      <c r="A329" s="92" t="s">
        <v>629</v>
      </c>
      <c r="B329" s="92" t="s">
        <v>164</v>
      </c>
      <c r="C329" s="93" t="s">
        <v>165</v>
      </c>
      <c r="D329" s="94">
        <v>84700</v>
      </c>
    </row>
    <row r="330" spans="1:4" ht="12.75">
      <c r="A330" s="89" t="s">
        <v>630</v>
      </c>
      <c r="B330" s="89"/>
      <c r="C330" s="90" t="s">
        <v>631</v>
      </c>
      <c r="D330" s="91">
        <v>21500</v>
      </c>
    </row>
    <row r="331" spans="1:4" ht="12.75">
      <c r="A331" s="92" t="s">
        <v>630</v>
      </c>
      <c r="B331" s="92" t="s">
        <v>164</v>
      </c>
      <c r="C331" s="93" t="s">
        <v>165</v>
      </c>
      <c r="D331" s="94">
        <v>21500</v>
      </c>
    </row>
    <row r="332" spans="1:4" ht="25.5">
      <c r="A332" s="89" t="s">
        <v>632</v>
      </c>
      <c r="B332" s="89"/>
      <c r="C332" s="90" t="s">
        <v>316</v>
      </c>
      <c r="D332" s="91">
        <v>4700</v>
      </c>
    </row>
    <row r="333" spans="1:4" ht="12.75">
      <c r="A333" s="92" t="s">
        <v>632</v>
      </c>
      <c r="B333" s="92" t="s">
        <v>164</v>
      </c>
      <c r="C333" s="93" t="s">
        <v>165</v>
      </c>
      <c r="D333" s="94">
        <v>4700</v>
      </c>
    </row>
    <row r="334" spans="1:4" ht="12.75">
      <c r="A334" s="89" t="s">
        <v>633</v>
      </c>
      <c r="B334" s="89"/>
      <c r="C334" s="90" t="s">
        <v>634</v>
      </c>
      <c r="D334" s="91">
        <v>30000</v>
      </c>
    </row>
    <row r="335" spans="1:4" ht="12.75">
      <c r="A335" s="92" t="s">
        <v>633</v>
      </c>
      <c r="B335" s="92" t="s">
        <v>164</v>
      </c>
      <c r="C335" s="93" t="s">
        <v>165</v>
      </c>
      <c r="D335" s="94">
        <v>30000</v>
      </c>
    </row>
    <row r="336" spans="1:4" ht="12.75">
      <c r="A336" s="89" t="s">
        <v>635</v>
      </c>
      <c r="B336" s="89"/>
      <c r="C336" s="90" t="s">
        <v>636</v>
      </c>
      <c r="D336" s="91">
        <v>8600</v>
      </c>
    </row>
    <row r="337" spans="1:4" ht="12.75">
      <c r="A337" s="92" t="s">
        <v>635</v>
      </c>
      <c r="B337" s="92" t="s">
        <v>164</v>
      </c>
      <c r="C337" s="93" t="s">
        <v>165</v>
      </c>
      <c r="D337" s="94">
        <v>8600</v>
      </c>
    </row>
    <row r="338" spans="1:4" ht="12.75">
      <c r="A338" s="89" t="s">
        <v>698</v>
      </c>
      <c r="B338" s="89"/>
      <c r="C338" s="90" t="s">
        <v>317</v>
      </c>
      <c r="D338" s="91">
        <v>850500</v>
      </c>
    </row>
    <row r="339" spans="1:4" ht="25.5">
      <c r="A339" s="89" t="s">
        <v>699</v>
      </c>
      <c r="B339" s="89"/>
      <c r="C339" s="90" t="s">
        <v>318</v>
      </c>
      <c r="D339" s="91">
        <v>850500</v>
      </c>
    </row>
    <row r="340" spans="1:4" ht="38.25">
      <c r="A340" s="89" t="s">
        <v>700</v>
      </c>
      <c r="B340" s="89"/>
      <c r="C340" s="90" t="s">
        <v>319</v>
      </c>
      <c r="D340" s="91">
        <v>850500</v>
      </c>
    </row>
    <row r="341" spans="1:4" ht="25.5">
      <c r="A341" s="89" t="s">
        <v>536</v>
      </c>
      <c r="B341" s="89"/>
      <c r="C341" s="90" t="s">
        <v>320</v>
      </c>
      <c r="D341" s="91">
        <v>180000</v>
      </c>
    </row>
    <row r="342" spans="1:4" ht="25.5">
      <c r="A342" s="92" t="s">
        <v>536</v>
      </c>
      <c r="B342" s="92" t="s">
        <v>152</v>
      </c>
      <c r="C342" s="93" t="s">
        <v>153</v>
      </c>
      <c r="D342" s="94">
        <v>180000</v>
      </c>
    </row>
    <row r="343" spans="1:4" ht="25.5">
      <c r="A343" s="89" t="s">
        <v>537</v>
      </c>
      <c r="B343" s="89"/>
      <c r="C343" s="90" t="s">
        <v>320</v>
      </c>
      <c r="D343" s="91">
        <v>234000</v>
      </c>
    </row>
    <row r="344" spans="1:4" ht="25.5">
      <c r="A344" s="92" t="s">
        <v>537</v>
      </c>
      <c r="B344" s="92" t="s">
        <v>152</v>
      </c>
      <c r="C344" s="93" t="s">
        <v>153</v>
      </c>
      <c r="D344" s="94">
        <v>234000</v>
      </c>
    </row>
    <row r="345" spans="1:4" ht="25.5">
      <c r="A345" s="89" t="s">
        <v>520</v>
      </c>
      <c r="B345" s="89"/>
      <c r="C345" s="90" t="s">
        <v>321</v>
      </c>
      <c r="D345" s="91">
        <v>436500</v>
      </c>
    </row>
    <row r="346" spans="1:4" ht="12.75">
      <c r="A346" s="92" t="s">
        <v>520</v>
      </c>
      <c r="B346" s="92" t="s">
        <v>164</v>
      </c>
      <c r="C346" s="93" t="s">
        <v>165</v>
      </c>
      <c r="D346" s="94">
        <v>140400</v>
      </c>
    </row>
    <row r="347" spans="1:4" ht="25.5">
      <c r="A347" s="92" t="s">
        <v>520</v>
      </c>
      <c r="B347" s="92" t="s">
        <v>152</v>
      </c>
      <c r="C347" s="93" t="s">
        <v>153</v>
      </c>
      <c r="D347" s="94">
        <v>296100</v>
      </c>
    </row>
    <row r="348" spans="1:4" ht="12.75">
      <c r="A348" s="89" t="s">
        <v>713</v>
      </c>
      <c r="B348" s="89"/>
      <c r="C348" s="90" t="s">
        <v>322</v>
      </c>
      <c r="D348" s="91">
        <v>48929420</v>
      </c>
    </row>
    <row r="349" spans="1:4" ht="51">
      <c r="A349" s="89" t="s">
        <v>571</v>
      </c>
      <c r="B349" s="89"/>
      <c r="C349" s="95" t="s">
        <v>324</v>
      </c>
      <c r="D349" s="91">
        <v>9144800</v>
      </c>
    </row>
    <row r="350" spans="1:4" ht="12.75">
      <c r="A350" s="92" t="s">
        <v>571</v>
      </c>
      <c r="B350" s="92" t="s">
        <v>150</v>
      </c>
      <c r="C350" s="93" t="s">
        <v>151</v>
      </c>
      <c r="D350" s="94">
        <v>3381000</v>
      </c>
    </row>
    <row r="351" spans="1:4" ht="25.5">
      <c r="A351" s="92" t="s">
        <v>571</v>
      </c>
      <c r="B351" s="92" t="s">
        <v>152</v>
      </c>
      <c r="C351" s="93" t="s">
        <v>153</v>
      </c>
      <c r="D351" s="94">
        <v>5763800</v>
      </c>
    </row>
    <row r="352" spans="1:4" ht="51">
      <c r="A352" s="89" t="s">
        <v>665</v>
      </c>
      <c r="B352" s="89"/>
      <c r="C352" s="95" t="s">
        <v>325</v>
      </c>
      <c r="D352" s="91">
        <v>222200</v>
      </c>
    </row>
    <row r="353" spans="1:4" ht="12.75">
      <c r="A353" s="92" t="s">
        <v>665</v>
      </c>
      <c r="B353" s="92" t="s">
        <v>150</v>
      </c>
      <c r="C353" s="93" t="s">
        <v>151</v>
      </c>
      <c r="D353" s="94">
        <v>37800</v>
      </c>
    </row>
    <row r="354" spans="1:4" ht="25.5">
      <c r="A354" s="92" t="s">
        <v>665</v>
      </c>
      <c r="B354" s="92" t="s">
        <v>152</v>
      </c>
      <c r="C354" s="93" t="s">
        <v>153</v>
      </c>
      <c r="D354" s="94">
        <v>184400</v>
      </c>
    </row>
    <row r="355" spans="1:4" ht="25.5">
      <c r="A355" s="89" t="s">
        <v>572</v>
      </c>
      <c r="B355" s="89"/>
      <c r="C355" s="90" t="s">
        <v>349</v>
      </c>
      <c r="D355" s="91">
        <v>426900</v>
      </c>
    </row>
    <row r="356" spans="1:4" ht="12.75">
      <c r="A356" s="92" t="s">
        <v>572</v>
      </c>
      <c r="B356" s="92" t="s">
        <v>164</v>
      </c>
      <c r="C356" s="93" t="s">
        <v>165</v>
      </c>
      <c r="D356" s="94">
        <v>426900</v>
      </c>
    </row>
    <row r="357" spans="1:4" ht="12.75">
      <c r="A357" s="89" t="s">
        <v>678</v>
      </c>
      <c r="B357" s="89"/>
      <c r="C357" s="90" t="s">
        <v>326</v>
      </c>
      <c r="D357" s="91">
        <v>1313600</v>
      </c>
    </row>
    <row r="358" spans="1:4" ht="38.25">
      <c r="A358" s="92" t="s">
        <v>678</v>
      </c>
      <c r="B358" s="92" t="s">
        <v>162</v>
      </c>
      <c r="C358" s="93" t="s">
        <v>163</v>
      </c>
      <c r="D358" s="94">
        <v>1313600</v>
      </c>
    </row>
    <row r="359" spans="1:4" ht="12.75">
      <c r="A359" s="89" t="s">
        <v>679</v>
      </c>
      <c r="B359" s="89"/>
      <c r="C359" s="90" t="s">
        <v>327</v>
      </c>
      <c r="D359" s="91">
        <v>745800</v>
      </c>
    </row>
    <row r="360" spans="1:4" ht="38.25">
      <c r="A360" s="92" t="s">
        <v>679</v>
      </c>
      <c r="B360" s="92" t="s">
        <v>162</v>
      </c>
      <c r="C360" s="93" t="s">
        <v>163</v>
      </c>
      <c r="D360" s="94">
        <v>745800</v>
      </c>
    </row>
    <row r="361" spans="1:4" ht="12.75">
      <c r="A361" s="89" t="s">
        <v>683</v>
      </c>
      <c r="B361" s="89"/>
      <c r="C361" s="90" t="s">
        <v>328</v>
      </c>
      <c r="D361" s="91">
        <v>1228100</v>
      </c>
    </row>
    <row r="362" spans="1:4" ht="38.25">
      <c r="A362" s="92" t="s">
        <v>683</v>
      </c>
      <c r="B362" s="92" t="s">
        <v>162</v>
      </c>
      <c r="C362" s="93" t="s">
        <v>163</v>
      </c>
      <c r="D362" s="94">
        <v>1228100</v>
      </c>
    </row>
    <row r="363" spans="1:4" ht="12.75">
      <c r="A363" s="89" t="s">
        <v>680</v>
      </c>
      <c r="B363" s="89"/>
      <c r="C363" s="90" t="s">
        <v>194</v>
      </c>
      <c r="D363" s="91">
        <v>2865900</v>
      </c>
    </row>
    <row r="364" spans="1:4" ht="38.25">
      <c r="A364" s="92" t="s">
        <v>680</v>
      </c>
      <c r="B364" s="92" t="s">
        <v>162</v>
      </c>
      <c r="C364" s="93" t="s">
        <v>163</v>
      </c>
      <c r="D364" s="94">
        <v>2722700</v>
      </c>
    </row>
    <row r="365" spans="1:4" ht="12.75">
      <c r="A365" s="92" t="s">
        <v>680</v>
      </c>
      <c r="B365" s="92" t="s">
        <v>164</v>
      </c>
      <c r="C365" s="93" t="s">
        <v>165</v>
      </c>
      <c r="D365" s="94">
        <v>143200</v>
      </c>
    </row>
    <row r="366" spans="1:4" ht="12.75">
      <c r="A366" s="89" t="s">
        <v>681</v>
      </c>
      <c r="B366" s="89"/>
      <c r="C366" s="90" t="s">
        <v>292</v>
      </c>
      <c r="D366" s="91">
        <v>35300</v>
      </c>
    </row>
    <row r="367" spans="1:4" ht="12.75">
      <c r="A367" s="92" t="s">
        <v>681</v>
      </c>
      <c r="B367" s="92" t="s">
        <v>164</v>
      </c>
      <c r="C367" s="93" t="s">
        <v>165</v>
      </c>
      <c r="D367" s="94">
        <v>35300</v>
      </c>
    </row>
    <row r="368" spans="1:4" ht="12.75">
      <c r="A368" s="89" t="s">
        <v>640</v>
      </c>
      <c r="B368" s="89"/>
      <c r="C368" s="90" t="s">
        <v>161</v>
      </c>
      <c r="D368" s="91">
        <v>26323200</v>
      </c>
    </row>
    <row r="369" spans="1:4" ht="38.25">
      <c r="A369" s="92" t="s">
        <v>640</v>
      </c>
      <c r="B369" s="92" t="s">
        <v>162</v>
      </c>
      <c r="C369" s="93" t="s">
        <v>163</v>
      </c>
      <c r="D369" s="94">
        <v>15120400</v>
      </c>
    </row>
    <row r="370" spans="1:4" ht="12.75">
      <c r="A370" s="92" t="s">
        <v>640</v>
      </c>
      <c r="B370" s="92" t="s">
        <v>164</v>
      </c>
      <c r="C370" s="93" t="s">
        <v>165</v>
      </c>
      <c r="D370" s="94">
        <v>9917800</v>
      </c>
    </row>
    <row r="371" spans="1:4" ht="12.75">
      <c r="A371" s="92" t="s">
        <v>640</v>
      </c>
      <c r="B371" s="92" t="s">
        <v>166</v>
      </c>
      <c r="C371" s="93" t="s">
        <v>167</v>
      </c>
      <c r="D371" s="94">
        <v>1285000</v>
      </c>
    </row>
    <row r="372" spans="1:4" ht="25.5">
      <c r="A372" s="89" t="s">
        <v>664</v>
      </c>
      <c r="B372" s="89"/>
      <c r="C372" s="90" t="s">
        <v>329</v>
      </c>
      <c r="D372" s="91">
        <v>5414400</v>
      </c>
    </row>
    <row r="373" spans="1:4" ht="12.75">
      <c r="A373" s="92" t="s">
        <v>664</v>
      </c>
      <c r="B373" s="92" t="s">
        <v>150</v>
      </c>
      <c r="C373" s="93" t="s">
        <v>151</v>
      </c>
      <c r="D373" s="94">
        <v>5414400</v>
      </c>
    </row>
    <row r="374" spans="1:4" ht="12.75">
      <c r="A374" s="89" t="s">
        <v>672</v>
      </c>
      <c r="B374" s="89"/>
      <c r="C374" s="90" t="s">
        <v>330</v>
      </c>
      <c r="D374" s="91">
        <v>1107920</v>
      </c>
    </row>
    <row r="375" spans="1:4" ht="12.75">
      <c r="A375" s="92" t="s">
        <v>672</v>
      </c>
      <c r="B375" s="92" t="s">
        <v>166</v>
      </c>
      <c r="C375" s="93" t="s">
        <v>167</v>
      </c>
      <c r="D375" s="94">
        <v>1107920</v>
      </c>
    </row>
    <row r="376" spans="1:4" ht="25.5">
      <c r="A376" s="89" t="s">
        <v>682</v>
      </c>
      <c r="B376" s="89"/>
      <c r="C376" s="90" t="s">
        <v>304</v>
      </c>
      <c r="D376" s="91">
        <v>91700</v>
      </c>
    </row>
    <row r="377" spans="1:4" ht="38.25">
      <c r="A377" s="92" t="s">
        <v>682</v>
      </c>
      <c r="B377" s="92" t="s">
        <v>162</v>
      </c>
      <c r="C377" s="93" t="s">
        <v>163</v>
      </c>
      <c r="D377" s="94">
        <v>91700</v>
      </c>
    </row>
    <row r="378" spans="1:4" ht="25.5">
      <c r="A378" s="89" t="s">
        <v>605</v>
      </c>
      <c r="B378" s="89"/>
      <c r="C378" s="90" t="s">
        <v>331</v>
      </c>
      <c r="D378" s="91">
        <v>9600</v>
      </c>
    </row>
    <row r="379" spans="1:4" ht="12.75">
      <c r="A379" s="92" t="s">
        <v>605</v>
      </c>
      <c r="B379" s="92" t="s">
        <v>164</v>
      </c>
      <c r="C379" s="93" t="s">
        <v>165</v>
      </c>
      <c r="D379" s="94">
        <v>9600</v>
      </c>
    </row>
    <row r="380" spans="1:4" ht="12.75">
      <c r="A380" s="96" t="s">
        <v>788</v>
      </c>
      <c r="B380" s="96"/>
      <c r="C380" s="97"/>
      <c r="D380" s="98">
        <v>1034074200</v>
      </c>
    </row>
  </sheetData>
  <sheetProtection/>
  <mergeCells count="1">
    <mergeCell ref="A5:D8"/>
  </mergeCells>
  <printOptions/>
  <pageMargins left="0.984251968503937" right="0.3937007874015748" top="0.3937007874015748" bottom="0.3937007874015748" header="0.31496062992125984" footer="0.11811023622047245"/>
  <pageSetup fitToHeight="0"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80"/>
  <sheetViews>
    <sheetView showGridLines="0" zoomScalePageLayoutView="0" workbookViewId="0" topLeftCell="A73">
      <selection activeCell="A73" sqref="A1:IV16384"/>
    </sheetView>
  </sheetViews>
  <sheetFormatPr defaultColWidth="9.00390625" defaultRowHeight="12.75"/>
  <cols>
    <col min="1" max="1" width="12.875" style="70" bestFit="1" customWidth="1"/>
    <col min="2" max="2" width="8.75390625" style="70" customWidth="1"/>
    <col min="3" max="3" width="66.25390625" style="69" customWidth="1"/>
    <col min="4" max="5" width="15.375" style="69" customWidth="1"/>
    <col min="6" max="6" width="9.125" style="65" customWidth="1"/>
    <col min="7" max="16384" width="9.125" style="65" customWidth="1"/>
  </cols>
  <sheetData>
    <row r="1" ht="12.75">
      <c r="E1" s="72" t="s">
        <v>385</v>
      </c>
    </row>
    <row r="2" ht="12.75">
      <c r="E2" s="72" t="s">
        <v>2</v>
      </c>
    </row>
    <row r="3" ht="12.75">
      <c r="E3" s="67" t="s">
        <v>787</v>
      </c>
    </row>
    <row r="5" spans="1:6" ht="12.75">
      <c r="A5" s="179" t="s">
        <v>804</v>
      </c>
      <c r="B5" s="179"/>
      <c r="C5" s="179"/>
      <c r="D5" s="179"/>
      <c r="E5" s="179"/>
      <c r="F5" s="78"/>
    </row>
    <row r="6" spans="1:5" ht="12.75">
      <c r="A6" s="179"/>
      <c r="B6" s="179"/>
      <c r="C6" s="179"/>
      <c r="D6" s="179"/>
      <c r="E6" s="179"/>
    </row>
    <row r="7" spans="1:5" ht="12.75">
      <c r="A7" s="179"/>
      <c r="B7" s="179"/>
      <c r="C7" s="179"/>
      <c r="D7" s="179"/>
      <c r="E7" s="179"/>
    </row>
    <row r="8" spans="1:5" ht="12.75">
      <c r="A8" s="179"/>
      <c r="B8" s="179"/>
      <c r="C8" s="179"/>
      <c r="D8" s="179"/>
      <c r="E8" s="179"/>
    </row>
    <row r="9" spans="1:5" ht="12.75">
      <c r="A9" s="179"/>
      <c r="B9" s="179"/>
      <c r="C9" s="179"/>
      <c r="D9" s="179"/>
      <c r="E9" s="179"/>
    </row>
    <row r="10" ht="12.75">
      <c r="A10" s="71"/>
    </row>
    <row r="11" spans="1:5" ht="12.75">
      <c r="A11" s="180" t="s">
        <v>143</v>
      </c>
      <c r="B11" s="180" t="s">
        <v>144</v>
      </c>
      <c r="C11" s="180" t="s">
        <v>145</v>
      </c>
      <c r="D11" s="180" t="s">
        <v>1</v>
      </c>
      <c r="E11" s="180"/>
    </row>
    <row r="12" spans="1:5" ht="12.75">
      <c r="A12" s="180"/>
      <c r="B12" s="180"/>
      <c r="C12" s="180"/>
      <c r="D12" s="34" t="s">
        <v>57</v>
      </c>
      <c r="E12" s="34" t="s">
        <v>799</v>
      </c>
    </row>
    <row r="13" spans="1:5" ht="12.75">
      <c r="A13" s="35">
        <v>1</v>
      </c>
      <c r="B13" s="35">
        <v>2</v>
      </c>
      <c r="C13" s="35">
        <v>3</v>
      </c>
      <c r="D13" s="35">
        <v>4</v>
      </c>
      <c r="E13" s="35">
        <v>5</v>
      </c>
    </row>
    <row r="14" spans="1:5" ht="25.5">
      <c r="A14" s="106" t="s">
        <v>685</v>
      </c>
      <c r="B14" s="106"/>
      <c r="C14" s="107" t="s">
        <v>146</v>
      </c>
      <c r="D14" s="108">
        <v>775523980</v>
      </c>
      <c r="E14" s="108">
        <v>753125400</v>
      </c>
    </row>
    <row r="15" spans="1:5" ht="25.5">
      <c r="A15" s="106" t="s">
        <v>686</v>
      </c>
      <c r="B15" s="106"/>
      <c r="C15" s="107" t="s">
        <v>147</v>
      </c>
      <c r="D15" s="108">
        <v>757647680</v>
      </c>
      <c r="E15" s="108">
        <v>735281300</v>
      </c>
    </row>
    <row r="16" spans="1:5" ht="25.5">
      <c r="A16" s="106" t="s">
        <v>687</v>
      </c>
      <c r="B16" s="106"/>
      <c r="C16" s="107" t="s">
        <v>148</v>
      </c>
      <c r="D16" s="108">
        <v>161348700</v>
      </c>
      <c r="E16" s="108">
        <v>159149400</v>
      </c>
    </row>
    <row r="17" spans="1:5" ht="25.5">
      <c r="A17" s="106" t="s">
        <v>509</v>
      </c>
      <c r="B17" s="106"/>
      <c r="C17" s="107" t="s">
        <v>149</v>
      </c>
      <c r="D17" s="108">
        <v>122220600</v>
      </c>
      <c r="E17" s="108">
        <v>120021300</v>
      </c>
    </row>
    <row r="18" spans="1:5" ht="25.5">
      <c r="A18" s="109" t="s">
        <v>509</v>
      </c>
      <c r="B18" s="109" t="s">
        <v>152</v>
      </c>
      <c r="C18" s="110" t="s">
        <v>153</v>
      </c>
      <c r="D18" s="111">
        <v>122220600</v>
      </c>
      <c r="E18" s="111">
        <v>120021300</v>
      </c>
    </row>
    <row r="19" spans="1:5" ht="38.25">
      <c r="A19" s="106" t="s">
        <v>510</v>
      </c>
      <c r="B19" s="106"/>
      <c r="C19" s="107" t="s">
        <v>154</v>
      </c>
      <c r="D19" s="108">
        <v>39128100</v>
      </c>
      <c r="E19" s="108">
        <v>39128100</v>
      </c>
    </row>
    <row r="20" spans="1:5" ht="25.5">
      <c r="A20" s="109" t="s">
        <v>510</v>
      </c>
      <c r="B20" s="109" t="s">
        <v>152</v>
      </c>
      <c r="C20" s="110" t="s">
        <v>153</v>
      </c>
      <c r="D20" s="111">
        <v>39128100</v>
      </c>
      <c r="E20" s="111">
        <v>39128100</v>
      </c>
    </row>
    <row r="21" spans="1:5" ht="38.25">
      <c r="A21" s="106" t="s">
        <v>688</v>
      </c>
      <c r="B21" s="106"/>
      <c r="C21" s="107" t="s">
        <v>155</v>
      </c>
      <c r="D21" s="108">
        <v>446771400</v>
      </c>
      <c r="E21" s="108">
        <v>445367000</v>
      </c>
    </row>
    <row r="22" spans="1:5" ht="25.5">
      <c r="A22" s="106" t="s">
        <v>511</v>
      </c>
      <c r="B22" s="106"/>
      <c r="C22" s="107" t="s">
        <v>149</v>
      </c>
      <c r="D22" s="108">
        <v>348357900</v>
      </c>
      <c r="E22" s="108">
        <v>346953500</v>
      </c>
    </row>
    <row r="23" spans="1:5" ht="25.5">
      <c r="A23" s="109" t="s">
        <v>511</v>
      </c>
      <c r="B23" s="109" t="s">
        <v>152</v>
      </c>
      <c r="C23" s="110" t="s">
        <v>153</v>
      </c>
      <c r="D23" s="111">
        <v>348357900</v>
      </c>
      <c r="E23" s="111">
        <v>346953500</v>
      </c>
    </row>
    <row r="24" spans="1:5" ht="127.5">
      <c r="A24" s="106" t="s">
        <v>522</v>
      </c>
      <c r="B24" s="106"/>
      <c r="C24" s="112" t="s">
        <v>157</v>
      </c>
      <c r="D24" s="108">
        <v>18624300</v>
      </c>
      <c r="E24" s="108">
        <v>18624300</v>
      </c>
    </row>
    <row r="25" spans="1:5" ht="25.5">
      <c r="A25" s="109" t="s">
        <v>522</v>
      </c>
      <c r="B25" s="109" t="s">
        <v>152</v>
      </c>
      <c r="C25" s="110" t="s">
        <v>153</v>
      </c>
      <c r="D25" s="111">
        <v>18624300</v>
      </c>
      <c r="E25" s="111">
        <v>18624300</v>
      </c>
    </row>
    <row r="26" spans="1:5" ht="38.25">
      <c r="A26" s="106" t="s">
        <v>512</v>
      </c>
      <c r="B26" s="106"/>
      <c r="C26" s="107" t="s">
        <v>156</v>
      </c>
      <c r="D26" s="108">
        <v>79789200</v>
      </c>
      <c r="E26" s="108">
        <v>79789200</v>
      </c>
    </row>
    <row r="27" spans="1:5" ht="25.5">
      <c r="A27" s="109" t="s">
        <v>512</v>
      </c>
      <c r="B27" s="109" t="s">
        <v>152</v>
      </c>
      <c r="C27" s="110" t="s">
        <v>153</v>
      </c>
      <c r="D27" s="111">
        <v>79789200</v>
      </c>
      <c r="E27" s="111">
        <v>79789200</v>
      </c>
    </row>
    <row r="28" spans="1:5" ht="25.5">
      <c r="A28" s="106" t="s">
        <v>702</v>
      </c>
      <c r="B28" s="106"/>
      <c r="C28" s="107" t="s">
        <v>158</v>
      </c>
      <c r="D28" s="108">
        <v>67198100</v>
      </c>
      <c r="E28" s="108">
        <v>67198100</v>
      </c>
    </row>
    <row r="29" spans="1:5" ht="25.5">
      <c r="A29" s="106" t="s">
        <v>539</v>
      </c>
      <c r="B29" s="106"/>
      <c r="C29" s="107" t="s">
        <v>159</v>
      </c>
      <c r="D29" s="108">
        <v>67198100</v>
      </c>
      <c r="E29" s="108">
        <v>67198100</v>
      </c>
    </row>
    <row r="30" spans="1:5" ht="25.5">
      <c r="A30" s="109" t="s">
        <v>539</v>
      </c>
      <c r="B30" s="109" t="s">
        <v>152</v>
      </c>
      <c r="C30" s="110" t="s">
        <v>153</v>
      </c>
      <c r="D30" s="111">
        <v>67198100</v>
      </c>
      <c r="E30" s="111">
        <v>67198100</v>
      </c>
    </row>
    <row r="31" spans="1:5" ht="25.5">
      <c r="A31" s="106" t="s">
        <v>706</v>
      </c>
      <c r="B31" s="106"/>
      <c r="C31" s="107" t="s">
        <v>160</v>
      </c>
      <c r="D31" s="108">
        <v>5060600</v>
      </c>
      <c r="E31" s="108">
        <v>5060600</v>
      </c>
    </row>
    <row r="32" spans="1:5" ht="25.5">
      <c r="A32" s="106" t="s">
        <v>548</v>
      </c>
      <c r="B32" s="106"/>
      <c r="C32" s="107" t="s">
        <v>161</v>
      </c>
      <c r="D32" s="108">
        <v>5060600</v>
      </c>
      <c r="E32" s="108">
        <v>5060600</v>
      </c>
    </row>
    <row r="33" spans="1:5" ht="38.25">
      <c r="A33" s="109" t="s">
        <v>548</v>
      </c>
      <c r="B33" s="109" t="s">
        <v>162</v>
      </c>
      <c r="C33" s="110" t="s">
        <v>163</v>
      </c>
      <c r="D33" s="111">
        <v>4007000</v>
      </c>
      <c r="E33" s="111">
        <v>4007000</v>
      </c>
    </row>
    <row r="34" spans="1:5" ht="25.5">
      <c r="A34" s="109" t="s">
        <v>548</v>
      </c>
      <c r="B34" s="109" t="s">
        <v>164</v>
      </c>
      <c r="C34" s="110" t="s">
        <v>165</v>
      </c>
      <c r="D34" s="111">
        <v>1045800</v>
      </c>
      <c r="E34" s="111">
        <v>1045800</v>
      </c>
    </row>
    <row r="35" spans="1:5" ht="12.75">
      <c r="A35" s="109" t="s">
        <v>548</v>
      </c>
      <c r="B35" s="109" t="s">
        <v>166</v>
      </c>
      <c r="C35" s="110" t="s">
        <v>167</v>
      </c>
      <c r="D35" s="111">
        <v>7800</v>
      </c>
      <c r="E35" s="111">
        <v>7800</v>
      </c>
    </row>
    <row r="36" spans="1:5" ht="38.25">
      <c r="A36" s="106" t="s">
        <v>689</v>
      </c>
      <c r="B36" s="106"/>
      <c r="C36" s="107" t="s">
        <v>690</v>
      </c>
      <c r="D36" s="108">
        <v>18762680</v>
      </c>
      <c r="E36" s="108"/>
    </row>
    <row r="37" spans="1:5" ht="38.25">
      <c r="A37" s="106" t="s">
        <v>651</v>
      </c>
      <c r="B37" s="106"/>
      <c r="C37" s="107" t="s">
        <v>168</v>
      </c>
      <c r="D37" s="108">
        <v>18762680</v>
      </c>
      <c r="E37" s="108"/>
    </row>
    <row r="38" spans="1:5" ht="25.5">
      <c r="A38" s="109" t="s">
        <v>651</v>
      </c>
      <c r="B38" s="109" t="s">
        <v>169</v>
      </c>
      <c r="C38" s="110" t="s">
        <v>170</v>
      </c>
      <c r="D38" s="111">
        <v>18762680</v>
      </c>
      <c r="E38" s="111"/>
    </row>
    <row r="39" spans="1:5" ht="25.5">
      <c r="A39" s="106" t="s">
        <v>701</v>
      </c>
      <c r="B39" s="106"/>
      <c r="C39" s="107" t="s">
        <v>173</v>
      </c>
      <c r="D39" s="108">
        <v>2380000</v>
      </c>
      <c r="E39" s="108">
        <v>2380000</v>
      </c>
    </row>
    <row r="40" spans="1:5" ht="12.75">
      <c r="A40" s="106" t="s">
        <v>531</v>
      </c>
      <c r="B40" s="106"/>
      <c r="C40" s="107" t="s">
        <v>174</v>
      </c>
      <c r="D40" s="108">
        <v>251500</v>
      </c>
      <c r="E40" s="108">
        <v>251500</v>
      </c>
    </row>
    <row r="41" spans="1:5" ht="25.5">
      <c r="A41" s="109" t="s">
        <v>531</v>
      </c>
      <c r="B41" s="109" t="s">
        <v>164</v>
      </c>
      <c r="C41" s="110" t="s">
        <v>165</v>
      </c>
      <c r="D41" s="111">
        <v>251500</v>
      </c>
      <c r="E41" s="111">
        <v>251500</v>
      </c>
    </row>
    <row r="42" spans="1:5" ht="25.5">
      <c r="A42" s="106" t="s">
        <v>795</v>
      </c>
      <c r="B42" s="106"/>
      <c r="C42" s="107" t="s">
        <v>386</v>
      </c>
      <c r="D42" s="108">
        <v>2000000</v>
      </c>
      <c r="E42" s="108">
        <v>2000000</v>
      </c>
    </row>
    <row r="43" spans="1:5" ht="25.5">
      <c r="A43" s="109" t="s">
        <v>795</v>
      </c>
      <c r="B43" s="109" t="s">
        <v>152</v>
      </c>
      <c r="C43" s="110" t="s">
        <v>153</v>
      </c>
      <c r="D43" s="111">
        <v>2000000</v>
      </c>
      <c r="E43" s="111">
        <v>2000000</v>
      </c>
    </row>
    <row r="44" spans="1:5" ht="25.5">
      <c r="A44" s="106" t="s">
        <v>532</v>
      </c>
      <c r="B44" s="106"/>
      <c r="C44" s="107" t="s">
        <v>533</v>
      </c>
      <c r="D44" s="108">
        <v>128500</v>
      </c>
      <c r="E44" s="108">
        <v>128500</v>
      </c>
    </row>
    <row r="45" spans="1:5" ht="25.5">
      <c r="A45" s="109" t="s">
        <v>532</v>
      </c>
      <c r="B45" s="109" t="s">
        <v>152</v>
      </c>
      <c r="C45" s="110" t="s">
        <v>153</v>
      </c>
      <c r="D45" s="111">
        <v>128500</v>
      </c>
      <c r="E45" s="111">
        <v>128500</v>
      </c>
    </row>
    <row r="46" spans="1:5" ht="25.5">
      <c r="A46" s="106" t="s">
        <v>703</v>
      </c>
      <c r="B46" s="106"/>
      <c r="C46" s="107" t="s">
        <v>175</v>
      </c>
      <c r="D46" s="108">
        <v>11569900</v>
      </c>
      <c r="E46" s="108">
        <v>11569900</v>
      </c>
    </row>
    <row r="47" spans="1:5" ht="12.75">
      <c r="A47" s="106" t="s">
        <v>544</v>
      </c>
      <c r="B47" s="106"/>
      <c r="C47" s="107" t="s">
        <v>176</v>
      </c>
      <c r="D47" s="108">
        <v>8382500</v>
      </c>
      <c r="E47" s="108">
        <v>8382500</v>
      </c>
    </row>
    <row r="48" spans="1:5" ht="25.5">
      <c r="A48" s="109" t="s">
        <v>544</v>
      </c>
      <c r="B48" s="109" t="s">
        <v>164</v>
      </c>
      <c r="C48" s="110" t="s">
        <v>165</v>
      </c>
      <c r="D48" s="111">
        <v>4275000</v>
      </c>
      <c r="E48" s="111">
        <v>4275000</v>
      </c>
    </row>
    <row r="49" spans="1:5" ht="12.75">
      <c r="A49" s="109" t="s">
        <v>544</v>
      </c>
      <c r="B49" s="109" t="s">
        <v>150</v>
      </c>
      <c r="C49" s="110" t="s">
        <v>151</v>
      </c>
      <c r="D49" s="111">
        <v>150000</v>
      </c>
      <c r="E49" s="111">
        <v>150000</v>
      </c>
    </row>
    <row r="50" spans="1:5" ht="25.5">
      <c r="A50" s="109" t="s">
        <v>544</v>
      </c>
      <c r="B50" s="109" t="s">
        <v>152</v>
      </c>
      <c r="C50" s="110" t="s">
        <v>153</v>
      </c>
      <c r="D50" s="111">
        <v>3807500</v>
      </c>
      <c r="E50" s="111">
        <v>3807500</v>
      </c>
    </row>
    <row r="51" spans="1:5" ht="12.75">
      <c r="A51" s="109" t="s">
        <v>544</v>
      </c>
      <c r="B51" s="109" t="s">
        <v>166</v>
      </c>
      <c r="C51" s="110" t="s">
        <v>167</v>
      </c>
      <c r="D51" s="111">
        <v>150000</v>
      </c>
      <c r="E51" s="111">
        <v>150000</v>
      </c>
    </row>
    <row r="52" spans="1:5" ht="12.75">
      <c r="A52" s="106" t="s">
        <v>545</v>
      </c>
      <c r="B52" s="106"/>
      <c r="C52" s="107" t="s">
        <v>177</v>
      </c>
      <c r="D52" s="108">
        <v>3187400</v>
      </c>
      <c r="E52" s="108">
        <v>3187400</v>
      </c>
    </row>
    <row r="53" spans="1:5" ht="25.5">
      <c r="A53" s="109" t="s">
        <v>545</v>
      </c>
      <c r="B53" s="109" t="s">
        <v>152</v>
      </c>
      <c r="C53" s="110" t="s">
        <v>153</v>
      </c>
      <c r="D53" s="111">
        <v>3187400</v>
      </c>
      <c r="E53" s="111">
        <v>3187400</v>
      </c>
    </row>
    <row r="54" spans="1:5" ht="38.25">
      <c r="A54" s="106" t="s">
        <v>712</v>
      </c>
      <c r="B54" s="106"/>
      <c r="C54" s="107" t="s">
        <v>178</v>
      </c>
      <c r="D54" s="108">
        <v>44556300</v>
      </c>
      <c r="E54" s="108">
        <v>44556300</v>
      </c>
    </row>
    <row r="55" spans="1:5" ht="25.5">
      <c r="A55" s="106" t="s">
        <v>569</v>
      </c>
      <c r="B55" s="106"/>
      <c r="C55" s="107" t="s">
        <v>149</v>
      </c>
      <c r="D55" s="108">
        <v>41755500</v>
      </c>
      <c r="E55" s="108">
        <v>41755500</v>
      </c>
    </row>
    <row r="56" spans="1:5" ht="12.75">
      <c r="A56" s="109" t="s">
        <v>569</v>
      </c>
      <c r="B56" s="109" t="s">
        <v>150</v>
      </c>
      <c r="C56" s="110" t="s">
        <v>151</v>
      </c>
      <c r="D56" s="111">
        <v>3535100</v>
      </c>
      <c r="E56" s="111">
        <v>3535100</v>
      </c>
    </row>
    <row r="57" spans="1:5" ht="25.5">
      <c r="A57" s="109" t="s">
        <v>569</v>
      </c>
      <c r="B57" s="109" t="s">
        <v>152</v>
      </c>
      <c r="C57" s="110" t="s">
        <v>153</v>
      </c>
      <c r="D57" s="111">
        <v>38220400</v>
      </c>
      <c r="E57" s="111">
        <v>38220400</v>
      </c>
    </row>
    <row r="58" spans="1:5" ht="25.5">
      <c r="A58" s="106" t="s">
        <v>570</v>
      </c>
      <c r="B58" s="106"/>
      <c r="C58" s="107" t="s">
        <v>179</v>
      </c>
      <c r="D58" s="108">
        <v>2800800</v>
      </c>
      <c r="E58" s="108">
        <v>2800800</v>
      </c>
    </row>
    <row r="59" spans="1:5" ht="25.5">
      <c r="A59" s="109" t="s">
        <v>570</v>
      </c>
      <c r="B59" s="109" t="s">
        <v>152</v>
      </c>
      <c r="C59" s="110" t="s">
        <v>153</v>
      </c>
      <c r="D59" s="111">
        <v>2800800</v>
      </c>
      <c r="E59" s="111">
        <v>2800800</v>
      </c>
    </row>
    <row r="60" spans="1:5" ht="12.75">
      <c r="A60" s="106" t="s">
        <v>692</v>
      </c>
      <c r="B60" s="106"/>
      <c r="C60" s="107" t="s">
        <v>180</v>
      </c>
      <c r="D60" s="108">
        <v>10543400</v>
      </c>
      <c r="E60" s="108">
        <v>10543400</v>
      </c>
    </row>
    <row r="61" spans="1:5" ht="25.5">
      <c r="A61" s="106" t="s">
        <v>707</v>
      </c>
      <c r="B61" s="106"/>
      <c r="C61" s="107" t="s">
        <v>181</v>
      </c>
      <c r="D61" s="108">
        <v>350000</v>
      </c>
      <c r="E61" s="108">
        <v>350000</v>
      </c>
    </row>
    <row r="62" spans="1:5" ht="25.5">
      <c r="A62" s="106" t="s">
        <v>549</v>
      </c>
      <c r="B62" s="106"/>
      <c r="C62" s="107" t="s">
        <v>182</v>
      </c>
      <c r="D62" s="108">
        <v>350000</v>
      </c>
      <c r="E62" s="108">
        <v>350000</v>
      </c>
    </row>
    <row r="63" spans="1:5" ht="25.5">
      <c r="A63" s="109" t="s">
        <v>549</v>
      </c>
      <c r="B63" s="109" t="s">
        <v>164</v>
      </c>
      <c r="C63" s="110" t="s">
        <v>165</v>
      </c>
      <c r="D63" s="111">
        <v>350000</v>
      </c>
      <c r="E63" s="111">
        <v>350000</v>
      </c>
    </row>
    <row r="64" spans="1:5" ht="25.5">
      <c r="A64" s="106" t="s">
        <v>693</v>
      </c>
      <c r="B64" s="106"/>
      <c r="C64" s="107" t="s">
        <v>183</v>
      </c>
      <c r="D64" s="108">
        <v>907100</v>
      </c>
      <c r="E64" s="108">
        <v>907100</v>
      </c>
    </row>
    <row r="65" spans="1:5" ht="25.5">
      <c r="A65" s="106" t="s">
        <v>550</v>
      </c>
      <c r="B65" s="106"/>
      <c r="C65" s="107" t="s">
        <v>184</v>
      </c>
      <c r="D65" s="108">
        <v>513100</v>
      </c>
      <c r="E65" s="108">
        <v>513100</v>
      </c>
    </row>
    <row r="66" spans="1:5" ht="25.5">
      <c r="A66" s="109" t="s">
        <v>550</v>
      </c>
      <c r="B66" s="109" t="s">
        <v>164</v>
      </c>
      <c r="C66" s="110" t="s">
        <v>165</v>
      </c>
      <c r="D66" s="111">
        <v>152550</v>
      </c>
      <c r="E66" s="111">
        <v>152550</v>
      </c>
    </row>
    <row r="67" spans="1:5" ht="25.5">
      <c r="A67" s="109" t="s">
        <v>550</v>
      </c>
      <c r="B67" s="109" t="s">
        <v>152</v>
      </c>
      <c r="C67" s="110" t="s">
        <v>153</v>
      </c>
      <c r="D67" s="111">
        <v>360550</v>
      </c>
      <c r="E67" s="111">
        <v>360550</v>
      </c>
    </row>
    <row r="68" spans="1:5" ht="63.75">
      <c r="A68" s="106" t="s">
        <v>551</v>
      </c>
      <c r="B68" s="106"/>
      <c r="C68" s="112" t="s">
        <v>185</v>
      </c>
      <c r="D68" s="108">
        <v>194000</v>
      </c>
      <c r="E68" s="108">
        <v>194000</v>
      </c>
    </row>
    <row r="69" spans="1:5" ht="25.5">
      <c r="A69" s="109" t="s">
        <v>551</v>
      </c>
      <c r="B69" s="109" t="s">
        <v>164</v>
      </c>
      <c r="C69" s="110" t="s">
        <v>165</v>
      </c>
      <c r="D69" s="111">
        <v>63500</v>
      </c>
      <c r="E69" s="111">
        <v>63500</v>
      </c>
    </row>
    <row r="70" spans="1:5" ht="25.5">
      <c r="A70" s="109" t="s">
        <v>551</v>
      </c>
      <c r="B70" s="109" t="s">
        <v>152</v>
      </c>
      <c r="C70" s="110" t="s">
        <v>153</v>
      </c>
      <c r="D70" s="111">
        <v>130500</v>
      </c>
      <c r="E70" s="111">
        <v>130500</v>
      </c>
    </row>
    <row r="71" spans="1:5" ht="25.5">
      <c r="A71" s="106" t="s">
        <v>552</v>
      </c>
      <c r="B71" s="106"/>
      <c r="C71" s="107" t="s">
        <v>186</v>
      </c>
      <c r="D71" s="108">
        <v>100000</v>
      </c>
      <c r="E71" s="108">
        <v>100000</v>
      </c>
    </row>
    <row r="72" spans="1:5" ht="25.5">
      <c r="A72" s="109" t="s">
        <v>552</v>
      </c>
      <c r="B72" s="109" t="s">
        <v>164</v>
      </c>
      <c r="C72" s="110" t="s">
        <v>165</v>
      </c>
      <c r="D72" s="111">
        <v>100000</v>
      </c>
      <c r="E72" s="111">
        <v>100000</v>
      </c>
    </row>
    <row r="73" spans="1:5" ht="25.5">
      <c r="A73" s="106" t="s">
        <v>553</v>
      </c>
      <c r="B73" s="106"/>
      <c r="C73" s="107" t="s">
        <v>554</v>
      </c>
      <c r="D73" s="108">
        <v>55000</v>
      </c>
      <c r="E73" s="108">
        <v>55000</v>
      </c>
    </row>
    <row r="74" spans="1:5" ht="25.5">
      <c r="A74" s="109" t="s">
        <v>553</v>
      </c>
      <c r="B74" s="109" t="s">
        <v>164</v>
      </c>
      <c r="C74" s="110" t="s">
        <v>165</v>
      </c>
      <c r="D74" s="111">
        <v>55000</v>
      </c>
      <c r="E74" s="111">
        <v>55000</v>
      </c>
    </row>
    <row r="75" spans="1:5" ht="12.75">
      <c r="A75" s="106" t="s">
        <v>790</v>
      </c>
      <c r="B75" s="106"/>
      <c r="C75" s="107" t="s">
        <v>800</v>
      </c>
      <c r="D75" s="108">
        <v>45000</v>
      </c>
      <c r="E75" s="108">
        <v>45000</v>
      </c>
    </row>
    <row r="76" spans="1:5" ht="25.5">
      <c r="A76" s="109" t="s">
        <v>790</v>
      </c>
      <c r="B76" s="109" t="s">
        <v>152</v>
      </c>
      <c r="C76" s="110" t="s">
        <v>153</v>
      </c>
      <c r="D76" s="111">
        <v>45000</v>
      </c>
      <c r="E76" s="111">
        <v>45000</v>
      </c>
    </row>
    <row r="77" spans="1:5" ht="25.5">
      <c r="A77" s="106" t="s">
        <v>694</v>
      </c>
      <c r="B77" s="106"/>
      <c r="C77" s="107" t="s">
        <v>188</v>
      </c>
      <c r="D77" s="108">
        <v>9071300</v>
      </c>
      <c r="E77" s="108">
        <v>9071300</v>
      </c>
    </row>
    <row r="78" spans="1:5" ht="25.5">
      <c r="A78" s="106" t="s">
        <v>517</v>
      </c>
      <c r="B78" s="106"/>
      <c r="C78" s="107" t="s">
        <v>149</v>
      </c>
      <c r="D78" s="108">
        <v>8578700</v>
      </c>
      <c r="E78" s="108">
        <v>8578700</v>
      </c>
    </row>
    <row r="79" spans="1:5" ht="25.5">
      <c r="A79" s="109" t="s">
        <v>517</v>
      </c>
      <c r="B79" s="109" t="s">
        <v>152</v>
      </c>
      <c r="C79" s="110" t="s">
        <v>153</v>
      </c>
      <c r="D79" s="111">
        <v>8578700</v>
      </c>
      <c r="E79" s="111">
        <v>8578700</v>
      </c>
    </row>
    <row r="80" spans="1:5" ht="25.5">
      <c r="A80" s="106" t="s">
        <v>542</v>
      </c>
      <c r="B80" s="106"/>
      <c r="C80" s="107" t="s">
        <v>189</v>
      </c>
      <c r="D80" s="108">
        <v>100000</v>
      </c>
      <c r="E80" s="108">
        <v>100000</v>
      </c>
    </row>
    <row r="81" spans="1:5" ht="25.5">
      <c r="A81" s="109" t="s">
        <v>542</v>
      </c>
      <c r="B81" s="109" t="s">
        <v>164</v>
      </c>
      <c r="C81" s="110" t="s">
        <v>165</v>
      </c>
      <c r="D81" s="111">
        <v>100000</v>
      </c>
      <c r="E81" s="111">
        <v>100000</v>
      </c>
    </row>
    <row r="82" spans="1:5" ht="12.75">
      <c r="A82" s="106" t="s">
        <v>555</v>
      </c>
      <c r="B82" s="106"/>
      <c r="C82" s="107" t="s">
        <v>190</v>
      </c>
      <c r="D82" s="108">
        <v>292600</v>
      </c>
      <c r="E82" s="108">
        <v>292600</v>
      </c>
    </row>
    <row r="83" spans="1:5" ht="25.5">
      <c r="A83" s="109" t="s">
        <v>555</v>
      </c>
      <c r="B83" s="109" t="s">
        <v>164</v>
      </c>
      <c r="C83" s="110" t="s">
        <v>165</v>
      </c>
      <c r="D83" s="111">
        <v>292600</v>
      </c>
      <c r="E83" s="111">
        <v>292600</v>
      </c>
    </row>
    <row r="84" spans="1:5" ht="38.25">
      <c r="A84" s="106" t="s">
        <v>556</v>
      </c>
      <c r="B84" s="106"/>
      <c r="C84" s="107" t="s">
        <v>191</v>
      </c>
      <c r="D84" s="108">
        <v>100000</v>
      </c>
      <c r="E84" s="108">
        <v>100000</v>
      </c>
    </row>
    <row r="85" spans="1:5" ht="25.5">
      <c r="A85" s="109" t="s">
        <v>556</v>
      </c>
      <c r="B85" s="109" t="s">
        <v>164</v>
      </c>
      <c r="C85" s="110" t="s">
        <v>165</v>
      </c>
      <c r="D85" s="111">
        <v>100000</v>
      </c>
      <c r="E85" s="111">
        <v>100000</v>
      </c>
    </row>
    <row r="86" spans="1:5" ht="25.5">
      <c r="A86" s="106" t="s">
        <v>704</v>
      </c>
      <c r="B86" s="106"/>
      <c r="C86" s="107" t="s">
        <v>705</v>
      </c>
      <c r="D86" s="108">
        <v>215000</v>
      </c>
      <c r="E86" s="108">
        <v>215000</v>
      </c>
    </row>
    <row r="87" spans="1:5" ht="12.75">
      <c r="A87" s="106" t="s">
        <v>557</v>
      </c>
      <c r="B87" s="106"/>
      <c r="C87" s="107" t="s">
        <v>282</v>
      </c>
      <c r="D87" s="108">
        <v>20000</v>
      </c>
      <c r="E87" s="108">
        <v>20000</v>
      </c>
    </row>
    <row r="88" spans="1:5" ht="25.5">
      <c r="A88" s="109" t="s">
        <v>557</v>
      </c>
      <c r="B88" s="109" t="s">
        <v>152</v>
      </c>
      <c r="C88" s="110" t="s">
        <v>153</v>
      </c>
      <c r="D88" s="111">
        <v>20000</v>
      </c>
      <c r="E88" s="111">
        <v>20000</v>
      </c>
    </row>
    <row r="89" spans="1:5" ht="12.75">
      <c r="A89" s="106" t="s">
        <v>558</v>
      </c>
      <c r="B89" s="106"/>
      <c r="C89" s="107" t="s">
        <v>559</v>
      </c>
      <c r="D89" s="108">
        <v>10000</v>
      </c>
      <c r="E89" s="108">
        <v>10000</v>
      </c>
    </row>
    <row r="90" spans="1:5" ht="25.5">
      <c r="A90" s="109" t="s">
        <v>558</v>
      </c>
      <c r="B90" s="109" t="s">
        <v>164</v>
      </c>
      <c r="C90" s="110" t="s">
        <v>165</v>
      </c>
      <c r="D90" s="111">
        <v>10000</v>
      </c>
      <c r="E90" s="111">
        <v>10000</v>
      </c>
    </row>
    <row r="91" spans="1:5" ht="12.75">
      <c r="A91" s="106" t="s">
        <v>560</v>
      </c>
      <c r="B91" s="106"/>
      <c r="C91" s="107" t="s">
        <v>283</v>
      </c>
      <c r="D91" s="108">
        <v>15000</v>
      </c>
      <c r="E91" s="108">
        <v>15000</v>
      </c>
    </row>
    <row r="92" spans="1:5" ht="25.5">
      <c r="A92" s="109" t="s">
        <v>560</v>
      </c>
      <c r="B92" s="109" t="s">
        <v>164</v>
      </c>
      <c r="C92" s="110" t="s">
        <v>165</v>
      </c>
      <c r="D92" s="111">
        <v>15000</v>
      </c>
      <c r="E92" s="111">
        <v>15000</v>
      </c>
    </row>
    <row r="93" spans="1:5" ht="25.5">
      <c r="A93" s="106" t="s">
        <v>561</v>
      </c>
      <c r="B93" s="106"/>
      <c r="C93" s="107" t="s">
        <v>284</v>
      </c>
      <c r="D93" s="108">
        <v>100000</v>
      </c>
      <c r="E93" s="108">
        <v>100000</v>
      </c>
    </row>
    <row r="94" spans="1:5" ht="25.5">
      <c r="A94" s="109" t="s">
        <v>561</v>
      </c>
      <c r="B94" s="109" t="s">
        <v>152</v>
      </c>
      <c r="C94" s="110" t="s">
        <v>153</v>
      </c>
      <c r="D94" s="111">
        <v>100000</v>
      </c>
      <c r="E94" s="111">
        <v>100000</v>
      </c>
    </row>
    <row r="95" spans="1:5" ht="25.5">
      <c r="A95" s="106" t="s">
        <v>546</v>
      </c>
      <c r="B95" s="106"/>
      <c r="C95" s="107" t="s">
        <v>286</v>
      </c>
      <c r="D95" s="108">
        <v>70000</v>
      </c>
      <c r="E95" s="108">
        <v>70000</v>
      </c>
    </row>
    <row r="96" spans="1:5" ht="25.5">
      <c r="A96" s="109" t="s">
        <v>546</v>
      </c>
      <c r="B96" s="109" t="s">
        <v>152</v>
      </c>
      <c r="C96" s="110" t="s">
        <v>153</v>
      </c>
      <c r="D96" s="111">
        <v>70000</v>
      </c>
      <c r="E96" s="111">
        <v>70000</v>
      </c>
    </row>
    <row r="97" spans="1:5" ht="12.75">
      <c r="A97" s="106" t="s">
        <v>708</v>
      </c>
      <c r="B97" s="106"/>
      <c r="C97" s="107" t="s">
        <v>192</v>
      </c>
      <c r="D97" s="108">
        <v>7332900</v>
      </c>
      <c r="E97" s="108">
        <v>7300700</v>
      </c>
    </row>
    <row r="98" spans="1:5" ht="25.5">
      <c r="A98" s="106" t="s">
        <v>709</v>
      </c>
      <c r="B98" s="106"/>
      <c r="C98" s="107" t="s">
        <v>193</v>
      </c>
      <c r="D98" s="108">
        <v>6801300</v>
      </c>
      <c r="E98" s="108">
        <v>6801300</v>
      </c>
    </row>
    <row r="99" spans="1:5" ht="25.5">
      <c r="A99" s="106" t="s">
        <v>562</v>
      </c>
      <c r="B99" s="106"/>
      <c r="C99" s="107" t="s">
        <v>194</v>
      </c>
      <c r="D99" s="108">
        <v>6547300</v>
      </c>
      <c r="E99" s="108">
        <v>6547300</v>
      </c>
    </row>
    <row r="100" spans="1:5" ht="38.25">
      <c r="A100" s="109" t="s">
        <v>562</v>
      </c>
      <c r="B100" s="109" t="s">
        <v>162</v>
      </c>
      <c r="C100" s="110" t="s">
        <v>163</v>
      </c>
      <c r="D100" s="111">
        <v>6314000</v>
      </c>
      <c r="E100" s="111">
        <v>6314000</v>
      </c>
    </row>
    <row r="101" spans="1:5" ht="25.5">
      <c r="A101" s="109" t="s">
        <v>562</v>
      </c>
      <c r="B101" s="109" t="s">
        <v>164</v>
      </c>
      <c r="C101" s="110" t="s">
        <v>165</v>
      </c>
      <c r="D101" s="111">
        <v>233100</v>
      </c>
      <c r="E101" s="111">
        <v>233100</v>
      </c>
    </row>
    <row r="102" spans="1:5" ht="12.75">
      <c r="A102" s="109" t="s">
        <v>562</v>
      </c>
      <c r="B102" s="109" t="s">
        <v>166</v>
      </c>
      <c r="C102" s="110" t="s">
        <v>167</v>
      </c>
      <c r="D102" s="111">
        <v>200</v>
      </c>
      <c r="E102" s="111">
        <v>200</v>
      </c>
    </row>
    <row r="103" spans="1:5" ht="38.25">
      <c r="A103" s="106" t="s">
        <v>563</v>
      </c>
      <c r="B103" s="106"/>
      <c r="C103" s="107" t="s">
        <v>195</v>
      </c>
      <c r="D103" s="108">
        <v>187900</v>
      </c>
      <c r="E103" s="108">
        <v>187900</v>
      </c>
    </row>
    <row r="104" spans="1:5" ht="25.5">
      <c r="A104" s="109" t="s">
        <v>563</v>
      </c>
      <c r="B104" s="109" t="s">
        <v>164</v>
      </c>
      <c r="C104" s="110" t="s">
        <v>165</v>
      </c>
      <c r="D104" s="111">
        <v>187900</v>
      </c>
      <c r="E104" s="111">
        <v>187900</v>
      </c>
    </row>
    <row r="105" spans="1:5" ht="25.5">
      <c r="A105" s="106" t="s">
        <v>564</v>
      </c>
      <c r="B105" s="106"/>
      <c r="C105" s="107" t="s">
        <v>565</v>
      </c>
      <c r="D105" s="108">
        <v>66100</v>
      </c>
      <c r="E105" s="108">
        <v>66100</v>
      </c>
    </row>
    <row r="106" spans="1:5" ht="25.5">
      <c r="A106" s="109" t="s">
        <v>564</v>
      </c>
      <c r="B106" s="109" t="s">
        <v>164</v>
      </c>
      <c r="C106" s="110" t="s">
        <v>165</v>
      </c>
      <c r="D106" s="111">
        <v>66100</v>
      </c>
      <c r="E106" s="111">
        <v>66100</v>
      </c>
    </row>
    <row r="107" spans="1:5" ht="25.5">
      <c r="A107" s="106" t="s">
        <v>710</v>
      </c>
      <c r="B107" s="106"/>
      <c r="C107" s="107" t="s">
        <v>196</v>
      </c>
      <c r="D107" s="108">
        <v>531600</v>
      </c>
      <c r="E107" s="108">
        <v>499400</v>
      </c>
    </row>
    <row r="108" spans="1:5" ht="25.5">
      <c r="A108" s="106" t="s">
        <v>566</v>
      </c>
      <c r="B108" s="106"/>
      <c r="C108" s="107" t="s">
        <v>149</v>
      </c>
      <c r="D108" s="108">
        <v>281600</v>
      </c>
      <c r="E108" s="108">
        <v>249400</v>
      </c>
    </row>
    <row r="109" spans="1:5" ht="38.25">
      <c r="A109" s="109" t="s">
        <v>566</v>
      </c>
      <c r="B109" s="109" t="s">
        <v>162</v>
      </c>
      <c r="C109" s="110" t="s">
        <v>163</v>
      </c>
      <c r="D109" s="111">
        <v>187700</v>
      </c>
      <c r="E109" s="111">
        <v>166500</v>
      </c>
    </row>
    <row r="110" spans="1:5" ht="25.5">
      <c r="A110" s="109" t="s">
        <v>566</v>
      </c>
      <c r="B110" s="109" t="s">
        <v>164</v>
      </c>
      <c r="C110" s="110" t="s">
        <v>165</v>
      </c>
      <c r="D110" s="111">
        <v>93900</v>
      </c>
      <c r="E110" s="111">
        <v>82900</v>
      </c>
    </row>
    <row r="111" spans="1:5" ht="12.75">
      <c r="A111" s="106" t="s">
        <v>567</v>
      </c>
      <c r="B111" s="106"/>
      <c r="C111" s="107" t="s">
        <v>176</v>
      </c>
      <c r="D111" s="108">
        <v>250000</v>
      </c>
      <c r="E111" s="108">
        <v>250000</v>
      </c>
    </row>
    <row r="112" spans="1:5" ht="25.5">
      <c r="A112" s="109" t="s">
        <v>567</v>
      </c>
      <c r="B112" s="109" t="s">
        <v>164</v>
      </c>
      <c r="C112" s="110" t="s">
        <v>165</v>
      </c>
      <c r="D112" s="111">
        <v>250000</v>
      </c>
      <c r="E112" s="111">
        <v>250000</v>
      </c>
    </row>
    <row r="113" spans="1:5" ht="38.25">
      <c r="A113" s="106" t="s">
        <v>715</v>
      </c>
      <c r="B113" s="106"/>
      <c r="C113" s="107" t="s">
        <v>197</v>
      </c>
      <c r="D113" s="108">
        <v>28364500</v>
      </c>
      <c r="E113" s="108">
        <v>63364500</v>
      </c>
    </row>
    <row r="114" spans="1:5" ht="25.5">
      <c r="A114" s="106" t="s">
        <v>768</v>
      </c>
      <c r="B114" s="106"/>
      <c r="C114" s="107" t="s">
        <v>198</v>
      </c>
      <c r="D114" s="108">
        <v>26491200</v>
      </c>
      <c r="E114" s="108">
        <v>26491200</v>
      </c>
    </row>
    <row r="115" spans="1:5" ht="25.5">
      <c r="A115" s="106" t="s">
        <v>772</v>
      </c>
      <c r="B115" s="106"/>
      <c r="C115" s="107" t="s">
        <v>199</v>
      </c>
      <c r="D115" s="108">
        <v>19434100</v>
      </c>
      <c r="E115" s="108">
        <v>19434100</v>
      </c>
    </row>
    <row r="116" spans="1:5" ht="12.75">
      <c r="A116" s="106" t="s">
        <v>655</v>
      </c>
      <c r="B116" s="106"/>
      <c r="C116" s="107" t="s">
        <v>200</v>
      </c>
      <c r="D116" s="108">
        <v>19434100</v>
      </c>
      <c r="E116" s="108">
        <v>19434100</v>
      </c>
    </row>
    <row r="117" spans="1:5" ht="25.5">
      <c r="A117" s="109" t="s">
        <v>655</v>
      </c>
      <c r="B117" s="109" t="s">
        <v>152</v>
      </c>
      <c r="C117" s="110" t="s">
        <v>153</v>
      </c>
      <c r="D117" s="111">
        <v>19434100</v>
      </c>
      <c r="E117" s="111">
        <v>19434100</v>
      </c>
    </row>
    <row r="118" spans="1:5" ht="25.5">
      <c r="A118" s="106" t="s">
        <v>773</v>
      </c>
      <c r="B118" s="106"/>
      <c r="C118" s="107" t="s">
        <v>201</v>
      </c>
      <c r="D118" s="108">
        <v>4839900</v>
      </c>
      <c r="E118" s="108">
        <v>4839900</v>
      </c>
    </row>
    <row r="119" spans="1:5" ht="12.75">
      <c r="A119" s="106" t="s">
        <v>656</v>
      </c>
      <c r="B119" s="106"/>
      <c r="C119" s="107" t="s">
        <v>202</v>
      </c>
      <c r="D119" s="108">
        <v>4839900</v>
      </c>
      <c r="E119" s="108">
        <v>4839900</v>
      </c>
    </row>
    <row r="120" spans="1:5" ht="25.5">
      <c r="A120" s="109" t="s">
        <v>656</v>
      </c>
      <c r="B120" s="109" t="s">
        <v>152</v>
      </c>
      <c r="C120" s="110" t="s">
        <v>153</v>
      </c>
      <c r="D120" s="111">
        <v>4839900</v>
      </c>
      <c r="E120" s="111">
        <v>4839900</v>
      </c>
    </row>
    <row r="121" spans="1:5" ht="25.5">
      <c r="A121" s="106" t="s">
        <v>774</v>
      </c>
      <c r="B121" s="106"/>
      <c r="C121" s="107" t="s">
        <v>203</v>
      </c>
      <c r="D121" s="108">
        <v>1766600</v>
      </c>
      <c r="E121" s="108">
        <v>1766600</v>
      </c>
    </row>
    <row r="122" spans="1:5" ht="25.5">
      <c r="A122" s="106" t="s">
        <v>657</v>
      </c>
      <c r="B122" s="106"/>
      <c r="C122" s="107" t="s">
        <v>204</v>
      </c>
      <c r="D122" s="108">
        <v>1580600</v>
      </c>
      <c r="E122" s="108">
        <v>1580600</v>
      </c>
    </row>
    <row r="123" spans="1:5" ht="25.5">
      <c r="A123" s="109" t="s">
        <v>657</v>
      </c>
      <c r="B123" s="109" t="s">
        <v>152</v>
      </c>
      <c r="C123" s="110" t="s">
        <v>153</v>
      </c>
      <c r="D123" s="111">
        <v>1580600</v>
      </c>
      <c r="E123" s="111">
        <v>1580600</v>
      </c>
    </row>
    <row r="124" spans="1:5" ht="25.5">
      <c r="A124" s="106" t="s">
        <v>660</v>
      </c>
      <c r="B124" s="106"/>
      <c r="C124" s="107" t="s">
        <v>205</v>
      </c>
      <c r="D124" s="108">
        <v>186000</v>
      </c>
      <c r="E124" s="108">
        <v>186000</v>
      </c>
    </row>
    <row r="125" spans="1:5" ht="25.5">
      <c r="A125" s="109" t="s">
        <v>660</v>
      </c>
      <c r="B125" s="109" t="s">
        <v>152</v>
      </c>
      <c r="C125" s="110" t="s">
        <v>153</v>
      </c>
      <c r="D125" s="111">
        <v>186000</v>
      </c>
      <c r="E125" s="111">
        <v>186000</v>
      </c>
    </row>
    <row r="126" spans="1:5" ht="38.25">
      <c r="A126" s="106" t="s">
        <v>769</v>
      </c>
      <c r="B126" s="106"/>
      <c r="C126" s="107" t="s">
        <v>206</v>
      </c>
      <c r="D126" s="108">
        <v>430600</v>
      </c>
      <c r="E126" s="108">
        <v>430600</v>
      </c>
    </row>
    <row r="127" spans="1:5" ht="25.5">
      <c r="A127" s="106" t="s">
        <v>652</v>
      </c>
      <c r="B127" s="106"/>
      <c r="C127" s="107" t="s">
        <v>207</v>
      </c>
      <c r="D127" s="108">
        <v>430600</v>
      </c>
      <c r="E127" s="108">
        <v>430600</v>
      </c>
    </row>
    <row r="128" spans="1:5" ht="25.5">
      <c r="A128" s="109" t="s">
        <v>652</v>
      </c>
      <c r="B128" s="109" t="s">
        <v>152</v>
      </c>
      <c r="C128" s="110" t="s">
        <v>153</v>
      </c>
      <c r="D128" s="111">
        <v>430600</v>
      </c>
      <c r="E128" s="111">
        <v>430600</v>
      </c>
    </row>
    <row r="129" spans="1:5" ht="25.5">
      <c r="A129" s="106" t="s">
        <v>776</v>
      </c>
      <c r="B129" s="106"/>
      <c r="C129" s="107" t="s">
        <v>777</v>
      </c>
      <c r="D129" s="108">
        <v>20000</v>
      </c>
      <c r="E129" s="108">
        <v>20000</v>
      </c>
    </row>
    <row r="130" spans="1:5" ht="25.5">
      <c r="A130" s="106" t="s">
        <v>661</v>
      </c>
      <c r="B130" s="106"/>
      <c r="C130" s="107" t="s">
        <v>662</v>
      </c>
      <c r="D130" s="108">
        <v>20000</v>
      </c>
      <c r="E130" s="108">
        <v>20000</v>
      </c>
    </row>
    <row r="131" spans="1:5" ht="25.5">
      <c r="A131" s="109" t="s">
        <v>661</v>
      </c>
      <c r="B131" s="109" t="s">
        <v>152</v>
      </c>
      <c r="C131" s="110" t="s">
        <v>153</v>
      </c>
      <c r="D131" s="111">
        <v>20000</v>
      </c>
      <c r="E131" s="111">
        <v>20000</v>
      </c>
    </row>
    <row r="132" spans="1:5" ht="25.5">
      <c r="A132" s="106" t="s">
        <v>716</v>
      </c>
      <c r="B132" s="106"/>
      <c r="C132" s="107" t="s">
        <v>209</v>
      </c>
      <c r="D132" s="108">
        <v>1873300</v>
      </c>
      <c r="E132" s="108">
        <v>36873300</v>
      </c>
    </row>
    <row r="133" spans="1:5" ht="51">
      <c r="A133" s="106" t="s">
        <v>717</v>
      </c>
      <c r="B133" s="106"/>
      <c r="C133" s="107" t="s">
        <v>210</v>
      </c>
      <c r="D133" s="108">
        <v>1620600</v>
      </c>
      <c r="E133" s="108">
        <v>1620600</v>
      </c>
    </row>
    <row r="134" spans="1:5" ht="25.5">
      <c r="A134" s="106" t="s">
        <v>575</v>
      </c>
      <c r="B134" s="106"/>
      <c r="C134" s="107" t="s">
        <v>211</v>
      </c>
      <c r="D134" s="108">
        <v>388900</v>
      </c>
      <c r="E134" s="108">
        <v>388900</v>
      </c>
    </row>
    <row r="135" spans="1:5" ht="25.5">
      <c r="A135" s="109" t="s">
        <v>575</v>
      </c>
      <c r="B135" s="109" t="s">
        <v>152</v>
      </c>
      <c r="C135" s="110" t="s">
        <v>153</v>
      </c>
      <c r="D135" s="111">
        <v>388900</v>
      </c>
      <c r="E135" s="111">
        <v>388900</v>
      </c>
    </row>
    <row r="136" spans="1:5" ht="25.5">
      <c r="A136" s="106" t="s">
        <v>578</v>
      </c>
      <c r="B136" s="106"/>
      <c r="C136" s="107" t="s">
        <v>212</v>
      </c>
      <c r="D136" s="108">
        <v>939000</v>
      </c>
      <c r="E136" s="108">
        <v>939000</v>
      </c>
    </row>
    <row r="137" spans="1:5" ht="25.5">
      <c r="A137" s="109" t="s">
        <v>578</v>
      </c>
      <c r="B137" s="109" t="s">
        <v>152</v>
      </c>
      <c r="C137" s="110" t="s">
        <v>153</v>
      </c>
      <c r="D137" s="111">
        <v>939000</v>
      </c>
      <c r="E137" s="111">
        <v>939000</v>
      </c>
    </row>
    <row r="138" spans="1:5" ht="12.75">
      <c r="A138" s="106" t="s">
        <v>579</v>
      </c>
      <c r="B138" s="106"/>
      <c r="C138" s="107" t="s">
        <v>580</v>
      </c>
      <c r="D138" s="108">
        <v>262700</v>
      </c>
      <c r="E138" s="108">
        <v>262700</v>
      </c>
    </row>
    <row r="139" spans="1:5" ht="25.5">
      <c r="A139" s="109" t="s">
        <v>579</v>
      </c>
      <c r="B139" s="109" t="s">
        <v>152</v>
      </c>
      <c r="C139" s="110" t="s">
        <v>153</v>
      </c>
      <c r="D139" s="111">
        <v>262700</v>
      </c>
      <c r="E139" s="111">
        <v>262700</v>
      </c>
    </row>
    <row r="140" spans="1:5" ht="25.5">
      <c r="A140" s="106" t="s">
        <v>581</v>
      </c>
      <c r="B140" s="106"/>
      <c r="C140" s="107" t="s">
        <v>285</v>
      </c>
      <c r="D140" s="108">
        <v>30000</v>
      </c>
      <c r="E140" s="108">
        <v>30000</v>
      </c>
    </row>
    <row r="141" spans="1:5" ht="25.5">
      <c r="A141" s="109" t="s">
        <v>581</v>
      </c>
      <c r="B141" s="109" t="s">
        <v>152</v>
      </c>
      <c r="C141" s="110" t="s">
        <v>153</v>
      </c>
      <c r="D141" s="111">
        <v>30000</v>
      </c>
      <c r="E141" s="111">
        <v>30000</v>
      </c>
    </row>
    <row r="142" spans="1:5" ht="12.75">
      <c r="A142" s="106" t="s">
        <v>793</v>
      </c>
      <c r="B142" s="106"/>
      <c r="C142" s="107" t="s">
        <v>213</v>
      </c>
      <c r="D142" s="108"/>
      <c r="E142" s="108">
        <v>35000000</v>
      </c>
    </row>
    <row r="143" spans="1:5" ht="25.5">
      <c r="A143" s="106" t="s">
        <v>792</v>
      </c>
      <c r="B143" s="106"/>
      <c r="C143" s="107" t="s">
        <v>802</v>
      </c>
      <c r="D143" s="108"/>
      <c r="E143" s="108">
        <v>35000000</v>
      </c>
    </row>
    <row r="144" spans="1:5" ht="25.5">
      <c r="A144" s="109" t="s">
        <v>792</v>
      </c>
      <c r="B144" s="109" t="s">
        <v>169</v>
      </c>
      <c r="C144" s="110" t="s">
        <v>170</v>
      </c>
      <c r="D144" s="111"/>
      <c r="E144" s="111">
        <v>35000000</v>
      </c>
    </row>
    <row r="145" spans="1:5" ht="25.5">
      <c r="A145" s="106" t="s">
        <v>718</v>
      </c>
      <c r="B145" s="106"/>
      <c r="C145" s="107" t="s">
        <v>214</v>
      </c>
      <c r="D145" s="108">
        <v>252700</v>
      </c>
      <c r="E145" s="108">
        <v>252700</v>
      </c>
    </row>
    <row r="146" spans="1:5" ht="38.25">
      <c r="A146" s="106" t="s">
        <v>576</v>
      </c>
      <c r="B146" s="106"/>
      <c r="C146" s="107" t="s">
        <v>215</v>
      </c>
      <c r="D146" s="108">
        <v>252700</v>
      </c>
      <c r="E146" s="108">
        <v>252700</v>
      </c>
    </row>
    <row r="147" spans="1:5" ht="25.5">
      <c r="A147" s="109" t="s">
        <v>576</v>
      </c>
      <c r="B147" s="109" t="s">
        <v>152</v>
      </c>
      <c r="C147" s="110" t="s">
        <v>153</v>
      </c>
      <c r="D147" s="111">
        <v>252700</v>
      </c>
      <c r="E147" s="111">
        <v>252700</v>
      </c>
    </row>
    <row r="148" spans="1:5" ht="25.5">
      <c r="A148" s="106" t="s">
        <v>732</v>
      </c>
      <c r="B148" s="106"/>
      <c r="C148" s="107" t="s">
        <v>216</v>
      </c>
      <c r="D148" s="108">
        <v>42908800</v>
      </c>
      <c r="E148" s="108">
        <v>40817400</v>
      </c>
    </row>
    <row r="149" spans="1:5" ht="25.5">
      <c r="A149" s="106" t="s">
        <v>733</v>
      </c>
      <c r="B149" s="106"/>
      <c r="C149" s="107" t="s">
        <v>217</v>
      </c>
      <c r="D149" s="108">
        <v>42908800</v>
      </c>
      <c r="E149" s="108">
        <v>40817400</v>
      </c>
    </row>
    <row r="150" spans="1:5" ht="38.25">
      <c r="A150" s="106" t="s">
        <v>734</v>
      </c>
      <c r="B150" s="106"/>
      <c r="C150" s="107" t="s">
        <v>218</v>
      </c>
      <c r="D150" s="108">
        <v>42908800</v>
      </c>
      <c r="E150" s="108">
        <v>40817400</v>
      </c>
    </row>
    <row r="151" spans="1:5" ht="38.25">
      <c r="A151" s="106" t="s">
        <v>590</v>
      </c>
      <c r="B151" s="106"/>
      <c r="C151" s="107" t="s">
        <v>220</v>
      </c>
      <c r="D151" s="108">
        <v>2091400</v>
      </c>
      <c r="E151" s="108"/>
    </row>
    <row r="152" spans="1:5" ht="25.5">
      <c r="A152" s="109" t="s">
        <v>590</v>
      </c>
      <c r="B152" s="109" t="s">
        <v>164</v>
      </c>
      <c r="C152" s="110" t="s">
        <v>165</v>
      </c>
      <c r="D152" s="111">
        <v>2091400</v>
      </c>
      <c r="E152" s="111"/>
    </row>
    <row r="153" spans="1:5" ht="25.5">
      <c r="A153" s="106" t="s">
        <v>591</v>
      </c>
      <c r="B153" s="106"/>
      <c r="C153" s="107" t="s">
        <v>219</v>
      </c>
      <c r="D153" s="108">
        <v>40817400</v>
      </c>
      <c r="E153" s="108">
        <v>40817400</v>
      </c>
    </row>
    <row r="154" spans="1:5" ht="25.5">
      <c r="A154" s="109" t="s">
        <v>591</v>
      </c>
      <c r="B154" s="109" t="s">
        <v>164</v>
      </c>
      <c r="C154" s="110" t="s">
        <v>165</v>
      </c>
      <c r="D154" s="111">
        <v>40817400</v>
      </c>
      <c r="E154" s="111">
        <v>40817400</v>
      </c>
    </row>
    <row r="155" spans="1:5" ht="25.5">
      <c r="A155" s="106" t="s">
        <v>753</v>
      </c>
      <c r="B155" s="106"/>
      <c r="C155" s="107" t="s">
        <v>226</v>
      </c>
      <c r="D155" s="108">
        <v>60000</v>
      </c>
      <c r="E155" s="108">
        <v>80000</v>
      </c>
    </row>
    <row r="156" spans="1:5" ht="25.5">
      <c r="A156" s="106" t="s">
        <v>754</v>
      </c>
      <c r="B156" s="106"/>
      <c r="C156" s="107" t="s">
        <v>227</v>
      </c>
      <c r="D156" s="108">
        <v>60000</v>
      </c>
      <c r="E156" s="108">
        <v>80000</v>
      </c>
    </row>
    <row r="157" spans="1:5" ht="25.5">
      <c r="A157" s="106" t="s">
        <v>755</v>
      </c>
      <c r="B157" s="106"/>
      <c r="C157" s="107" t="s">
        <v>228</v>
      </c>
      <c r="D157" s="108">
        <v>60000</v>
      </c>
      <c r="E157" s="108">
        <v>80000</v>
      </c>
    </row>
    <row r="158" spans="1:5" ht="38.25">
      <c r="A158" s="106" t="s">
        <v>637</v>
      </c>
      <c r="B158" s="106"/>
      <c r="C158" s="107" t="s">
        <v>229</v>
      </c>
      <c r="D158" s="108">
        <v>60000</v>
      </c>
      <c r="E158" s="108">
        <v>80000</v>
      </c>
    </row>
    <row r="159" spans="1:5" ht="25.5">
      <c r="A159" s="109" t="s">
        <v>637</v>
      </c>
      <c r="B159" s="109" t="s">
        <v>164</v>
      </c>
      <c r="C159" s="110" t="s">
        <v>165</v>
      </c>
      <c r="D159" s="111">
        <v>60000</v>
      </c>
      <c r="E159" s="111">
        <v>80000</v>
      </c>
    </row>
    <row r="160" spans="1:5" ht="25.5">
      <c r="A160" s="106" t="s">
        <v>759</v>
      </c>
      <c r="B160" s="106"/>
      <c r="C160" s="107" t="s">
        <v>230</v>
      </c>
      <c r="D160" s="108">
        <v>260200</v>
      </c>
      <c r="E160" s="108">
        <v>260100</v>
      </c>
    </row>
    <row r="161" spans="1:5" ht="12.75">
      <c r="A161" s="106" t="s">
        <v>760</v>
      </c>
      <c r="B161" s="106"/>
      <c r="C161" s="107" t="s">
        <v>231</v>
      </c>
      <c r="D161" s="108">
        <v>260000</v>
      </c>
      <c r="E161" s="108">
        <v>260000</v>
      </c>
    </row>
    <row r="162" spans="1:5" ht="12.75">
      <c r="A162" s="106" t="s">
        <v>761</v>
      </c>
      <c r="B162" s="106"/>
      <c r="C162" s="107" t="s">
        <v>232</v>
      </c>
      <c r="D162" s="108">
        <v>260000</v>
      </c>
      <c r="E162" s="108">
        <v>260000</v>
      </c>
    </row>
    <row r="163" spans="1:5" ht="38.25">
      <c r="A163" s="106" t="s">
        <v>642</v>
      </c>
      <c r="B163" s="106"/>
      <c r="C163" s="107" t="s">
        <v>233</v>
      </c>
      <c r="D163" s="108">
        <v>200000</v>
      </c>
      <c r="E163" s="108">
        <v>200000</v>
      </c>
    </row>
    <row r="164" spans="1:5" ht="25.5">
      <c r="A164" s="109" t="s">
        <v>642</v>
      </c>
      <c r="B164" s="109" t="s">
        <v>152</v>
      </c>
      <c r="C164" s="110" t="s">
        <v>153</v>
      </c>
      <c r="D164" s="111">
        <v>200000</v>
      </c>
      <c r="E164" s="111">
        <v>200000</v>
      </c>
    </row>
    <row r="165" spans="1:5" ht="12.75">
      <c r="A165" s="106" t="s">
        <v>643</v>
      </c>
      <c r="B165" s="106"/>
      <c r="C165" s="107" t="s">
        <v>234</v>
      </c>
      <c r="D165" s="108">
        <v>60000</v>
      </c>
      <c r="E165" s="108">
        <v>60000</v>
      </c>
    </row>
    <row r="166" spans="1:5" ht="25.5">
      <c r="A166" s="109" t="s">
        <v>643</v>
      </c>
      <c r="B166" s="109" t="s">
        <v>152</v>
      </c>
      <c r="C166" s="110" t="s">
        <v>153</v>
      </c>
      <c r="D166" s="111">
        <v>60000</v>
      </c>
      <c r="E166" s="111">
        <v>60000</v>
      </c>
    </row>
    <row r="167" spans="1:5" ht="12.75">
      <c r="A167" s="106" t="s">
        <v>762</v>
      </c>
      <c r="B167" s="106"/>
      <c r="C167" s="107" t="s">
        <v>235</v>
      </c>
      <c r="D167" s="108">
        <v>200</v>
      </c>
      <c r="E167" s="108">
        <v>100</v>
      </c>
    </row>
    <row r="168" spans="1:5" ht="63.75">
      <c r="A168" s="106" t="s">
        <v>763</v>
      </c>
      <c r="B168" s="106"/>
      <c r="C168" s="112" t="s">
        <v>236</v>
      </c>
      <c r="D168" s="108">
        <v>200</v>
      </c>
      <c r="E168" s="108">
        <v>100</v>
      </c>
    </row>
    <row r="169" spans="1:5" ht="25.5">
      <c r="A169" s="106" t="s">
        <v>645</v>
      </c>
      <c r="B169" s="106"/>
      <c r="C169" s="107" t="s">
        <v>238</v>
      </c>
      <c r="D169" s="108">
        <v>200</v>
      </c>
      <c r="E169" s="108">
        <v>100</v>
      </c>
    </row>
    <row r="170" spans="1:5" ht="12.75">
      <c r="A170" s="109" t="s">
        <v>645</v>
      </c>
      <c r="B170" s="109" t="s">
        <v>166</v>
      </c>
      <c r="C170" s="110" t="s">
        <v>167</v>
      </c>
      <c r="D170" s="111">
        <v>200</v>
      </c>
      <c r="E170" s="111">
        <v>100</v>
      </c>
    </row>
    <row r="171" spans="1:5" ht="51">
      <c r="A171" s="106" t="s">
        <v>720</v>
      </c>
      <c r="B171" s="106"/>
      <c r="C171" s="107" t="s">
        <v>241</v>
      </c>
      <c r="D171" s="108">
        <v>41150600</v>
      </c>
      <c r="E171" s="108">
        <v>39222200</v>
      </c>
    </row>
    <row r="172" spans="1:5" ht="38.25">
      <c r="A172" s="106" t="s">
        <v>721</v>
      </c>
      <c r="B172" s="106"/>
      <c r="C172" s="107" t="s">
        <v>242</v>
      </c>
      <c r="D172" s="108">
        <v>31851500</v>
      </c>
      <c r="E172" s="108">
        <v>29863600</v>
      </c>
    </row>
    <row r="173" spans="1:5" ht="12.75">
      <c r="A173" s="106" t="s">
        <v>723</v>
      </c>
      <c r="B173" s="106"/>
      <c r="C173" s="107" t="s">
        <v>245</v>
      </c>
      <c r="D173" s="108">
        <v>31851500</v>
      </c>
      <c r="E173" s="108">
        <v>29863600</v>
      </c>
    </row>
    <row r="174" spans="1:5" ht="25.5">
      <c r="A174" s="106" t="s">
        <v>613</v>
      </c>
      <c r="B174" s="106"/>
      <c r="C174" s="107" t="s">
        <v>246</v>
      </c>
      <c r="D174" s="108">
        <v>652800</v>
      </c>
      <c r="E174" s="108">
        <v>744800</v>
      </c>
    </row>
    <row r="175" spans="1:5" ht="25.5">
      <c r="A175" s="109" t="s">
        <v>613</v>
      </c>
      <c r="B175" s="109" t="s">
        <v>164</v>
      </c>
      <c r="C175" s="110" t="s">
        <v>165</v>
      </c>
      <c r="D175" s="111">
        <v>652800</v>
      </c>
      <c r="E175" s="111">
        <v>744800</v>
      </c>
    </row>
    <row r="176" spans="1:5" ht="63.75">
      <c r="A176" s="106" t="s">
        <v>611</v>
      </c>
      <c r="B176" s="106"/>
      <c r="C176" s="112" t="s">
        <v>247</v>
      </c>
      <c r="D176" s="108">
        <v>31198700</v>
      </c>
      <c r="E176" s="108">
        <v>29118800</v>
      </c>
    </row>
    <row r="177" spans="1:5" ht="25.5">
      <c r="A177" s="109" t="s">
        <v>611</v>
      </c>
      <c r="B177" s="109" t="s">
        <v>169</v>
      </c>
      <c r="C177" s="110" t="s">
        <v>170</v>
      </c>
      <c r="D177" s="111">
        <v>31198700</v>
      </c>
      <c r="E177" s="111">
        <v>29118800</v>
      </c>
    </row>
    <row r="178" spans="1:5" ht="12.75">
      <c r="A178" s="106" t="s">
        <v>726</v>
      </c>
      <c r="B178" s="106"/>
      <c r="C178" s="107" t="s">
        <v>192</v>
      </c>
      <c r="D178" s="108">
        <v>9299100</v>
      </c>
      <c r="E178" s="108">
        <v>9358600</v>
      </c>
    </row>
    <row r="179" spans="1:5" ht="12.75">
      <c r="A179" s="106" t="s">
        <v>727</v>
      </c>
      <c r="B179" s="106"/>
      <c r="C179" s="107" t="s">
        <v>261</v>
      </c>
      <c r="D179" s="108">
        <v>9299100</v>
      </c>
      <c r="E179" s="108">
        <v>9358600</v>
      </c>
    </row>
    <row r="180" spans="1:5" ht="51">
      <c r="A180" s="106" t="s">
        <v>586</v>
      </c>
      <c r="B180" s="106"/>
      <c r="C180" s="107" t="s">
        <v>262</v>
      </c>
      <c r="D180" s="108">
        <v>238200</v>
      </c>
      <c r="E180" s="108">
        <v>297700</v>
      </c>
    </row>
    <row r="181" spans="1:5" ht="38.25">
      <c r="A181" s="109" t="s">
        <v>586</v>
      </c>
      <c r="B181" s="109" t="s">
        <v>162</v>
      </c>
      <c r="C181" s="110" t="s">
        <v>163</v>
      </c>
      <c r="D181" s="111">
        <v>235300</v>
      </c>
      <c r="E181" s="111">
        <v>235300</v>
      </c>
    </row>
    <row r="182" spans="1:5" ht="25.5">
      <c r="A182" s="109" t="s">
        <v>586</v>
      </c>
      <c r="B182" s="109" t="s">
        <v>164</v>
      </c>
      <c r="C182" s="110" t="s">
        <v>165</v>
      </c>
      <c r="D182" s="111">
        <v>2900</v>
      </c>
      <c r="E182" s="111">
        <v>62400</v>
      </c>
    </row>
    <row r="183" spans="1:5" ht="25.5">
      <c r="A183" s="106" t="s">
        <v>587</v>
      </c>
      <c r="B183" s="106"/>
      <c r="C183" s="107" t="s">
        <v>194</v>
      </c>
      <c r="D183" s="108">
        <v>9060900</v>
      </c>
      <c r="E183" s="108">
        <v>9060900</v>
      </c>
    </row>
    <row r="184" spans="1:5" ht="38.25">
      <c r="A184" s="109" t="s">
        <v>587</v>
      </c>
      <c r="B184" s="109" t="s">
        <v>162</v>
      </c>
      <c r="C184" s="110" t="s">
        <v>163</v>
      </c>
      <c r="D184" s="111">
        <v>8689500</v>
      </c>
      <c r="E184" s="111">
        <v>8689500</v>
      </c>
    </row>
    <row r="185" spans="1:5" ht="25.5">
      <c r="A185" s="109" t="s">
        <v>587</v>
      </c>
      <c r="B185" s="109" t="s">
        <v>164</v>
      </c>
      <c r="C185" s="110" t="s">
        <v>165</v>
      </c>
      <c r="D185" s="111">
        <v>371300</v>
      </c>
      <c r="E185" s="111">
        <v>371300</v>
      </c>
    </row>
    <row r="186" spans="1:5" ht="12.75">
      <c r="A186" s="109" t="s">
        <v>587</v>
      </c>
      <c r="B186" s="109" t="s">
        <v>166</v>
      </c>
      <c r="C186" s="110" t="s">
        <v>167</v>
      </c>
      <c r="D186" s="111">
        <v>100</v>
      </c>
      <c r="E186" s="111">
        <v>100</v>
      </c>
    </row>
    <row r="187" spans="1:5" ht="25.5">
      <c r="A187" s="106" t="s">
        <v>728</v>
      </c>
      <c r="B187" s="106"/>
      <c r="C187" s="107" t="s">
        <v>263</v>
      </c>
      <c r="D187" s="108">
        <v>193700</v>
      </c>
      <c r="E187" s="108">
        <v>193700</v>
      </c>
    </row>
    <row r="188" spans="1:5" ht="25.5">
      <c r="A188" s="106" t="s">
        <v>739</v>
      </c>
      <c r="B188" s="106"/>
      <c r="C188" s="107" t="s">
        <v>264</v>
      </c>
      <c r="D188" s="108">
        <v>168700</v>
      </c>
      <c r="E188" s="108">
        <v>168700</v>
      </c>
    </row>
    <row r="189" spans="1:5" ht="25.5">
      <c r="A189" s="106" t="s">
        <v>767</v>
      </c>
      <c r="B189" s="106"/>
      <c r="C189" s="107" t="s">
        <v>265</v>
      </c>
      <c r="D189" s="108">
        <v>168700</v>
      </c>
      <c r="E189" s="108">
        <v>168700</v>
      </c>
    </row>
    <row r="190" spans="1:5" ht="25.5">
      <c r="A190" s="106" t="s">
        <v>650</v>
      </c>
      <c r="B190" s="106"/>
      <c r="C190" s="107" t="s">
        <v>266</v>
      </c>
      <c r="D190" s="108">
        <v>168700</v>
      </c>
      <c r="E190" s="108">
        <v>168700</v>
      </c>
    </row>
    <row r="191" spans="1:5" ht="25.5">
      <c r="A191" s="109" t="s">
        <v>650</v>
      </c>
      <c r="B191" s="109" t="s">
        <v>164</v>
      </c>
      <c r="C191" s="110" t="s">
        <v>165</v>
      </c>
      <c r="D191" s="111">
        <v>168700</v>
      </c>
      <c r="E191" s="111">
        <v>168700</v>
      </c>
    </row>
    <row r="192" spans="1:5" ht="25.5">
      <c r="A192" s="106" t="s">
        <v>729</v>
      </c>
      <c r="B192" s="106"/>
      <c r="C192" s="107" t="s">
        <v>271</v>
      </c>
      <c r="D192" s="108">
        <v>25000</v>
      </c>
      <c r="E192" s="108">
        <v>25000</v>
      </c>
    </row>
    <row r="193" spans="1:5" ht="25.5">
      <c r="A193" s="106" t="s">
        <v>730</v>
      </c>
      <c r="B193" s="106"/>
      <c r="C193" s="107" t="s">
        <v>272</v>
      </c>
      <c r="D193" s="108">
        <v>25000</v>
      </c>
      <c r="E193" s="108">
        <v>25000</v>
      </c>
    </row>
    <row r="194" spans="1:5" ht="25.5">
      <c r="A194" s="106" t="s">
        <v>588</v>
      </c>
      <c r="B194" s="106"/>
      <c r="C194" s="107" t="s">
        <v>273</v>
      </c>
      <c r="D194" s="108">
        <v>25000</v>
      </c>
      <c r="E194" s="108">
        <v>25000</v>
      </c>
    </row>
    <row r="195" spans="1:5" ht="25.5">
      <c r="A195" s="109" t="s">
        <v>588</v>
      </c>
      <c r="B195" s="109" t="s">
        <v>164</v>
      </c>
      <c r="C195" s="110" t="s">
        <v>165</v>
      </c>
      <c r="D195" s="111">
        <v>25000</v>
      </c>
      <c r="E195" s="111">
        <v>25000</v>
      </c>
    </row>
    <row r="196" spans="1:5" ht="38.25">
      <c r="A196" s="106" t="s">
        <v>780</v>
      </c>
      <c r="B196" s="106"/>
      <c r="C196" s="107" t="s">
        <v>274</v>
      </c>
      <c r="D196" s="108">
        <v>58463300</v>
      </c>
      <c r="E196" s="108">
        <v>60928300</v>
      </c>
    </row>
    <row r="197" spans="1:5" ht="25.5">
      <c r="A197" s="106" t="s">
        <v>784</v>
      </c>
      <c r="B197" s="106"/>
      <c r="C197" s="107" t="s">
        <v>275</v>
      </c>
      <c r="D197" s="108">
        <v>47440100</v>
      </c>
      <c r="E197" s="108">
        <v>49905100</v>
      </c>
    </row>
    <row r="198" spans="1:5" ht="25.5">
      <c r="A198" s="106" t="s">
        <v>785</v>
      </c>
      <c r="B198" s="106"/>
      <c r="C198" s="107" t="s">
        <v>276</v>
      </c>
      <c r="D198" s="108">
        <v>47440100</v>
      </c>
      <c r="E198" s="108">
        <v>49905100</v>
      </c>
    </row>
    <row r="199" spans="1:5" ht="38.25">
      <c r="A199" s="106" t="s">
        <v>674</v>
      </c>
      <c r="B199" s="106"/>
      <c r="C199" s="107" t="s">
        <v>675</v>
      </c>
      <c r="D199" s="108">
        <v>13029100</v>
      </c>
      <c r="E199" s="108">
        <v>13029100</v>
      </c>
    </row>
    <row r="200" spans="1:5" ht="12.75">
      <c r="A200" s="109" t="s">
        <v>674</v>
      </c>
      <c r="B200" s="109" t="s">
        <v>278</v>
      </c>
      <c r="C200" s="110" t="s">
        <v>279</v>
      </c>
      <c r="D200" s="111">
        <v>13029100</v>
      </c>
      <c r="E200" s="111">
        <v>13029100</v>
      </c>
    </row>
    <row r="201" spans="1:5" ht="25.5">
      <c r="A201" s="106" t="s">
        <v>676</v>
      </c>
      <c r="B201" s="106"/>
      <c r="C201" s="107" t="s">
        <v>277</v>
      </c>
      <c r="D201" s="108">
        <v>34411000</v>
      </c>
      <c r="E201" s="108">
        <v>36876000</v>
      </c>
    </row>
    <row r="202" spans="1:5" ht="12.75">
      <c r="A202" s="109" t="s">
        <v>676</v>
      </c>
      <c r="B202" s="109" t="s">
        <v>278</v>
      </c>
      <c r="C202" s="110" t="s">
        <v>279</v>
      </c>
      <c r="D202" s="111">
        <v>34411000</v>
      </c>
      <c r="E202" s="111">
        <v>36876000</v>
      </c>
    </row>
    <row r="203" spans="1:5" ht="12.75">
      <c r="A203" s="106" t="s">
        <v>781</v>
      </c>
      <c r="B203" s="106"/>
      <c r="C203" s="107" t="s">
        <v>192</v>
      </c>
      <c r="D203" s="108">
        <v>11023200</v>
      </c>
      <c r="E203" s="108">
        <v>11023200</v>
      </c>
    </row>
    <row r="204" spans="1:5" ht="51">
      <c r="A204" s="106" t="s">
        <v>782</v>
      </c>
      <c r="B204" s="106"/>
      <c r="C204" s="107" t="s">
        <v>280</v>
      </c>
      <c r="D204" s="108">
        <v>11023200</v>
      </c>
      <c r="E204" s="108">
        <v>11023200</v>
      </c>
    </row>
    <row r="205" spans="1:5" ht="38.25">
      <c r="A205" s="106" t="s">
        <v>669</v>
      </c>
      <c r="B205" s="106"/>
      <c r="C205" s="107" t="s">
        <v>281</v>
      </c>
      <c r="D205" s="108">
        <v>67900</v>
      </c>
      <c r="E205" s="108">
        <v>67900</v>
      </c>
    </row>
    <row r="206" spans="1:5" ht="25.5">
      <c r="A206" s="109" t="s">
        <v>669</v>
      </c>
      <c r="B206" s="109" t="s">
        <v>164</v>
      </c>
      <c r="C206" s="110" t="s">
        <v>165</v>
      </c>
      <c r="D206" s="111">
        <v>67900</v>
      </c>
      <c r="E206" s="111">
        <v>67900</v>
      </c>
    </row>
    <row r="207" spans="1:5" ht="25.5">
      <c r="A207" s="106" t="s">
        <v>670</v>
      </c>
      <c r="B207" s="106"/>
      <c r="C207" s="107" t="s">
        <v>194</v>
      </c>
      <c r="D207" s="108">
        <v>10955300</v>
      </c>
      <c r="E207" s="108">
        <v>10955300</v>
      </c>
    </row>
    <row r="208" spans="1:5" ht="38.25">
      <c r="A208" s="109" t="s">
        <v>670</v>
      </c>
      <c r="B208" s="109" t="s">
        <v>162</v>
      </c>
      <c r="C208" s="110" t="s">
        <v>163</v>
      </c>
      <c r="D208" s="111">
        <v>10506490</v>
      </c>
      <c r="E208" s="111">
        <v>10506490</v>
      </c>
    </row>
    <row r="209" spans="1:5" ht="25.5">
      <c r="A209" s="109" t="s">
        <v>670</v>
      </c>
      <c r="B209" s="109" t="s">
        <v>164</v>
      </c>
      <c r="C209" s="110" t="s">
        <v>165</v>
      </c>
      <c r="D209" s="111">
        <v>447910</v>
      </c>
      <c r="E209" s="111">
        <v>447910</v>
      </c>
    </row>
    <row r="210" spans="1:5" ht="12.75">
      <c r="A210" s="109" t="s">
        <v>670</v>
      </c>
      <c r="B210" s="109" t="s">
        <v>166</v>
      </c>
      <c r="C210" s="110" t="s">
        <v>167</v>
      </c>
      <c r="D210" s="111">
        <v>900</v>
      </c>
      <c r="E210" s="111">
        <v>900</v>
      </c>
    </row>
    <row r="211" spans="1:5" ht="25.5">
      <c r="A211" s="106" t="s">
        <v>741</v>
      </c>
      <c r="B211" s="106"/>
      <c r="C211" s="107" t="s">
        <v>287</v>
      </c>
      <c r="D211" s="108">
        <v>25068500</v>
      </c>
      <c r="E211" s="108">
        <v>25068500</v>
      </c>
    </row>
    <row r="212" spans="1:5" ht="38.25">
      <c r="A212" s="106" t="s">
        <v>742</v>
      </c>
      <c r="B212" s="106"/>
      <c r="C212" s="107" t="s">
        <v>288</v>
      </c>
      <c r="D212" s="108">
        <v>54500</v>
      </c>
      <c r="E212" s="108">
        <v>54500</v>
      </c>
    </row>
    <row r="213" spans="1:5" ht="38.25">
      <c r="A213" s="106" t="s">
        <v>744</v>
      </c>
      <c r="B213" s="106"/>
      <c r="C213" s="107" t="s">
        <v>291</v>
      </c>
      <c r="D213" s="108">
        <v>54500</v>
      </c>
      <c r="E213" s="108">
        <v>54500</v>
      </c>
    </row>
    <row r="214" spans="1:5" ht="12.75">
      <c r="A214" s="106" t="s">
        <v>617</v>
      </c>
      <c r="B214" s="106"/>
      <c r="C214" s="107" t="s">
        <v>293</v>
      </c>
      <c r="D214" s="108">
        <v>54500</v>
      </c>
      <c r="E214" s="108">
        <v>54500</v>
      </c>
    </row>
    <row r="215" spans="1:5" ht="12.75">
      <c r="A215" s="109" t="s">
        <v>617</v>
      </c>
      <c r="B215" s="109" t="s">
        <v>166</v>
      </c>
      <c r="C215" s="110" t="s">
        <v>167</v>
      </c>
      <c r="D215" s="111">
        <v>54500</v>
      </c>
      <c r="E215" s="111">
        <v>54500</v>
      </c>
    </row>
    <row r="216" spans="1:5" ht="38.25">
      <c r="A216" s="106" t="s">
        <v>756</v>
      </c>
      <c r="B216" s="106"/>
      <c r="C216" s="107" t="s">
        <v>294</v>
      </c>
      <c r="D216" s="108">
        <v>366400</v>
      </c>
      <c r="E216" s="108">
        <v>366400</v>
      </c>
    </row>
    <row r="217" spans="1:5" ht="38.25">
      <c r="A217" s="106" t="s">
        <v>779</v>
      </c>
      <c r="B217" s="106"/>
      <c r="C217" s="107" t="s">
        <v>297</v>
      </c>
      <c r="D217" s="108">
        <v>366400</v>
      </c>
      <c r="E217" s="108">
        <v>366400</v>
      </c>
    </row>
    <row r="218" spans="1:5" ht="51">
      <c r="A218" s="106" t="s">
        <v>667</v>
      </c>
      <c r="B218" s="106"/>
      <c r="C218" s="107" t="s">
        <v>298</v>
      </c>
      <c r="D218" s="108">
        <v>366400</v>
      </c>
      <c r="E218" s="108">
        <v>366400</v>
      </c>
    </row>
    <row r="219" spans="1:5" ht="25.5">
      <c r="A219" s="109" t="s">
        <v>667</v>
      </c>
      <c r="B219" s="109" t="s">
        <v>152</v>
      </c>
      <c r="C219" s="110" t="s">
        <v>153</v>
      </c>
      <c r="D219" s="111">
        <v>366400</v>
      </c>
      <c r="E219" s="111">
        <v>366400</v>
      </c>
    </row>
    <row r="220" spans="1:5" ht="25.5">
      <c r="A220" s="106" t="s">
        <v>747</v>
      </c>
      <c r="B220" s="106"/>
      <c r="C220" s="107" t="s">
        <v>301</v>
      </c>
      <c r="D220" s="108">
        <v>24647600</v>
      </c>
      <c r="E220" s="108">
        <v>24647600</v>
      </c>
    </row>
    <row r="221" spans="1:5" ht="38.25">
      <c r="A221" s="106" t="s">
        <v>748</v>
      </c>
      <c r="B221" s="106"/>
      <c r="C221" s="107" t="s">
        <v>302</v>
      </c>
      <c r="D221" s="108">
        <v>21730300</v>
      </c>
      <c r="E221" s="108">
        <v>21730300</v>
      </c>
    </row>
    <row r="222" spans="1:5" ht="12.75">
      <c r="A222" s="106" t="s">
        <v>620</v>
      </c>
      <c r="B222" s="106"/>
      <c r="C222" s="107" t="s">
        <v>303</v>
      </c>
      <c r="D222" s="108">
        <v>1617500</v>
      </c>
      <c r="E222" s="108">
        <v>1617500</v>
      </c>
    </row>
    <row r="223" spans="1:5" ht="38.25">
      <c r="A223" s="109" t="s">
        <v>620</v>
      </c>
      <c r="B223" s="109" t="s">
        <v>162</v>
      </c>
      <c r="C223" s="110" t="s">
        <v>163</v>
      </c>
      <c r="D223" s="111">
        <v>1617500</v>
      </c>
      <c r="E223" s="111">
        <v>1617500</v>
      </c>
    </row>
    <row r="224" spans="1:5" ht="25.5">
      <c r="A224" s="106" t="s">
        <v>621</v>
      </c>
      <c r="B224" s="106"/>
      <c r="C224" s="107" t="s">
        <v>194</v>
      </c>
      <c r="D224" s="108">
        <v>20012500</v>
      </c>
      <c r="E224" s="108">
        <v>20012500</v>
      </c>
    </row>
    <row r="225" spans="1:5" ht="38.25">
      <c r="A225" s="109" t="s">
        <v>621</v>
      </c>
      <c r="B225" s="109" t="s">
        <v>162</v>
      </c>
      <c r="C225" s="110" t="s">
        <v>163</v>
      </c>
      <c r="D225" s="111">
        <v>19242000</v>
      </c>
      <c r="E225" s="111">
        <v>19242000</v>
      </c>
    </row>
    <row r="226" spans="1:5" ht="25.5">
      <c r="A226" s="109" t="s">
        <v>621</v>
      </c>
      <c r="B226" s="109" t="s">
        <v>164</v>
      </c>
      <c r="C226" s="110" t="s">
        <v>165</v>
      </c>
      <c r="D226" s="111">
        <v>756500</v>
      </c>
      <c r="E226" s="111">
        <v>756500</v>
      </c>
    </row>
    <row r="227" spans="1:5" ht="12.75">
      <c r="A227" s="109" t="s">
        <v>621</v>
      </c>
      <c r="B227" s="109" t="s">
        <v>166</v>
      </c>
      <c r="C227" s="110" t="s">
        <v>167</v>
      </c>
      <c r="D227" s="111">
        <v>14000</v>
      </c>
      <c r="E227" s="111">
        <v>14000</v>
      </c>
    </row>
    <row r="228" spans="1:5" ht="25.5">
      <c r="A228" s="106" t="s">
        <v>622</v>
      </c>
      <c r="B228" s="106"/>
      <c r="C228" s="107" t="s">
        <v>304</v>
      </c>
      <c r="D228" s="108">
        <v>100300</v>
      </c>
      <c r="E228" s="108">
        <v>100300</v>
      </c>
    </row>
    <row r="229" spans="1:5" ht="38.25">
      <c r="A229" s="109" t="s">
        <v>622</v>
      </c>
      <c r="B229" s="109" t="s">
        <v>162</v>
      </c>
      <c r="C229" s="110" t="s">
        <v>163</v>
      </c>
      <c r="D229" s="111">
        <v>100300</v>
      </c>
      <c r="E229" s="111">
        <v>100300</v>
      </c>
    </row>
    <row r="230" spans="1:5" ht="25.5">
      <c r="A230" s="106" t="s">
        <v>749</v>
      </c>
      <c r="B230" s="106"/>
      <c r="C230" s="107" t="s">
        <v>305</v>
      </c>
      <c r="D230" s="108">
        <v>2917300</v>
      </c>
      <c r="E230" s="108">
        <v>2917300</v>
      </c>
    </row>
    <row r="231" spans="1:5" ht="25.5">
      <c r="A231" s="106" t="s">
        <v>623</v>
      </c>
      <c r="B231" s="106"/>
      <c r="C231" s="107" t="s">
        <v>307</v>
      </c>
      <c r="D231" s="108">
        <v>378900</v>
      </c>
      <c r="E231" s="108">
        <v>378900</v>
      </c>
    </row>
    <row r="232" spans="1:5" ht="38.25">
      <c r="A232" s="109" t="s">
        <v>623</v>
      </c>
      <c r="B232" s="109" t="s">
        <v>162</v>
      </c>
      <c r="C232" s="110" t="s">
        <v>163</v>
      </c>
      <c r="D232" s="111">
        <v>258300</v>
      </c>
      <c r="E232" s="111">
        <v>258300</v>
      </c>
    </row>
    <row r="233" spans="1:5" ht="25.5">
      <c r="A233" s="109" t="s">
        <v>623</v>
      </c>
      <c r="B233" s="109" t="s">
        <v>164</v>
      </c>
      <c r="C233" s="110" t="s">
        <v>165</v>
      </c>
      <c r="D233" s="111">
        <v>120600</v>
      </c>
      <c r="E233" s="111">
        <v>120600</v>
      </c>
    </row>
    <row r="234" spans="1:5" ht="12.75">
      <c r="A234" s="106" t="s">
        <v>624</v>
      </c>
      <c r="B234" s="106"/>
      <c r="C234" s="107" t="s">
        <v>308</v>
      </c>
      <c r="D234" s="108">
        <v>8100</v>
      </c>
      <c r="E234" s="108">
        <v>8100</v>
      </c>
    </row>
    <row r="235" spans="1:5" ht="25.5">
      <c r="A235" s="109" t="s">
        <v>624</v>
      </c>
      <c r="B235" s="109" t="s">
        <v>164</v>
      </c>
      <c r="C235" s="110" t="s">
        <v>165</v>
      </c>
      <c r="D235" s="111">
        <v>8100</v>
      </c>
      <c r="E235" s="111">
        <v>8100</v>
      </c>
    </row>
    <row r="236" spans="1:5" ht="25.5">
      <c r="A236" s="106" t="s">
        <v>625</v>
      </c>
      <c r="B236" s="106"/>
      <c r="C236" s="107" t="s">
        <v>309</v>
      </c>
      <c r="D236" s="108">
        <v>50000</v>
      </c>
      <c r="E236" s="108">
        <v>50000</v>
      </c>
    </row>
    <row r="237" spans="1:5" ht="25.5">
      <c r="A237" s="109" t="s">
        <v>625</v>
      </c>
      <c r="B237" s="109" t="s">
        <v>164</v>
      </c>
      <c r="C237" s="110" t="s">
        <v>165</v>
      </c>
      <c r="D237" s="111">
        <v>50000</v>
      </c>
      <c r="E237" s="111">
        <v>50000</v>
      </c>
    </row>
    <row r="238" spans="1:5" ht="25.5">
      <c r="A238" s="106" t="s">
        <v>626</v>
      </c>
      <c r="B238" s="106"/>
      <c r="C238" s="107" t="s">
        <v>306</v>
      </c>
      <c r="D238" s="108">
        <v>1882000</v>
      </c>
      <c r="E238" s="108">
        <v>1882000</v>
      </c>
    </row>
    <row r="239" spans="1:5" ht="38.25">
      <c r="A239" s="109" t="s">
        <v>626</v>
      </c>
      <c r="B239" s="109" t="s">
        <v>162</v>
      </c>
      <c r="C239" s="110" t="s">
        <v>163</v>
      </c>
      <c r="D239" s="111">
        <v>1778000</v>
      </c>
      <c r="E239" s="111">
        <v>1778000</v>
      </c>
    </row>
    <row r="240" spans="1:5" ht="25.5">
      <c r="A240" s="109" t="s">
        <v>626</v>
      </c>
      <c r="B240" s="109" t="s">
        <v>164</v>
      </c>
      <c r="C240" s="110" t="s">
        <v>165</v>
      </c>
      <c r="D240" s="111">
        <v>104000</v>
      </c>
      <c r="E240" s="111">
        <v>104000</v>
      </c>
    </row>
    <row r="241" spans="1:5" ht="38.25">
      <c r="A241" s="106" t="s">
        <v>627</v>
      </c>
      <c r="B241" s="106"/>
      <c r="C241" s="107" t="s">
        <v>310</v>
      </c>
      <c r="D241" s="108">
        <v>11300</v>
      </c>
      <c r="E241" s="108">
        <v>11300</v>
      </c>
    </row>
    <row r="242" spans="1:5" ht="25.5">
      <c r="A242" s="109" t="s">
        <v>627</v>
      </c>
      <c r="B242" s="109" t="s">
        <v>164</v>
      </c>
      <c r="C242" s="110" t="s">
        <v>165</v>
      </c>
      <c r="D242" s="111">
        <v>11300</v>
      </c>
      <c r="E242" s="111">
        <v>11300</v>
      </c>
    </row>
    <row r="243" spans="1:5" ht="25.5">
      <c r="A243" s="106" t="s">
        <v>628</v>
      </c>
      <c r="B243" s="106"/>
      <c r="C243" s="107" t="s">
        <v>311</v>
      </c>
      <c r="D243" s="108">
        <v>587000</v>
      </c>
      <c r="E243" s="108">
        <v>587000</v>
      </c>
    </row>
    <row r="244" spans="1:5" ht="38.25">
      <c r="A244" s="109" t="s">
        <v>628</v>
      </c>
      <c r="B244" s="109" t="s">
        <v>162</v>
      </c>
      <c r="C244" s="110" t="s">
        <v>163</v>
      </c>
      <c r="D244" s="111">
        <v>587000</v>
      </c>
      <c r="E244" s="111">
        <v>587000</v>
      </c>
    </row>
    <row r="245" spans="1:5" ht="51">
      <c r="A245" s="106" t="s">
        <v>750</v>
      </c>
      <c r="B245" s="106"/>
      <c r="C245" s="107" t="s">
        <v>312</v>
      </c>
      <c r="D245" s="108">
        <v>1427000</v>
      </c>
      <c r="E245" s="108">
        <v>1427000</v>
      </c>
    </row>
    <row r="246" spans="1:5" ht="38.25">
      <c r="A246" s="106" t="s">
        <v>751</v>
      </c>
      <c r="B246" s="106"/>
      <c r="C246" s="107" t="s">
        <v>313</v>
      </c>
      <c r="D246" s="108">
        <v>1427000</v>
      </c>
      <c r="E246" s="108">
        <v>1427000</v>
      </c>
    </row>
    <row r="247" spans="1:5" ht="38.25">
      <c r="A247" s="106" t="s">
        <v>752</v>
      </c>
      <c r="B247" s="106"/>
      <c r="C247" s="107" t="s">
        <v>314</v>
      </c>
      <c r="D247" s="108">
        <v>1427000</v>
      </c>
      <c r="E247" s="108">
        <v>1427000</v>
      </c>
    </row>
    <row r="248" spans="1:5" ht="12.75">
      <c r="A248" s="106" t="s">
        <v>629</v>
      </c>
      <c r="B248" s="106"/>
      <c r="C248" s="107" t="s">
        <v>315</v>
      </c>
      <c r="D248" s="108">
        <v>1427000</v>
      </c>
      <c r="E248" s="108">
        <v>1427000</v>
      </c>
    </row>
    <row r="249" spans="1:5" ht="38.25">
      <c r="A249" s="109" t="s">
        <v>629</v>
      </c>
      <c r="B249" s="109" t="s">
        <v>162</v>
      </c>
      <c r="C249" s="110" t="s">
        <v>163</v>
      </c>
      <c r="D249" s="111">
        <v>1342300</v>
      </c>
      <c r="E249" s="111">
        <v>1342300</v>
      </c>
    </row>
    <row r="250" spans="1:5" ht="25.5">
      <c r="A250" s="109" t="s">
        <v>629</v>
      </c>
      <c r="B250" s="109" t="s">
        <v>164</v>
      </c>
      <c r="C250" s="110" t="s">
        <v>165</v>
      </c>
      <c r="D250" s="111">
        <v>84700</v>
      </c>
      <c r="E250" s="111">
        <v>84700</v>
      </c>
    </row>
    <row r="251" spans="1:5" ht="12.75">
      <c r="A251" s="106" t="s">
        <v>713</v>
      </c>
      <c r="B251" s="106"/>
      <c r="C251" s="107" t="s">
        <v>322</v>
      </c>
      <c r="D251" s="108">
        <v>58896720</v>
      </c>
      <c r="E251" s="108">
        <v>51301400</v>
      </c>
    </row>
    <row r="252" spans="1:5" ht="38.25">
      <c r="A252" s="106" t="s">
        <v>791</v>
      </c>
      <c r="B252" s="106"/>
      <c r="C252" s="107" t="s">
        <v>323</v>
      </c>
      <c r="D252" s="108">
        <v>6131390</v>
      </c>
      <c r="E252" s="108">
        <v>2175800</v>
      </c>
    </row>
    <row r="253" spans="1:5" ht="12.75">
      <c r="A253" s="109" t="s">
        <v>791</v>
      </c>
      <c r="B253" s="109" t="s">
        <v>166</v>
      </c>
      <c r="C253" s="110" t="s">
        <v>167</v>
      </c>
      <c r="D253" s="111">
        <v>6131390</v>
      </c>
      <c r="E253" s="111">
        <v>2175800</v>
      </c>
    </row>
    <row r="254" spans="1:5" ht="63.75">
      <c r="A254" s="106" t="s">
        <v>571</v>
      </c>
      <c r="B254" s="106"/>
      <c r="C254" s="112" t="s">
        <v>324</v>
      </c>
      <c r="D254" s="108">
        <v>9144800</v>
      </c>
      <c r="E254" s="108">
        <v>9144800</v>
      </c>
    </row>
    <row r="255" spans="1:5" ht="12.75">
      <c r="A255" s="109" t="s">
        <v>571</v>
      </c>
      <c r="B255" s="109" t="s">
        <v>150</v>
      </c>
      <c r="C255" s="110" t="s">
        <v>151</v>
      </c>
      <c r="D255" s="111">
        <v>3381000</v>
      </c>
      <c r="E255" s="111">
        <v>3381000</v>
      </c>
    </row>
    <row r="256" spans="1:5" ht="25.5">
      <c r="A256" s="109" t="s">
        <v>571</v>
      </c>
      <c r="B256" s="109" t="s">
        <v>152</v>
      </c>
      <c r="C256" s="110" t="s">
        <v>153</v>
      </c>
      <c r="D256" s="111">
        <v>5763800</v>
      </c>
      <c r="E256" s="111">
        <v>5763800</v>
      </c>
    </row>
    <row r="257" spans="1:5" ht="25.5">
      <c r="A257" s="106" t="s">
        <v>794</v>
      </c>
      <c r="B257" s="106"/>
      <c r="C257" s="107" t="s">
        <v>801</v>
      </c>
      <c r="D257" s="108">
        <v>3531730</v>
      </c>
      <c r="E257" s="108"/>
    </row>
    <row r="258" spans="1:5" ht="25.5">
      <c r="A258" s="109" t="s">
        <v>794</v>
      </c>
      <c r="B258" s="109" t="s">
        <v>169</v>
      </c>
      <c r="C258" s="110" t="s">
        <v>170</v>
      </c>
      <c r="D258" s="111">
        <v>3531730</v>
      </c>
      <c r="E258" s="111"/>
    </row>
    <row r="259" spans="1:5" ht="25.5">
      <c r="A259" s="106" t="s">
        <v>572</v>
      </c>
      <c r="B259" s="106"/>
      <c r="C259" s="107" t="s">
        <v>349</v>
      </c>
      <c r="D259" s="108">
        <v>426900</v>
      </c>
      <c r="E259" s="108"/>
    </row>
    <row r="260" spans="1:5" ht="25.5">
      <c r="A260" s="109" t="s">
        <v>572</v>
      </c>
      <c r="B260" s="109" t="s">
        <v>164</v>
      </c>
      <c r="C260" s="110" t="s">
        <v>165</v>
      </c>
      <c r="D260" s="111">
        <v>426900</v>
      </c>
      <c r="E260" s="111"/>
    </row>
    <row r="261" spans="1:5" ht="12.75">
      <c r="A261" s="106" t="s">
        <v>678</v>
      </c>
      <c r="B261" s="106"/>
      <c r="C261" s="107" t="s">
        <v>326</v>
      </c>
      <c r="D261" s="108">
        <v>1313600</v>
      </c>
      <c r="E261" s="108">
        <v>1313600</v>
      </c>
    </row>
    <row r="262" spans="1:5" ht="38.25">
      <c r="A262" s="109" t="s">
        <v>678</v>
      </c>
      <c r="B262" s="109" t="s">
        <v>162</v>
      </c>
      <c r="C262" s="110" t="s">
        <v>163</v>
      </c>
      <c r="D262" s="111">
        <v>1313600</v>
      </c>
      <c r="E262" s="111">
        <v>1313600</v>
      </c>
    </row>
    <row r="263" spans="1:5" ht="12.75">
      <c r="A263" s="106" t="s">
        <v>679</v>
      </c>
      <c r="B263" s="106"/>
      <c r="C263" s="107" t="s">
        <v>327</v>
      </c>
      <c r="D263" s="108">
        <v>745800</v>
      </c>
      <c r="E263" s="108">
        <v>745800</v>
      </c>
    </row>
    <row r="264" spans="1:5" ht="38.25">
      <c r="A264" s="109" t="s">
        <v>679</v>
      </c>
      <c r="B264" s="109" t="s">
        <v>162</v>
      </c>
      <c r="C264" s="110" t="s">
        <v>163</v>
      </c>
      <c r="D264" s="111">
        <v>745800</v>
      </c>
      <c r="E264" s="111">
        <v>745800</v>
      </c>
    </row>
    <row r="265" spans="1:5" ht="12.75">
      <c r="A265" s="106" t="s">
        <v>683</v>
      </c>
      <c r="B265" s="106"/>
      <c r="C265" s="107" t="s">
        <v>328</v>
      </c>
      <c r="D265" s="108">
        <v>1228100</v>
      </c>
      <c r="E265" s="108">
        <v>1228100</v>
      </c>
    </row>
    <row r="266" spans="1:5" ht="38.25">
      <c r="A266" s="109" t="s">
        <v>683</v>
      </c>
      <c r="B266" s="109" t="s">
        <v>162</v>
      </c>
      <c r="C266" s="110" t="s">
        <v>163</v>
      </c>
      <c r="D266" s="111">
        <v>1228100</v>
      </c>
      <c r="E266" s="111">
        <v>1228100</v>
      </c>
    </row>
    <row r="267" spans="1:5" ht="25.5">
      <c r="A267" s="106" t="s">
        <v>680</v>
      </c>
      <c r="B267" s="106"/>
      <c r="C267" s="107" t="s">
        <v>194</v>
      </c>
      <c r="D267" s="108">
        <v>2865900</v>
      </c>
      <c r="E267" s="108">
        <v>2865900</v>
      </c>
    </row>
    <row r="268" spans="1:5" ht="38.25">
      <c r="A268" s="109" t="s">
        <v>680</v>
      </c>
      <c r="B268" s="109" t="s">
        <v>162</v>
      </c>
      <c r="C268" s="110" t="s">
        <v>163</v>
      </c>
      <c r="D268" s="111">
        <v>2722700</v>
      </c>
      <c r="E268" s="111">
        <v>2722700</v>
      </c>
    </row>
    <row r="269" spans="1:5" ht="25.5">
      <c r="A269" s="109" t="s">
        <v>680</v>
      </c>
      <c r="B269" s="109" t="s">
        <v>164</v>
      </c>
      <c r="C269" s="110" t="s">
        <v>165</v>
      </c>
      <c r="D269" s="111">
        <v>143200</v>
      </c>
      <c r="E269" s="111">
        <v>143200</v>
      </c>
    </row>
    <row r="270" spans="1:5" ht="25.5">
      <c r="A270" s="106" t="s">
        <v>640</v>
      </c>
      <c r="B270" s="106"/>
      <c r="C270" s="107" t="s">
        <v>161</v>
      </c>
      <c r="D270" s="108">
        <v>26199600</v>
      </c>
      <c r="E270" s="108">
        <v>26199600</v>
      </c>
    </row>
    <row r="271" spans="1:5" ht="38.25">
      <c r="A271" s="109" t="s">
        <v>640</v>
      </c>
      <c r="B271" s="109" t="s">
        <v>162</v>
      </c>
      <c r="C271" s="110" t="s">
        <v>163</v>
      </c>
      <c r="D271" s="111">
        <v>15120400</v>
      </c>
      <c r="E271" s="111">
        <v>15120400</v>
      </c>
    </row>
    <row r="272" spans="1:5" ht="25.5">
      <c r="A272" s="109" t="s">
        <v>640</v>
      </c>
      <c r="B272" s="109" t="s">
        <v>164</v>
      </c>
      <c r="C272" s="110" t="s">
        <v>165</v>
      </c>
      <c r="D272" s="111">
        <v>9794200</v>
      </c>
      <c r="E272" s="111">
        <v>9794200</v>
      </c>
    </row>
    <row r="273" spans="1:5" ht="12.75">
      <c r="A273" s="109" t="s">
        <v>640</v>
      </c>
      <c r="B273" s="109" t="s">
        <v>166</v>
      </c>
      <c r="C273" s="110" t="s">
        <v>167</v>
      </c>
      <c r="D273" s="111">
        <v>1285000</v>
      </c>
      <c r="E273" s="111">
        <v>1285000</v>
      </c>
    </row>
    <row r="274" spans="1:5" ht="25.5">
      <c r="A274" s="106" t="s">
        <v>664</v>
      </c>
      <c r="B274" s="106"/>
      <c r="C274" s="107" t="s">
        <v>329</v>
      </c>
      <c r="D274" s="108">
        <v>5717200</v>
      </c>
      <c r="E274" s="108">
        <v>6036100</v>
      </c>
    </row>
    <row r="275" spans="1:5" ht="12.75">
      <c r="A275" s="109" t="s">
        <v>664</v>
      </c>
      <c r="B275" s="109" t="s">
        <v>150</v>
      </c>
      <c r="C275" s="110" t="s">
        <v>151</v>
      </c>
      <c r="D275" s="111">
        <v>5717200</v>
      </c>
      <c r="E275" s="111">
        <v>6036100</v>
      </c>
    </row>
    <row r="276" spans="1:5" ht="12.75">
      <c r="A276" s="106" t="s">
        <v>672</v>
      </c>
      <c r="B276" s="106"/>
      <c r="C276" s="107" t="s">
        <v>330</v>
      </c>
      <c r="D276" s="108">
        <v>1500000</v>
      </c>
      <c r="E276" s="108">
        <v>1500000</v>
      </c>
    </row>
    <row r="277" spans="1:5" ht="12.75">
      <c r="A277" s="109" t="s">
        <v>672</v>
      </c>
      <c r="B277" s="109" t="s">
        <v>166</v>
      </c>
      <c r="C277" s="110" t="s">
        <v>167</v>
      </c>
      <c r="D277" s="111">
        <v>1500000</v>
      </c>
      <c r="E277" s="111">
        <v>1500000</v>
      </c>
    </row>
    <row r="278" spans="1:5" ht="25.5">
      <c r="A278" s="106" t="s">
        <v>682</v>
      </c>
      <c r="B278" s="106"/>
      <c r="C278" s="107" t="s">
        <v>304</v>
      </c>
      <c r="D278" s="108">
        <v>91700</v>
      </c>
      <c r="E278" s="108">
        <v>91700</v>
      </c>
    </row>
    <row r="279" spans="1:5" ht="38.25">
      <c r="A279" s="109" t="s">
        <v>682</v>
      </c>
      <c r="B279" s="109" t="s">
        <v>162</v>
      </c>
      <c r="C279" s="110" t="s">
        <v>163</v>
      </c>
      <c r="D279" s="111">
        <v>91700</v>
      </c>
      <c r="E279" s="111">
        <v>91700</v>
      </c>
    </row>
    <row r="280" spans="1:5" ht="12.75">
      <c r="A280" s="113" t="s">
        <v>788</v>
      </c>
      <c r="B280" s="113"/>
      <c r="C280" s="114"/>
      <c r="D280" s="115">
        <v>1032317300</v>
      </c>
      <c r="E280" s="115">
        <v>1035788500</v>
      </c>
    </row>
  </sheetData>
  <sheetProtection/>
  <mergeCells count="5">
    <mergeCell ref="A5:E9"/>
    <mergeCell ref="A11:A12"/>
    <mergeCell ref="B11:B12"/>
    <mergeCell ref="C11:C12"/>
    <mergeCell ref="D11:E11"/>
  </mergeCells>
  <printOptions/>
  <pageMargins left="0.984251968503937" right="0.3937007874015748" top="0.3937007874015748" bottom="0.3937007874015748" header="0.31496062992125984" footer="0.11811023622047245"/>
  <pageSetup fitToHeight="0" horizontalDpi="600" verticalDpi="600" orientation="portrait" paperSize="9" scale="75" r:id="rId1"/>
  <headerFooter differentFirst="1"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Пользователь</cp:lastModifiedBy>
  <cp:lastPrinted>2018-10-29T12:08:42Z</cp:lastPrinted>
  <dcterms:created xsi:type="dcterms:W3CDTF">2007-04-06T02:59:21Z</dcterms:created>
  <dcterms:modified xsi:type="dcterms:W3CDTF">2018-10-31T07:00:47Z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