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<sst xmlns="http://schemas.openxmlformats.org/spreadsheetml/2006/main" count="41" uniqueCount="33">
  <si>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</si>
  <si>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</si>
  <si>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</si>
  <si>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</si>
  <si>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</si>
  <si>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</si>
  <si>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</si>
  <si>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</si>
  <si>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</si>
  <si>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</si>
  <si>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</si>
  <si>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</si>
  <si>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</si>
  <si>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</si>
  <si>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</si>
  <si>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</si>
  <si>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</si>
  <si>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</si>
  <si>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</si>
  <si>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</si>
  <si>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</si>
  <si>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</si>
  <si>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</si>
  <si>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</si>
  <si>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</si>
  <si>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</si>
  <si>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</si>
  <si>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</si>
  <si>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t>ООО АФ Галино</t>
  </si>
  <si>
    <t>ООО АФ Галинское</t>
  </si>
  <si>
    <r>
      <t xml:space="preserve">    </t>
    </r>
    <r>
      <rPr>
        <b/>
        <sz val="8"/>
        <rFont val="Arial Cyr"/>
        <family val="0"/>
      </rPr>
      <t>К</t>
    </r>
  </si>
  <si>
    <t xml:space="preserve">                                по Верещагинскому району на 03.07.2019г.</t>
  </si>
  <si>
    <t>На 02.07.2019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</si>
</sst>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25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26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27" xfId="0" applyNumberForma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1" fillId="0" borderId="29" xfId="0" applyFont="1" applyBorder="1" applyAlignment="1">
      <alignment/>
    </xf>
    <xf numFmtId="0" fontId="0" fillId="0" borderId="0" xfId="0" applyAlignment="1">
      <alignment horizontal="center" vertical="center"/>
    </xf>
    <xf numFmtId="172" fontId="1" fillId="0" borderId="2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44" xfId="0" applyFont="1" applyBorder="1" applyAlignment="1">
      <alignment/>
    </xf>
    <xf numFmtId="2" fontId="1" fillId="0" borderId="45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14" fontId="8" fillId="0" borderId="48" xfId="0" applyNumberFormat="1" applyFont="1" applyBorder="1" applyAlignment="1">
      <alignment/>
    </xf>
    <xf numFmtId="0" fontId="8" fillId="0" borderId="49" xfId="0" applyFont="1" applyBorder="1" applyAlignment="1">
      <alignment/>
    </xf>
    <xf numFmtId="2" fontId="8" fillId="0" borderId="49" xfId="0" applyNumberFormat="1" applyFont="1" applyBorder="1" applyAlignment="1">
      <alignment horizontal="center"/>
    </xf>
    <xf numFmtId="172" fontId="8" fillId="0" borderId="49" xfId="0" applyNumberFormat="1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4" fillId="0" borderId="52" xfId="0" applyFont="1" applyBorder="1" applyAlignment="1">
      <alignment/>
    </xf>
    <xf numFmtId="0" fontId="1" fillId="0" borderId="5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172" fontId="0" fillId="0" borderId="18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72" fontId="0" fillId="0" borderId="55" xfId="0" applyNumberFormat="1" applyFill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56" xfId="0" applyBorder="1" applyAlignment="1">
      <alignment/>
    </xf>
    <xf numFmtId="0" fontId="4" fillId="0" borderId="5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57" xfId="0" applyNumberForma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72" fontId="0" fillId="0" borderId="39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72" fontId="0" fillId="0" borderId="43" xfId="0" applyNumberForma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53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58" xfId="0" applyFont="1" applyBorder="1" applyAlignment="1">
      <alignment horizontal="left"/>
    </xf>
    <xf numFmtId="0" fontId="4" fillId="0" borderId="41" xfId="0" applyFont="1" applyBorder="1" applyAlignment="1">
      <alignment/>
    </xf>
    <xf numFmtId="1" fontId="0" fillId="0" borderId="39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1" fillId="0" borderId="59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0" fillId="0" borderId="57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zoomScaleSheetLayoutView="130" workbookViewId="0" topLeftCell="A1">
      <selection activeCell="J49" sqref="J49"/>
    </sheetView>
  </sheetViews>
  <sheetFormatPr defaultColWidth="9.00390625" defaultRowHeight="12.75"/>
  <cols>
    <col min="1" max="1" width="35.25390625" style="0" customWidth="1"/>
    <col min="2" max="2" width="9.125" style="0" hidden="1" customWidth="1"/>
    <col min="3" max="5" width="8.375" style="0" customWidth="1"/>
    <col min="6" max="6" width="0.12890625" style="0" hidden="1" customWidth="1"/>
    <col min="7" max="7" width="1.25" style="0" hidden="1" customWidth="1"/>
    <col min="11" max="11" width="10.25390625" style="0" bestFit="1" customWidth="1"/>
    <col min="12" max="12" width="8.37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6.25">
      <c r="D2" s="5"/>
      <c r="E2" s="25" t="s">
        <v>19</v>
      </c>
      <c r="F2" s="25"/>
      <c r="G2" s="25"/>
      <c r="H2" s="25"/>
      <c r="I2" s="25"/>
      <c r="J2" s="25"/>
    </row>
    <row r="3" spans="1:15" ht="23.25" customHeight="1">
      <c r="A3" s="27" t="s">
        <v>31</v>
      </c>
      <c r="B3" s="27"/>
      <c r="C3" s="27"/>
      <c r="D3" s="27"/>
      <c r="E3" s="27"/>
      <c r="F3" s="27"/>
      <c r="G3" s="27"/>
      <c r="H3" s="27"/>
      <c r="I3" s="23"/>
      <c r="J3" s="23"/>
      <c r="K3" s="23"/>
      <c r="L3" s="23"/>
      <c r="M3" s="23"/>
      <c r="N3" s="23"/>
      <c r="O3" s="26"/>
    </row>
    <row r="4" spans="3:14" ht="13.5" thickBo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6.5" thickBot="1">
      <c r="A5" s="71" t="s">
        <v>0</v>
      </c>
      <c r="B5" s="117" t="s">
        <v>9</v>
      </c>
      <c r="C5" s="118"/>
      <c r="D5" s="119"/>
      <c r="E5" s="120" t="s">
        <v>17</v>
      </c>
      <c r="F5" s="121"/>
      <c r="G5" s="122"/>
      <c r="H5" s="100" t="s">
        <v>11</v>
      </c>
      <c r="I5" s="101"/>
      <c r="J5" s="105" t="s">
        <v>30</v>
      </c>
      <c r="K5" s="105" t="s">
        <v>12</v>
      </c>
      <c r="L5" s="92" t="s">
        <v>14</v>
      </c>
      <c r="M5" s="107" t="s">
        <v>26</v>
      </c>
      <c r="N5" s="69"/>
    </row>
    <row r="6" spans="1:14" ht="16.5" thickBot="1">
      <c r="A6" s="72" t="s">
        <v>1</v>
      </c>
      <c r="B6" s="85"/>
      <c r="C6" s="77" t="s">
        <v>24</v>
      </c>
      <c r="D6" s="88"/>
      <c r="E6" s="92" t="s">
        <v>20</v>
      </c>
      <c r="F6" s="75"/>
      <c r="G6" s="98"/>
      <c r="H6" s="55" t="s">
        <v>23</v>
      </c>
      <c r="I6" s="102"/>
      <c r="J6" s="94" t="s">
        <v>20</v>
      </c>
      <c r="K6" s="106" t="s">
        <v>13</v>
      </c>
      <c r="L6" s="106" t="s">
        <v>15</v>
      </c>
      <c r="M6" s="111" t="s">
        <v>27</v>
      </c>
      <c r="N6" s="112"/>
    </row>
    <row r="7" spans="1:14" ht="20.25" customHeight="1" thickBot="1">
      <c r="A7" s="73"/>
      <c r="B7" s="79"/>
      <c r="C7" s="89" t="s">
        <v>10</v>
      </c>
      <c r="D7" s="80" t="s">
        <v>10</v>
      </c>
      <c r="E7" s="93" t="s">
        <v>21</v>
      </c>
      <c r="F7" s="76"/>
      <c r="G7" s="99"/>
      <c r="H7" s="89" t="s">
        <v>10</v>
      </c>
      <c r="I7" s="80" t="s">
        <v>10</v>
      </c>
      <c r="J7" s="93" t="s">
        <v>21</v>
      </c>
      <c r="K7" s="93" t="s">
        <v>10</v>
      </c>
      <c r="L7" s="108" t="s">
        <v>16</v>
      </c>
      <c r="M7" s="113" t="s">
        <v>25</v>
      </c>
      <c r="N7" s="69" t="s">
        <v>25</v>
      </c>
    </row>
    <row r="8" spans="1:14" ht="18" customHeight="1">
      <c r="A8" s="73"/>
      <c r="B8" s="81"/>
      <c r="C8" s="78">
        <v>2018</v>
      </c>
      <c r="D8" s="70">
        <v>2019</v>
      </c>
      <c r="E8" s="94" t="s">
        <v>18</v>
      </c>
      <c r="F8" s="75"/>
      <c r="G8" s="98"/>
      <c r="H8" s="78">
        <v>2018</v>
      </c>
      <c r="I8" s="70">
        <v>2019</v>
      </c>
      <c r="J8" s="94" t="s">
        <v>18</v>
      </c>
      <c r="K8" s="106"/>
      <c r="L8" s="106"/>
      <c r="M8" s="78">
        <v>2018</v>
      </c>
      <c r="N8" s="70">
        <v>2019</v>
      </c>
    </row>
    <row r="9" spans="1:14" ht="18" customHeight="1">
      <c r="A9" s="74" t="s">
        <v>2</v>
      </c>
      <c r="B9" s="86"/>
      <c r="C9" s="90">
        <f>H9/M9</f>
        <v>19.034013605442176</v>
      </c>
      <c r="D9" s="82">
        <f>I9/N9</f>
        <v>20.27891156462585</v>
      </c>
      <c r="E9" s="95">
        <f>(D9-C9)</f>
        <v>1.2448979591836746</v>
      </c>
      <c r="F9" s="9"/>
      <c r="G9" s="43"/>
      <c r="H9" s="103">
        <v>2798</v>
      </c>
      <c r="I9" s="83">
        <v>2981</v>
      </c>
      <c r="J9" s="48">
        <f>(I9-H9)</f>
        <v>183</v>
      </c>
      <c r="K9" s="48">
        <v>2675</v>
      </c>
      <c r="L9" s="109">
        <f>(K9/I9)*100</f>
        <v>89.7349882589735</v>
      </c>
      <c r="M9" s="8">
        <v>147</v>
      </c>
      <c r="N9" s="15">
        <v>147</v>
      </c>
    </row>
    <row r="10" spans="1:14" ht="19.5" customHeight="1">
      <c r="A10" s="74" t="s">
        <v>22</v>
      </c>
      <c r="B10" s="86"/>
      <c r="C10" s="90">
        <f aca="true" t="shared" si="0" ref="C10:C42">H10/M10</f>
        <v>12.682926829268293</v>
      </c>
      <c r="D10" s="82">
        <f aca="true" t="shared" si="1" ref="D10:D42">(I10/N10)</f>
        <v>9.205673758865249</v>
      </c>
      <c r="E10" s="95">
        <f aca="true" t="shared" si="2" ref="E10:E42">(D10-C10)</f>
        <v>-3.4772530704030444</v>
      </c>
      <c r="F10" s="9"/>
      <c r="G10" s="43"/>
      <c r="H10" s="103">
        <v>2080</v>
      </c>
      <c r="I10" s="83">
        <v>1298</v>
      </c>
      <c r="J10" s="48">
        <f aca="true" t="shared" si="3" ref="J10:J42">(I10-H10)</f>
        <v>-782</v>
      </c>
      <c r="K10" s="48">
        <v>1200</v>
      </c>
      <c r="L10" s="109">
        <f aca="true" t="shared" si="4" ref="L10:L41">(K10/I10)*100</f>
        <v>92.44992295839754</v>
      </c>
      <c r="M10" s="8">
        <v>164</v>
      </c>
      <c r="N10" s="15">
        <v>141</v>
      </c>
    </row>
    <row r="11" spans="1:14" ht="15.75" hidden="1">
      <c r="A11" s="74" t="s">
        <v>3</v>
      </c>
      <c r="B11" s="86"/>
      <c r="C11" s="90" t="e">
        <f t="shared" si="0"/>
        <v>#DIV/0!</v>
      </c>
      <c r="D11" s="83" t="e">
        <f t="shared" si="1"/>
        <v>#DIV/0!</v>
      </c>
      <c r="E11" s="96" t="e">
        <f t="shared" si="2"/>
        <v>#DIV/0!</v>
      </c>
      <c r="F11" s="9"/>
      <c r="G11" s="43"/>
      <c r="H11" s="103"/>
      <c r="I11" s="83"/>
      <c r="J11" s="48">
        <f t="shared" si="3"/>
        <v>0</v>
      </c>
      <c r="K11" s="48"/>
      <c r="L11" s="109" t="e">
        <f t="shared" si="4"/>
        <v>#DIV/0!</v>
      </c>
      <c r="M11" s="8"/>
      <c r="N11" s="15"/>
    </row>
    <row r="12" spans="1:14" ht="18" customHeight="1">
      <c r="A12" s="74" t="s">
        <v>4</v>
      </c>
      <c r="B12" s="86"/>
      <c r="C12" s="90">
        <f t="shared" si="0"/>
        <v>12.599272727272727</v>
      </c>
      <c r="D12" s="82">
        <f t="shared" si="1"/>
        <v>11.981200289226319</v>
      </c>
      <c r="E12" s="95">
        <f t="shared" si="2"/>
        <v>-0.6180724380464078</v>
      </c>
      <c r="F12" s="9"/>
      <c r="G12" s="43"/>
      <c r="H12" s="103">
        <v>17324</v>
      </c>
      <c r="I12" s="83">
        <v>16570</v>
      </c>
      <c r="J12" s="48">
        <f t="shared" si="3"/>
        <v>-754</v>
      </c>
      <c r="K12" s="48">
        <v>16140</v>
      </c>
      <c r="L12" s="109">
        <f t="shared" si="4"/>
        <v>97.40494870247434</v>
      </c>
      <c r="M12" s="8">
        <v>1375</v>
      </c>
      <c r="N12" s="15">
        <v>1383</v>
      </c>
    </row>
    <row r="13" spans="1:14" ht="18" customHeight="1">
      <c r="A13" s="74" t="s">
        <v>5</v>
      </c>
      <c r="B13" s="86"/>
      <c r="C13" s="90">
        <f t="shared" si="0"/>
        <v>20.13888888888889</v>
      </c>
      <c r="D13" s="82">
        <f t="shared" si="1"/>
        <v>18.029556650246306</v>
      </c>
      <c r="E13" s="95">
        <f t="shared" si="2"/>
        <v>-2.1093322386425832</v>
      </c>
      <c r="F13" s="9"/>
      <c r="G13" s="43"/>
      <c r="H13" s="103">
        <v>7250</v>
      </c>
      <c r="I13" s="83">
        <v>7320</v>
      </c>
      <c r="J13" s="48">
        <f t="shared" si="3"/>
        <v>70</v>
      </c>
      <c r="K13" s="48">
        <v>6870</v>
      </c>
      <c r="L13" s="109">
        <f t="shared" si="4"/>
        <v>93.85245901639344</v>
      </c>
      <c r="M13" s="8">
        <v>360</v>
      </c>
      <c r="N13" s="15">
        <v>406</v>
      </c>
    </row>
    <row r="14" spans="1:14" ht="19.5" customHeight="1">
      <c r="A14" s="74" t="s">
        <v>28</v>
      </c>
      <c r="B14" s="86"/>
      <c r="C14" s="90">
        <f>H14/M14</f>
        <v>13.736263736263735</v>
      </c>
      <c r="D14" s="82" t="e">
        <f t="shared" si="1"/>
        <v>#DIV/0!</v>
      </c>
      <c r="E14" s="95" t="e">
        <f t="shared" si="2"/>
        <v>#DIV/0!</v>
      </c>
      <c r="F14" s="9"/>
      <c r="G14" s="43"/>
      <c r="H14" s="103">
        <v>5000</v>
      </c>
      <c r="I14" s="83">
        <v>0</v>
      </c>
      <c r="J14" s="48">
        <f t="shared" si="3"/>
        <v>-5000</v>
      </c>
      <c r="K14" s="48">
        <v>0</v>
      </c>
      <c r="L14" s="109" t="e">
        <f t="shared" si="4"/>
        <v>#DIV/0!</v>
      </c>
      <c r="M14" s="8">
        <v>364</v>
      </c>
      <c r="N14" s="15">
        <v>0</v>
      </c>
    </row>
    <row r="15" spans="1:14" ht="19.5" customHeight="1">
      <c r="A15" s="74" t="s">
        <v>29</v>
      </c>
      <c r="B15" s="86"/>
      <c r="C15" s="90" t="e">
        <f>H15/M15</f>
        <v>#DIV/0!</v>
      </c>
      <c r="D15" s="82">
        <f t="shared" si="1"/>
        <v>15.643835616438356</v>
      </c>
      <c r="E15" s="95" t="e">
        <f t="shared" si="2"/>
        <v>#DIV/0!</v>
      </c>
      <c r="F15" s="9"/>
      <c r="G15" s="43"/>
      <c r="H15" s="103">
        <v>0</v>
      </c>
      <c r="I15" s="83">
        <v>5710</v>
      </c>
      <c r="J15" s="48">
        <f t="shared" si="3"/>
        <v>5710</v>
      </c>
      <c r="K15" s="48">
        <v>5530</v>
      </c>
      <c r="L15" s="109">
        <f t="shared" si="4"/>
        <v>96.8476357267951</v>
      </c>
      <c r="M15" s="8">
        <v>0</v>
      </c>
      <c r="N15" s="15">
        <v>365</v>
      </c>
    </row>
    <row r="16" spans="1:14" ht="18.75" customHeight="1">
      <c r="A16" s="74" t="s">
        <v>6</v>
      </c>
      <c r="B16" s="86"/>
      <c r="C16" s="90">
        <f t="shared" si="0"/>
        <v>18.541666666666668</v>
      </c>
      <c r="D16" s="82">
        <f t="shared" si="1"/>
        <v>21.541666666666668</v>
      </c>
      <c r="E16" s="95">
        <f t="shared" si="2"/>
        <v>3</v>
      </c>
      <c r="F16" s="9"/>
      <c r="G16" s="43"/>
      <c r="H16" s="103">
        <v>8900</v>
      </c>
      <c r="I16" s="83">
        <v>10340</v>
      </c>
      <c r="J16" s="48">
        <f t="shared" si="3"/>
        <v>1440</v>
      </c>
      <c r="K16" s="48">
        <v>10124</v>
      </c>
      <c r="L16" s="109">
        <f t="shared" si="4"/>
        <v>97.9110251450677</v>
      </c>
      <c r="M16" s="8">
        <v>480</v>
      </c>
      <c r="N16" s="15">
        <v>480</v>
      </c>
    </row>
    <row r="17" spans="1:14" ht="19.5" customHeight="1" thickBot="1">
      <c r="A17" s="74" t="s">
        <v>7</v>
      </c>
      <c r="B17" s="87"/>
      <c r="C17" s="91">
        <f t="shared" si="0"/>
        <v>21.02130750605327</v>
      </c>
      <c r="D17" s="84">
        <f t="shared" si="1"/>
        <v>21.169819621645402</v>
      </c>
      <c r="E17" s="97">
        <f t="shared" si="2"/>
        <v>0.1485121155921334</v>
      </c>
      <c r="F17" s="9"/>
      <c r="G17" s="43"/>
      <c r="H17" s="104">
        <v>43409</v>
      </c>
      <c r="I17" s="116">
        <v>48119</v>
      </c>
      <c r="J17" s="48">
        <f t="shared" si="3"/>
        <v>4710</v>
      </c>
      <c r="K17" s="53">
        <v>47073</v>
      </c>
      <c r="L17" s="110">
        <f t="shared" si="4"/>
        <v>97.82622249007669</v>
      </c>
      <c r="M17" s="114">
        <v>2065</v>
      </c>
      <c r="N17" s="115">
        <v>2273</v>
      </c>
    </row>
    <row r="18" spans="1:14" ht="30" customHeight="1" hidden="1" thickBot="1">
      <c r="A18" s="54"/>
      <c r="B18" s="21"/>
      <c r="C18" s="29" t="e">
        <f t="shared" si="0"/>
        <v>#DIV/0!</v>
      </c>
      <c r="D18" s="37"/>
      <c r="E18" s="12"/>
      <c r="F18" s="10"/>
      <c r="G18" s="45"/>
      <c r="H18" s="37"/>
      <c r="I18" s="46"/>
      <c r="J18" s="48">
        <f t="shared" si="3"/>
        <v>0</v>
      </c>
      <c r="K18" s="39"/>
      <c r="L18" s="22"/>
      <c r="M18" s="38"/>
      <c r="N18" s="40"/>
    </row>
    <row r="19" spans="1:14" ht="30" customHeight="1" hidden="1" thickBot="1">
      <c r="A19" s="56"/>
      <c r="B19" s="2"/>
      <c r="C19" s="28" t="e">
        <f t="shared" si="0"/>
        <v>#DIV/0!</v>
      </c>
      <c r="D19" s="34" t="e">
        <f t="shared" si="1"/>
        <v>#DIV/0!</v>
      </c>
      <c r="E19" s="12" t="e">
        <f t="shared" si="2"/>
        <v>#DIV/0!</v>
      </c>
      <c r="F19" s="7"/>
      <c r="G19" s="43"/>
      <c r="H19" s="51"/>
      <c r="I19" s="41"/>
      <c r="J19" s="48">
        <f t="shared" si="3"/>
        <v>0</v>
      </c>
      <c r="K19" s="20"/>
      <c r="L19" s="17" t="e">
        <f t="shared" si="4"/>
        <v>#DIV/0!</v>
      </c>
      <c r="M19" s="12"/>
      <c r="N19" s="13"/>
    </row>
    <row r="20" spans="1:14" ht="30" customHeight="1" hidden="1" thickBot="1">
      <c r="A20" s="57"/>
      <c r="B20" s="2"/>
      <c r="C20" s="28" t="e">
        <f t="shared" si="0"/>
        <v>#DIV/0!</v>
      </c>
      <c r="D20" s="34" t="e">
        <f t="shared" si="1"/>
        <v>#DIV/0!</v>
      </c>
      <c r="E20" s="12" t="e">
        <f t="shared" si="2"/>
        <v>#DIV/0!</v>
      </c>
      <c r="F20" s="7"/>
      <c r="G20" s="43"/>
      <c r="H20" s="48"/>
      <c r="I20" s="47"/>
      <c r="J20" s="48">
        <f t="shared" si="3"/>
        <v>0</v>
      </c>
      <c r="K20" s="20"/>
      <c r="L20" s="17" t="e">
        <f t="shared" si="4"/>
        <v>#DIV/0!</v>
      </c>
      <c r="M20" s="8"/>
      <c r="N20" s="15"/>
    </row>
    <row r="21" spans="1:14" ht="13.5" hidden="1" thickBot="1">
      <c r="A21" s="57"/>
      <c r="B21" s="2"/>
      <c r="C21" s="28" t="e">
        <f t="shared" si="0"/>
        <v>#DIV/0!</v>
      </c>
      <c r="D21" s="34" t="e">
        <f t="shared" si="1"/>
        <v>#DIV/0!</v>
      </c>
      <c r="E21" s="12" t="e">
        <f t="shared" si="2"/>
        <v>#DIV/0!</v>
      </c>
      <c r="F21" s="7"/>
      <c r="G21" s="43"/>
      <c r="H21" s="48"/>
      <c r="I21" s="47"/>
      <c r="J21" s="48">
        <f t="shared" si="3"/>
        <v>0</v>
      </c>
      <c r="K21" s="20"/>
      <c r="L21" s="17" t="e">
        <f t="shared" si="4"/>
        <v>#DIV/0!</v>
      </c>
      <c r="M21" s="8"/>
      <c r="N21" s="15"/>
    </row>
    <row r="22" spans="1:14" ht="30" customHeight="1" hidden="1" thickBot="1">
      <c r="A22" s="57"/>
      <c r="B22" s="2"/>
      <c r="C22" s="28" t="e">
        <f t="shared" si="0"/>
        <v>#DIV/0!</v>
      </c>
      <c r="D22" s="34" t="e">
        <f t="shared" si="1"/>
        <v>#DIV/0!</v>
      </c>
      <c r="E22" s="12" t="e">
        <f t="shared" si="2"/>
        <v>#DIV/0!</v>
      </c>
      <c r="F22" s="7"/>
      <c r="G22" s="43"/>
      <c r="H22" s="48"/>
      <c r="I22" s="47"/>
      <c r="J22" s="48">
        <f t="shared" si="3"/>
        <v>0</v>
      </c>
      <c r="K22" s="20"/>
      <c r="L22" s="17" t="e">
        <f t="shared" si="4"/>
        <v>#DIV/0!</v>
      </c>
      <c r="M22" s="8"/>
      <c r="N22" s="15"/>
    </row>
    <row r="23" spans="1:14" ht="13.5" hidden="1" thickBot="1">
      <c r="A23" s="57"/>
      <c r="B23" s="2"/>
      <c r="C23" s="28" t="e">
        <f t="shared" si="0"/>
        <v>#DIV/0!</v>
      </c>
      <c r="D23" s="34" t="e">
        <f t="shared" si="1"/>
        <v>#DIV/0!</v>
      </c>
      <c r="E23" s="12" t="e">
        <f t="shared" si="2"/>
        <v>#DIV/0!</v>
      </c>
      <c r="F23" s="7"/>
      <c r="G23" s="43"/>
      <c r="H23" s="48"/>
      <c r="I23" s="47"/>
      <c r="J23" s="48">
        <f t="shared" si="3"/>
        <v>0</v>
      </c>
      <c r="K23" s="20"/>
      <c r="L23" s="17" t="e">
        <f t="shared" si="4"/>
        <v>#DIV/0!</v>
      </c>
      <c r="M23" s="8"/>
      <c r="N23" s="15"/>
    </row>
    <row r="24" spans="1:14" ht="13.5" hidden="1" thickBot="1">
      <c r="A24" s="57"/>
      <c r="B24" s="2"/>
      <c r="C24" s="28" t="e">
        <f t="shared" si="0"/>
        <v>#DIV/0!</v>
      </c>
      <c r="D24" s="34" t="e">
        <f t="shared" si="1"/>
        <v>#DIV/0!</v>
      </c>
      <c r="E24" s="12" t="e">
        <f t="shared" si="2"/>
        <v>#DIV/0!</v>
      </c>
      <c r="F24" s="7"/>
      <c r="G24" s="43"/>
      <c r="H24" s="48"/>
      <c r="I24" s="47"/>
      <c r="J24" s="48">
        <f t="shared" si="3"/>
        <v>0</v>
      </c>
      <c r="K24" s="20"/>
      <c r="L24" s="17" t="e">
        <f t="shared" si="4"/>
        <v>#DIV/0!</v>
      </c>
      <c r="M24" s="8"/>
      <c r="N24" s="15"/>
    </row>
    <row r="25" spans="1:14" ht="13.5" hidden="1" thickBot="1">
      <c r="A25" s="57"/>
      <c r="B25" s="2"/>
      <c r="C25" s="28" t="e">
        <f t="shared" si="0"/>
        <v>#DIV/0!</v>
      </c>
      <c r="D25" s="34" t="e">
        <f t="shared" si="1"/>
        <v>#DIV/0!</v>
      </c>
      <c r="E25" s="12" t="e">
        <f t="shared" si="2"/>
        <v>#DIV/0!</v>
      </c>
      <c r="F25" s="7"/>
      <c r="G25" s="43"/>
      <c r="H25" s="48"/>
      <c r="I25" s="47"/>
      <c r="J25" s="48">
        <f t="shared" si="3"/>
        <v>0</v>
      </c>
      <c r="K25" s="20"/>
      <c r="L25" s="17" t="e">
        <f t="shared" si="4"/>
        <v>#DIV/0!</v>
      </c>
      <c r="M25" s="8"/>
      <c r="N25" s="15"/>
    </row>
    <row r="26" spans="1:14" ht="13.5" hidden="1" thickBot="1">
      <c r="A26" s="57"/>
      <c r="B26" s="2"/>
      <c r="C26" s="28" t="e">
        <f t="shared" si="0"/>
        <v>#DIV/0!</v>
      </c>
      <c r="D26" s="34" t="e">
        <f t="shared" si="1"/>
        <v>#DIV/0!</v>
      </c>
      <c r="E26" s="12" t="e">
        <f t="shared" si="2"/>
        <v>#DIV/0!</v>
      </c>
      <c r="F26" s="7"/>
      <c r="G26" s="43"/>
      <c r="H26" s="48"/>
      <c r="I26" s="47"/>
      <c r="J26" s="48">
        <f t="shared" si="3"/>
        <v>0</v>
      </c>
      <c r="K26" s="20"/>
      <c r="L26" s="17" t="e">
        <f t="shared" si="4"/>
        <v>#DIV/0!</v>
      </c>
      <c r="M26" s="8"/>
      <c r="N26" s="15"/>
    </row>
    <row r="27" spans="1:14" ht="13.5" hidden="1" thickBot="1">
      <c r="A27" s="57"/>
      <c r="B27" s="2"/>
      <c r="C27" s="28" t="e">
        <f t="shared" si="0"/>
        <v>#DIV/0!</v>
      </c>
      <c r="D27" s="34" t="e">
        <f t="shared" si="1"/>
        <v>#DIV/0!</v>
      </c>
      <c r="E27" s="12" t="e">
        <f t="shared" si="2"/>
        <v>#DIV/0!</v>
      </c>
      <c r="F27" s="7"/>
      <c r="G27" s="43"/>
      <c r="H27" s="48"/>
      <c r="I27" s="47"/>
      <c r="J27" s="48">
        <f t="shared" si="3"/>
        <v>0</v>
      </c>
      <c r="K27" s="20"/>
      <c r="L27" s="17" t="e">
        <f t="shared" si="4"/>
        <v>#DIV/0!</v>
      </c>
      <c r="M27" s="8"/>
      <c r="N27" s="15"/>
    </row>
    <row r="28" spans="1:14" ht="13.5" hidden="1" thickBot="1">
      <c r="A28" s="57"/>
      <c r="B28" s="2"/>
      <c r="C28" s="28" t="e">
        <f t="shared" si="0"/>
        <v>#DIV/0!</v>
      </c>
      <c r="D28" s="34" t="e">
        <f t="shared" si="1"/>
        <v>#DIV/0!</v>
      </c>
      <c r="E28" s="12" t="e">
        <f t="shared" si="2"/>
        <v>#DIV/0!</v>
      </c>
      <c r="F28" s="7"/>
      <c r="G28" s="43"/>
      <c r="H28" s="48"/>
      <c r="I28" s="47"/>
      <c r="J28" s="48">
        <f t="shared" si="3"/>
        <v>0</v>
      </c>
      <c r="K28" s="20"/>
      <c r="L28" s="17" t="e">
        <f t="shared" si="4"/>
        <v>#DIV/0!</v>
      </c>
      <c r="M28" s="8"/>
      <c r="N28" s="15"/>
    </row>
    <row r="29" spans="1:14" ht="13.5" hidden="1" thickBot="1">
      <c r="A29" s="57"/>
      <c r="B29" s="2"/>
      <c r="C29" s="28" t="e">
        <f t="shared" si="0"/>
        <v>#DIV/0!</v>
      </c>
      <c r="D29" s="34" t="e">
        <f t="shared" si="1"/>
        <v>#DIV/0!</v>
      </c>
      <c r="E29" s="12" t="e">
        <f t="shared" si="2"/>
        <v>#DIV/0!</v>
      </c>
      <c r="F29" s="7"/>
      <c r="G29" s="43"/>
      <c r="H29" s="48"/>
      <c r="I29" s="47"/>
      <c r="J29" s="48">
        <f t="shared" si="3"/>
        <v>0</v>
      </c>
      <c r="K29" s="20"/>
      <c r="L29" s="17" t="e">
        <f t="shared" si="4"/>
        <v>#DIV/0!</v>
      </c>
      <c r="M29" s="8"/>
      <c r="N29" s="15"/>
    </row>
    <row r="30" spans="1:14" ht="13.5" hidden="1" thickBot="1">
      <c r="A30" s="57"/>
      <c r="B30" s="2"/>
      <c r="C30" s="28" t="e">
        <f t="shared" si="0"/>
        <v>#DIV/0!</v>
      </c>
      <c r="D30" s="34" t="e">
        <f t="shared" si="1"/>
        <v>#DIV/0!</v>
      </c>
      <c r="E30" s="12" t="e">
        <f t="shared" si="2"/>
        <v>#DIV/0!</v>
      </c>
      <c r="F30" s="7"/>
      <c r="G30" s="43"/>
      <c r="H30" s="48"/>
      <c r="I30" s="47"/>
      <c r="J30" s="48">
        <f t="shared" si="3"/>
        <v>0</v>
      </c>
      <c r="K30" s="20"/>
      <c r="L30" s="17" t="e">
        <f t="shared" si="4"/>
        <v>#DIV/0!</v>
      </c>
      <c r="M30" s="8"/>
      <c r="N30" s="15"/>
    </row>
    <row r="31" spans="1:14" ht="13.5" hidden="1" thickBot="1">
      <c r="A31" s="57"/>
      <c r="B31" s="2"/>
      <c r="C31" s="28" t="e">
        <f t="shared" si="0"/>
        <v>#DIV/0!</v>
      </c>
      <c r="D31" s="34" t="e">
        <f t="shared" si="1"/>
        <v>#DIV/0!</v>
      </c>
      <c r="E31" s="12" t="e">
        <f t="shared" si="2"/>
        <v>#DIV/0!</v>
      </c>
      <c r="F31" s="7"/>
      <c r="G31" s="43"/>
      <c r="H31" s="48"/>
      <c r="I31" s="47"/>
      <c r="J31" s="48">
        <f t="shared" si="3"/>
        <v>0</v>
      </c>
      <c r="K31" s="20"/>
      <c r="L31" s="17" t="e">
        <f t="shared" si="4"/>
        <v>#DIV/0!</v>
      </c>
      <c r="M31" s="8"/>
      <c r="N31" s="15"/>
    </row>
    <row r="32" spans="1:14" ht="13.5" hidden="1" thickBot="1">
      <c r="A32" s="57"/>
      <c r="B32" s="2"/>
      <c r="C32" s="28" t="e">
        <f t="shared" si="0"/>
        <v>#DIV/0!</v>
      </c>
      <c r="D32" s="34" t="e">
        <f t="shared" si="1"/>
        <v>#DIV/0!</v>
      </c>
      <c r="E32" s="12" t="e">
        <f t="shared" si="2"/>
        <v>#DIV/0!</v>
      </c>
      <c r="F32" s="7"/>
      <c r="G32" s="43"/>
      <c r="H32" s="48"/>
      <c r="I32" s="47"/>
      <c r="J32" s="48">
        <f t="shared" si="3"/>
        <v>0</v>
      </c>
      <c r="K32" s="20"/>
      <c r="L32" s="17" t="e">
        <f t="shared" si="4"/>
        <v>#DIV/0!</v>
      </c>
      <c r="M32" s="8"/>
      <c r="N32" s="15"/>
    </row>
    <row r="33" spans="1:14" ht="13.5" hidden="1" thickBot="1">
      <c r="A33" s="57"/>
      <c r="B33" s="2"/>
      <c r="C33" s="28" t="e">
        <f t="shared" si="0"/>
        <v>#DIV/0!</v>
      </c>
      <c r="D33" s="34" t="e">
        <f t="shared" si="1"/>
        <v>#DIV/0!</v>
      </c>
      <c r="E33" s="12" t="e">
        <f t="shared" si="2"/>
        <v>#DIV/0!</v>
      </c>
      <c r="F33" s="7"/>
      <c r="G33" s="43"/>
      <c r="H33" s="48"/>
      <c r="I33" s="47"/>
      <c r="J33" s="48">
        <f t="shared" si="3"/>
        <v>0</v>
      </c>
      <c r="K33" s="20"/>
      <c r="L33" s="17" t="e">
        <f t="shared" si="4"/>
        <v>#DIV/0!</v>
      </c>
      <c r="M33" s="8"/>
      <c r="N33" s="15"/>
    </row>
    <row r="34" spans="1:14" ht="13.5" hidden="1" thickBot="1">
      <c r="A34" s="57"/>
      <c r="B34" s="2"/>
      <c r="C34" s="28" t="e">
        <f t="shared" si="0"/>
        <v>#DIV/0!</v>
      </c>
      <c r="D34" s="34" t="e">
        <f t="shared" si="1"/>
        <v>#DIV/0!</v>
      </c>
      <c r="E34" s="12" t="e">
        <f t="shared" si="2"/>
        <v>#DIV/0!</v>
      </c>
      <c r="F34" s="7"/>
      <c r="G34" s="43"/>
      <c r="H34" s="48"/>
      <c r="I34" s="47"/>
      <c r="J34" s="48">
        <f t="shared" si="3"/>
        <v>0</v>
      </c>
      <c r="K34" s="20"/>
      <c r="L34" s="17" t="e">
        <f t="shared" si="4"/>
        <v>#DIV/0!</v>
      </c>
      <c r="M34" s="8"/>
      <c r="N34" s="15"/>
    </row>
    <row r="35" spans="1:14" ht="13.5" hidden="1" thickBot="1">
      <c r="A35" s="57"/>
      <c r="B35" s="2"/>
      <c r="C35" s="28" t="e">
        <f t="shared" si="0"/>
        <v>#DIV/0!</v>
      </c>
      <c r="D35" s="34" t="e">
        <f t="shared" si="1"/>
        <v>#DIV/0!</v>
      </c>
      <c r="E35" s="12" t="e">
        <f t="shared" si="2"/>
        <v>#DIV/0!</v>
      </c>
      <c r="F35" s="7"/>
      <c r="G35" s="43"/>
      <c r="H35" s="48"/>
      <c r="I35" s="47"/>
      <c r="J35" s="48">
        <f t="shared" si="3"/>
        <v>0</v>
      </c>
      <c r="K35" s="20"/>
      <c r="L35" s="17" t="e">
        <f t="shared" si="4"/>
        <v>#DIV/0!</v>
      </c>
      <c r="M35" s="8"/>
      <c r="N35" s="15"/>
    </row>
    <row r="36" spans="1:14" ht="13.5" hidden="1" thickBot="1">
      <c r="A36" s="57"/>
      <c r="B36" s="2"/>
      <c r="C36" s="28" t="e">
        <f t="shared" si="0"/>
        <v>#DIV/0!</v>
      </c>
      <c r="D36" s="34" t="e">
        <f t="shared" si="1"/>
        <v>#DIV/0!</v>
      </c>
      <c r="E36" s="12" t="e">
        <f t="shared" si="2"/>
        <v>#DIV/0!</v>
      </c>
      <c r="F36" s="7"/>
      <c r="G36" s="43"/>
      <c r="H36" s="48"/>
      <c r="I36" s="47"/>
      <c r="J36" s="48">
        <f t="shared" si="3"/>
        <v>0</v>
      </c>
      <c r="K36" s="20"/>
      <c r="L36" s="17" t="e">
        <f t="shared" si="4"/>
        <v>#DIV/0!</v>
      </c>
      <c r="M36" s="8"/>
      <c r="N36" s="15"/>
    </row>
    <row r="37" spans="1:14" ht="13.5" hidden="1" thickBot="1">
      <c r="A37" s="57"/>
      <c r="B37" s="2"/>
      <c r="C37" s="28" t="e">
        <f t="shared" si="0"/>
        <v>#DIV/0!</v>
      </c>
      <c r="D37" s="34" t="e">
        <f t="shared" si="1"/>
        <v>#DIV/0!</v>
      </c>
      <c r="E37" s="12" t="e">
        <f t="shared" si="2"/>
        <v>#DIV/0!</v>
      </c>
      <c r="F37" s="7"/>
      <c r="G37" s="43"/>
      <c r="H37" s="48"/>
      <c r="I37" s="47"/>
      <c r="J37" s="48">
        <f t="shared" si="3"/>
        <v>0</v>
      </c>
      <c r="K37" s="20"/>
      <c r="L37" s="17" t="e">
        <f t="shared" si="4"/>
        <v>#DIV/0!</v>
      </c>
      <c r="M37" s="8"/>
      <c r="N37" s="15"/>
    </row>
    <row r="38" spans="1:14" ht="13.5" hidden="1" thickBot="1">
      <c r="A38" s="57"/>
      <c r="B38" s="2"/>
      <c r="C38" s="28" t="e">
        <f t="shared" si="0"/>
        <v>#DIV/0!</v>
      </c>
      <c r="D38" s="34" t="e">
        <f t="shared" si="1"/>
        <v>#DIV/0!</v>
      </c>
      <c r="E38" s="12" t="e">
        <f t="shared" si="2"/>
        <v>#DIV/0!</v>
      </c>
      <c r="F38" s="7"/>
      <c r="G38" s="43"/>
      <c r="H38" s="48"/>
      <c r="I38" s="47"/>
      <c r="J38" s="48">
        <f t="shared" si="3"/>
        <v>0</v>
      </c>
      <c r="K38" s="20"/>
      <c r="L38" s="17" t="e">
        <f t="shared" si="4"/>
        <v>#DIV/0!</v>
      </c>
      <c r="M38" s="8"/>
      <c r="N38" s="15"/>
    </row>
    <row r="39" spans="1:14" ht="13.5" hidden="1" thickBot="1">
      <c r="A39" s="57"/>
      <c r="B39" s="2"/>
      <c r="C39" s="28" t="e">
        <f t="shared" si="0"/>
        <v>#DIV/0!</v>
      </c>
      <c r="D39" s="34" t="e">
        <f t="shared" si="1"/>
        <v>#DIV/0!</v>
      </c>
      <c r="E39" s="12" t="e">
        <f t="shared" si="2"/>
        <v>#DIV/0!</v>
      </c>
      <c r="F39" s="7"/>
      <c r="G39" s="43"/>
      <c r="H39" s="48"/>
      <c r="I39" s="47"/>
      <c r="J39" s="48">
        <f t="shared" si="3"/>
        <v>0</v>
      </c>
      <c r="K39" s="20"/>
      <c r="L39" s="17" t="e">
        <f t="shared" si="4"/>
        <v>#DIV/0!</v>
      </c>
      <c r="M39" s="8"/>
      <c r="N39" s="15"/>
    </row>
    <row r="40" spans="1:14" ht="13.5" hidden="1" thickBot="1">
      <c r="A40" s="57"/>
      <c r="B40" s="2"/>
      <c r="C40" s="28" t="e">
        <f t="shared" si="0"/>
        <v>#DIV/0!</v>
      </c>
      <c r="D40" s="34" t="e">
        <f t="shared" si="1"/>
        <v>#DIV/0!</v>
      </c>
      <c r="E40" s="12" t="e">
        <f t="shared" si="2"/>
        <v>#DIV/0!</v>
      </c>
      <c r="F40" s="7"/>
      <c r="G40" s="43"/>
      <c r="H40" s="48"/>
      <c r="I40" s="47"/>
      <c r="J40" s="48">
        <f t="shared" si="3"/>
        <v>0</v>
      </c>
      <c r="K40" s="20"/>
      <c r="L40" s="17" t="e">
        <f t="shared" si="4"/>
        <v>#DIV/0!</v>
      </c>
      <c r="M40" s="8"/>
      <c r="N40" s="15"/>
    </row>
    <row r="41" spans="1:16" ht="16.5" hidden="1" thickBot="1">
      <c r="A41" s="58"/>
      <c r="B41" s="3"/>
      <c r="C41" s="28" t="e">
        <f t="shared" si="0"/>
        <v>#DIV/0!</v>
      </c>
      <c r="D41" s="35" t="e">
        <f t="shared" si="1"/>
        <v>#DIV/0!</v>
      </c>
      <c r="E41" s="24" t="e">
        <f t="shared" si="2"/>
        <v>#DIV/0!</v>
      </c>
      <c r="F41" s="1"/>
      <c r="G41" s="44"/>
      <c r="H41" s="52"/>
      <c r="I41" s="42"/>
      <c r="J41" s="52">
        <f t="shared" si="3"/>
        <v>0</v>
      </c>
      <c r="K41" s="19"/>
      <c r="L41" s="18" t="e">
        <f t="shared" si="4"/>
        <v>#DIV/0!</v>
      </c>
      <c r="M41" s="11"/>
      <c r="N41" s="16"/>
      <c r="P41" s="4"/>
    </row>
    <row r="42" spans="1:14" s="4" customFormat="1" ht="22.5" customHeight="1" thickBot="1">
      <c r="A42" s="30" t="s">
        <v>8</v>
      </c>
      <c r="B42" s="59"/>
      <c r="C42" s="60">
        <f t="shared" si="0"/>
        <v>17.50978809283552</v>
      </c>
      <c r="D42" s="36">
        <f t="shared" si="1"/>
        <v>17.774398460057746</v>
      </c>
      <c r="E42" s="32">
        <f t="shared" si="2"/>
        <v>0.2646103672222253</v>
      </c>
      <c r="F42" s="61"/>
      <c r="G42" s="62"/>
      <c r="H42" s="50">
        <f>SUM(H9:H41)</f>
        <v>86761</v>
      </c>
      <c r="I42" s="49">
        <f>SUM(I9:I41)</f>
        <v>92338</v>
      </c>
      <c r="J42" s="50">
        <f t="shared" si="3"/>
        <v>5577</v>
      </c>
      <c r="K42" s="33">
        <f>SUM(K9:K41)</f>
        <v>89612</v>
      </c>
      <c r="L42" s="32">
        <f>(K42/I42)*100</f>
        <v>97.04780263813382</v>
      </c>
      <c r="M42" s="33">
        <f>SUM(M9:M41)</f>
        <v>4955</v>
      </c>
      <c r="N42" s="33">
        <f>SUM(N9:N41)</f>
        <v>5195</v>
      </c>
    </row>
    <row r="43" spans="1:14" s="4" customFormat="1" ht="22.5" customHeight="1" thickBot="1">
      <c r="A43" s="63" t="s">
        <v>32</v>
      </c>
      <c r="B43" s="64"/>
      <c r="C43" s="65"/>
      <c r="D43" s="65">
        <v>16.8</v>
      </c>
      <c r="E43" s="66"/>
      <c r="F43" s="67"/>
      <c r="G43" s="67"/>
      <c r="H43" s="67"/>
      <c r="I43" s="67">
        <v>87285</v>
      </c>
      <c r="J43" s="67"/>
      <c r="K43" s="67">
        <v>84441</v>
      </c>
      <c r="L43" s="66"/>
      <c r="M43" s="67"/>
      <c r="N43" s="68">
        <v>5195</v>
      </c>
    </row>
    <row r="44" spans="3:17" ht="12.7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14"/>
      <c r="Q44" s="14"/>
    </row>
  </sheetData>
  <sheetProtection/>
  <mergeCells count="2">
    <mergeCell ref="B5:D5"/>
    <mergeCell ref="E5:G5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2019-07-03T08:25:20Z</cp:lastPrinted>
  <dcterms:created xsi:type="dcterms:W3CDTF">2010-10-07T06:08:39Z</dcterms:created>
  <dcterms:modified xsi:type="dcterms:W3CDTF">2019-07-03T08:25:32Z</dcterms:modified>
  <cp:category/>
  <cp:version/>
  <cp:contentType/>
  <cp:contentStatus/>
</cp:coreProperties>
</file>