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<sst xmlns="http://schemas.openxmlformats.org/spreadsheetml/2006/main" count="41" uniqueCount="33">
  <si>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</si>
  <si>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</si>
  <si>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</si>
  <si>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</si>
  <si>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</si>
  <si>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</si>
  <si>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</si>
  <si>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</si>
  <si>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</si>
  <si>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</si>
  <si>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</si>
  <si>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</si>
  <si>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</si>
  <si>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</si>
  <si>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</si>
  <si>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</si>
  <si>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</si>
  <si>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</si>
  <si>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</si>
  <si>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</si>
  <si>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</si>
  <si>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</si>
  <si>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</si>
  <si>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</si>
  <si>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</si>
  <si>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</si>
  <si>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</si>
  <si>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</si>
  <si>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</si>
  <si>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</si>
  <si>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</si>
  <si>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13.06.2019г.</t>
  </si>
  <si>
    <t>На 11.06.2019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</si>
</sst>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1" fontId="0" fillId="0" borderId="27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72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8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5" xfId="0" applyFont="1" applyBorder="1" applyAlignment="1">
      <alignment/>
    </xf>
    <xf numFmtId="0" fontId="8" fillId="0" borderId="3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5" fillId="0" borderId="0" xfId="0" applyFont="1" applyAlignment="1">
      <alignment/>
    </xf>
    <xf numFmtId="172" fontId="0" fillId="0" borderId="43" xfId="0" applyNumberFormat="1" applyBorder="1" applyAlignment="1">
      <alignment horizontal="center"/>
    </xf>
    <xf numFmtId="172" fontId="0" fillId="0" borderId="44" xfId="0" applyNumberFormat="1" applyBorder="1" applyAlignment="1">
      <alignment horizontal="center"/>
    </xf>
    <xf numFmtId="0" fontId="1" fillId="0" borderId="40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 horizontal="center"/>
    </xf>
    <xf numFmtId="172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0" xfId="0" applyNumberFormat="1" applyFont="1" applyBorder="1" applyAlignment="1">
      <alignment horizontal="center"/>
    </xf>
    <xf numFmtId="172" fontId="8" fillId="0" borderId="4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14" fontId="8" fillId="0" borderId="40" xfId="0" applyNumberFormat="1" applyFont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172" fontId="0" fillId="0" borderId="4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0" xfId="0" applyFill="1" applyBorder="1" applyAlignment="1">
      <alignment horizontal="center"/>
    </xf>
    <xf numFmtId="172" fontId="0" fillId="0" borderId="40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2" xfId="0" applyBorder="1" applyAlignment="1">
      <alignment horizontal="center"/>
    </xf>
    <xf numFmtId="0" fontId="1" fillId="0" borderId="52" xfId="0" applyFont="1" applyBorder="1" applyAlignment="1">
      <alignment/>
    </xf>
    <xf numFmtId="0" fontId="0" fillId="0" borderId="23" xfId="0" applyBorder="1" applyAlignment="1">
      <alignment/>
    </xf>
    <xf numFmtId="172" fontId="0" fillId="0" borderId="34" xfId="0" applyNumberFormat="1" applyBorder="1" applyAlignment="1">
      <alignment horizontal="center"/>
    </xf>
    <xf numFmtId="172" fontId="0" fillId="0" borderId="22" xfId="0" applyNumberFormat="1" applyFill="1" applyBorder="1" applyAlignment="1">
      <alignment horizontal="center"/>
    </xf>
    <xf numFmtId="0" fontId="0" fillId="0" borderId="53" xfId="0" applyBorder="1" applyAlignment="1">
      <alignment horizontal="center"/>
    </xf>
    <xf numFmtId="172" fontId="0" fillId="0" borderId="27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54" xfId="0" applyBorder="1" applyAlignment="1">
      <alignment/>
    </xf>
    <xf numFmtId="172" fontId="0" fillId="0" borderId="27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172" fontId="0" fillId="0" borderId="39" xfId="0" applyNumberFormat="1" applyBorder="1" applyAlignment="1">
      <alignment horizontal="center"/>
    </xf>
    <xf numFmtId="0" fontId="0" fillId="0" borderId="56" xfId="0" applyFill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59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172" fontId="0" fillId="0" borderId="62" xfId="0" applyNumberFormat="1" applyBorder="1" applyAlignment="1">
      <alignment horizontal="center"/>
    </xf>
    <xf numFmtId="172" fontId="0" fillId="0" borderId="59" xfId="0" applyNumberFormat="1" applyFill="1" applyBorder="1" applyAlignment="1">
      <alignment horizontal="center"/>
    </xf>
    <xf numFmtId="172" fontId="0" fillId="0" borderId="59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6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SheetLayoutView="130" workbookViewId="0" topLeftCell="A1">
      <selection activeCell="H45" sqref="H45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6"/>
      <c r="E2" s="32" t="s">
        <v>19</v>
      </c>
      <c r="F2" s="32"/>
      <c r="G2" s="32"/>
      <c r="H2" s="32"/>
      <c r="I2" s="32"/>
      <c r="J2" s="32"/>
    </row>
    <row r="3" spans="1:15" ht="23.25" customHeight="1">
      <c r="A3" s="64" t="s">
        <v>31</v>
      </c>
      <c r="B3" s="64"/>
      <c r="C3" s="64"/>
      <c r="D3" s="64"/>
      <c r="E3" s="64"/>
      <c r="F3" s="64"/>
      <c r="G3" s="64"/>
      <c r="H3" s="64"/>
      <c r="I3" s="26"/>
      <c r="J3" s="26"/>
      <c r="K3" s="26"/>
      <c r="L3" s="26"/>
      <c r="M3" s="26"/>
      <c r="N3" s="26"/>
      <c r="O3" s="33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6" t="s">
        <v>0</v>
      </c>
      <c r="B5" s="149" t="s">
        <v>9</v>
      </c>
      <c r="C5" s="149"/>
      <c r="D5" s="149"/>
      <c r="E5" s="150" t="s">
        <v>17</v>
      </c>
      <c r="F5" s="149"/>
      <c r="G5" s="151"/>
      <c r="H5" s="37" t="s">
        <v>11</v>
      </c>
      <c r="I5" s="38"/>
      <c r="J5" s="39" t="s">
        <v>28</v>
      </c>
      <c r="K5" s="37" t="s">
        <v>12</v>
      </c>
      <c r="L5" s="40" t="s">
        <v>14</v>
      </c>
      <c r="M5" s="41" t="s">
        <v>26</v>
      </c>
      <c r="N5" s="42"/>
    </row>
    <row r="6" spans="1:14" ht="15.75" thickBot="1">
      <c r="A6" s="43" t="s">
        <v>1</v>
      </c>
      <c r="B6" s="44"/>
      <c r="C6" s="44" t="s">
        <v>24</v>
      </c>
      <c r="D6" s="44"/>
      <c r="E6" s="45" t="s">
        <v>20</v>
      </c>
      <c r="F6" s="46"/>
      <c r="G6" s="47"/>
      <c r="H6" s="48" t="s">
        <v>23</v>
      </c>
      <c r="I6" s="49"/>
      <c r="J6" s="50" t="s">
        <v>20</v>
      </c>
      <c r="K6" s="51" t="s">
        <v>13</v>
      </c>
      <c r="L6" s="52" t="s">
        <v>15</v>
      </c>
      <c r="M6" s="53" t="s">
        <v>27</v>
      </c>
      <c r="N6" s="54"/>
    </row>
    <row r="7" spans="1:14" ht="20.25" customHeight="1" thickBot="1">
      <c r="A7" s="52"/>
      <c r="B7" s="44"/>
      <c r="C7" s="55" t="s">
        <v>10</v>
      </c>
      <c r="D7" s="44" t="s">
        <v>10</v>
      </c>
      <c r="E7" s="45" t="s">
        <v>21</v>
      </c>
      <c r="F7" s="46"/>
      <c r="G7" s="47"/>
      <c r="H7" s="55" t="s">
        <v>10</v>
      </c>
      <c r="I7" s="56" t="s">
        <v>10</v>
      </c>
      <c r="J7" s="50" t="s">
        <v>21</v>
      </c>
      <c r="K7" s="45" t="s">
        <v>10</v>
      </c>
      <c r="L7" s="52" t="s">
        <v>16</v>
      </c>
      <c r="M7" s="57" t="s">
        <v>25</v>
      </c>
      <c r="N7" s="58" t="s">
        <v>25</v>
      </c>
    </row>
    <row r="8" spans="1:14" ht="18" customHeight="1" thickBot="1">
      <c r="A8" s="59"/>
      <c r="B8" s="44"/>
      <c r="C8" s="55">
        <v>2018</v>
      </c>
      <c r="D8" s="60">
        <v>2019</v>
      </c>
      <c r="E8" s="61" t="s">
        <v>18</v>
      </c>
      <c r="F8" s="44"/>
      <c r="G8" s="56"/>
      <c r="H8" s="55">
        <v>2018</v>
      </c>
      <c r="I8" s="55">
        <v>2019</v>
      </c>
      <c r="J8" s="62" t="s">
        <v>18</v>
      </c>
      <c r="K8" s="51"/>
      <c r="L8" s="52"/>
      <c r="M8" s="40">
        <v>2018</v>
      </c>
      <c r="N8" s="40">
        <v>2019</v>
      </c>
    </row>
    <row r="9" spans="1:14" ht="18" customHeight="1" thickBot="1">
      <c r="A9" s="34" t="s">
        <v>2</v>
      </c>
      <c r="B9" s="22"/>
      <c r="C9" s="65">
        <f>H9/M9</f>
        <v>18.5578231292517</v>
      </c>
      <c r="D9" s="91">
        <f>I9/N9</f>
        <v>21.020408163265305</v>
      </c>
      <c r="E9" s="94">
        <f>(D9-C9)</f>
        <v>2.4625850340136033</v>
      </c>
      <c r="F9" s="89"/>
      <c r="G9" s="135"/>
      <c r="H9" s="99">
        <v>2728</v>
      </c>
      <c r="I9" s="100">
        <v>3090</v>
      </c>
      <c r="J9" s="100">
        <f>(I9-H9)</f>
        <v>362</v>
      </c>
      <c r="K9" s="102">
        <v>2836</v>
      </c>
      <c r="L9" s="19">
        <f>(K9/I9)*100</f>
        <v>91.7799352750809</v>
      </c>
      <c r="M9" s="108">
        <v>147</v>
      </c>
      <c r="N9" s="108">
        <v>147</v>
      </c>
    </row>
    <row r="10" spans="1:14" ht="19.5" customHeight="1" thickBot="1">
      <c r="A10" s="35" t="s">
        <v>22</v>
      </c>
      <c r="B10" s="23"/>
      <c r="C10" s="65">
        <f aca="true" t="shared" si="0" ref="C10:C42">H10/M10</f>
        <v>11.341463414634147</v>
      </c>
      <c r="D10" s="91">
        <f aca="true" t="shared" si="1" ref="D10:D42">(I10/N10)</f>
        <v>12.411347517730496</v>
      </c>
      <c r="E10" s="30">
        <f aca="true" t="shared" si="2" ref="E10:E42">(D10-C10)</f>
        <v>1.0698841030963493</v>
      </c>
      <c r="F10" s="10"/>
      <c r="G10" s="136"/>
      <c r="H10" s="144">
        <v>1860</v>
      </c>
      <c r="I10" s="147">
        <v>1750</v>
      </c>
      <c r="J10" s="98">
        <f>I10-H10</f>
        <v>-110</v>
      </c>
      <c r="K10" s="98">
        <v>1700</v>
      </c>
      <c r="L10" s="106">
        <f aca="true" t="shared" si="3" ref="L10:L41">(K10/I10)*100</f>
        <v>97.14285714285714</v>
      </c>
      <c r="M10" s="97">
        <v>164</v>
      </c>
      <c r="N10" s="97">
        <v>141</v>
      </c>
    </row>
    <row r="11" spans="1:14" ht="16.5" hidden="1" thickBot="1">
      <c r="A11" s="35" t="s">
        <v>3</v>
      </c>
      <c r="B11" s="23"/>
      <c r="C11" s="88" t="e">
        <f t="shared" si="0"/>
        <v>#DIV/0!</v>
      </c>
      <c r="D11" s="92" t="e">
        <f t="shared" si="1"/>
        <v>#DIV/0!</v>
      </c>
      <c r="E11" s="95" t="e">
        <f t="shared" si="2"/>
        <v>#DIV/0!</v>
      </c>
      <c r="F11" s="10"/>
      <c r="G11" s="136"/>
      <c r="H11" s="144"/>
      <c r="I11" s="92"/>
      <c r="J11" s="90">
        <f aca="true" t="shared" si="4" ref="J11:J42">(I11-H11)</f>
        <v>0</v>
      </c>
      <c r="K11" s="81"/>
      <c r="L11" s="105" t="e">
        <f t="shared" si="3"/>
        <v>#DIV/0!</v>
      </c>
      <c r="M11" s="14"/>
      <c r="N11" s="14"/>
    </row>
    <row r="12" spans="1:14" ht="18" customHeight="1" thickBot="1">
      <c r="A12" s="35" t="s">
        <v>4</v>
      </c>
      <c r="B12" s="23"/>
      <c r="C12" s="65">
        <f t="shared" si="0"/>
        <v>12.401454545454545</v>
      </c>
      <c r="D12" s="91">
        <f t="shared" si="1"/>
        <v>10.963846710050614</v>
      </c>
      <c r="E12" s="94">
        <f t="shared" si="2"/>
        <v>-1.4376078354039308</v>
      </c>
      <c r="F12" s="10"/>
      <c r="G12" s="136"/>
      <c r="H12" s="144">
        <v>17052</v>
      </c>
      <c r="I12" s="148">
        <v>15163</v>
      </c>
      <c r="J12" s="101">
        <f t="shared" si="4"/>
        <v>-1889</v>
      </c>
      <c r="K12" s="103">
        <v>14070</v>
      </c>
      <c r="L12" s="107">
        <f t="shared" si="3"/>
        <v>92.79166391874959</v>
      </c>
      <c r="M12" s="109">
        <v>1375</v>
      </c>
      <c r="N12" s="109">
        <v>1383</v>
      </c>
    </row>
    <row r="13" spans="1:14" ht="18" customHeight="1" thickBot="1">
      <c r="A13" s="35" t="s">
        <v>5</v>
      </c>
      <c r="B13" s="23"/>
      <c r="C13" s="112">
        <f t="shared" si="0"/>
        <v>18.47222222222222</v>
      </c>
      <c r="D13" s="113">
        <f t="shared" si="1"/>
        <v>15.689655172413794</v>
      </c>
      <c r="E13" s="96">
        <f t="shared" si="2"/>
        <v>-2.782567049808428</v>
      </c>
      <c r="F13" s="114"/>
      <c r="G13" s="137"/>
      <c r="H13" s="144">
        <v>6650</v>
      </c>
      <c r="I13" s="101">
        <v>6370</v>
      </c>
      <c r="J13" s="117">
        <v>5800</v>
      </c>
      <c r="K13" s="117">
        <v>5920</v>
      </c>
      <c r="L13" s="19">
        <f t="shared" si="3"/>
        <v>92.93563579277865</v>
      </c>
      <c r="M13" s="108">
        <v>360</v>
      </c>
      <c r="N13" s="108">
        <v>406</v>
      </c>
    </row>
    <row r="14" spans="1:14" ht="19.5" customHeight="1" thickBot="1">
      <c r="A14" s="110" t="s">
        <v>29</v>
      </c>
      <c r="B14" s="111"/>
      <c r="C14" s="124">
        <f>H14/M14</f>
        <v>12.884615384615385</v>
      </c>
      <c r="D14" s="91" t="e">
        <f t="shared" si="1"/>
        <v>#DIV/0!</v>
      </c>
      <c r="E14" s="94" t="e">
        <f t="shared" si="2"/>
        <v>#DIV/0!</v>
      </c>
      <c r="F14" s="125"/>
      <c r="G14" s="138"/>
      <c r="H14" s="144">
        <v>4690</v>
      </c>
      <c r="I14" s="128">
        <v>0</v>
      </c>
      <c r="J14" s="127">
        <f t="shared" si="4"/>
        <v>-4690</v>
      </c>
      <c r="K14" s="128">
        <v>0</v>
      </c>
      <c r="L14" s="129" t="e">
        <f t="shared" si="3"/>
        <v>#DIV/0!</v>
      </c>
      <c r="M14" s="130">
        <v>364</v>
      </c>
      <c r="N14" s="97">
        <v>0</v>
      </c>
    </row>
    <row r="15" spans="1:14" ht="19.5" customHeight="1" thickBot="1">
      <c r="A15" s="116" t="s">
        <v>30</v>
      </c>
      <c r="B15" s="118"/>
      <c r="C15" s="131" t="e">
        <f>H15/M15</f>
        <v>#DIV/0!</v>
      </c>
      <c r="D15" s="132">
        <f t="shared" si="1"/>
        <v>15.41095890410959</v>
      </c>
      <c r="E15" s="133" t="e">
        <f t="shared" si="2"/>
        <v>#DIV/0!</v>
      </c>
      <c r="F15" s="134"/>
      <c r="G15" s="138"/>
      <c r="H15" s="98">
        <v>0</v>
      </c>
      <c r="I15" s="128">
        <v>5625</v>
      </c>
      <c r="J15" s="127">
        <f t="shared" si="4"/>
        <v>5625</v>
      </c>
      <c r="K15" s="128">
        <v>5420</v>
      </c>
      <c r="L15" s="129">
        <f t="shared" si="3"/>
        <v>96.35555555555555</v>
      </c>
      <c r="M15" s="125">
        <v>0</v>
      </c>
      <c r="N15" s="126">
        <v>365</v>
      </c>
    </row>
    <row r="16" spans="1:14" ht="18.75" customHeight="1" thickBot="1">
      <c r="A16" s="34" t="s">
        <v>6</v>
      </c>
      <c r="B16" s="22"/>
      <c r="C16" s="121">
        <f t="shared" si="0"/>
        <v>18.8125</v>
      </c>
      <c r="D16" s="115">
        <f t="shared" si="1"/>
        <v>20.458333333333332</v>
      </c>
      <c r="E16" s="119">
        <f t="shared" si="2"/>
        <v>1.6458333333333321</v>
      </c>
      <c r="F16" s="120"/>
      <c r="G16" s="139"/>
      <c r="H16" s="144">
        <v>9030</v>
      </c>
      <c r="I16" s="104">
        <v>9820</v>
      </c>
      <c r="J16" s="122">
        <f t="shared" si="4"/>
        <v>790</v>
      </c>
      <c r="K16" s="104">
        <v>9740</v>
      </c>
      <c r="L16" s="123">
        <f t="shared" si="3"/>
        <v>99.18533604887983</v>
      </c>
      <c r="M16" s="2">
        <v>480</v>
      </c>
      <c r="N16" s="87">
        <v>480</v>
      </c>
    </row>
    <row r="17" spans="1:14" ht="19.5" customHeight="1" thickBot="1">
      <c r="A17" s="35" t="s">
        <v>7</v>
      </c>
      <c r="B17" s="23"/>
      <c r="C17" s="119">
        <f t="shared" si="0"/>
        <v>21.389830508474578</v>
      </c>
      <c r="D17" s="93">
        <f t="shared" si="1"/>
        <v>22.435547734271886</v>
      </c>
      <c r="E17" s="119">
        <f t="shared" si="2"/>
        <v>1.0457172257973077</v>
      </c>
      <c r="F17" s="120"/>
      <c r="G17" s="139"/>
      <c r="H17" s="144">
        <v>44170</v>
      </c>
      <c r="I17" s="142">
        <v>50996</v>
      </c>
      <c r="J17" s="2">
        <f t="shared" si="4"/>
        <v>6826</v>
      </c>
      <c r="K17" s="104">
        <v>49908</v>
      </c>
      <c r="L17" s="25">
        <f t="shared" si="3"/>
        <v>97.86649933328104</v>
      </c>
      <c r="M17" s="87">
        <v>2065</v>
      </c>
      <c r="N17" s="87">
        <v>2273</v>
      </c>
    </row>
    <row r="18" spans="1:14" ht="30" customHeight="1" hidden="1" thickBot="1">
      <c r="A18" s="63"/>
      <c r="B18" s="23"/>
      <c r="C18" s="66" t="e">
        <f t="shared" si="0"/>
        <v>#DIV/0!</v>
      </c>
      <c r="D18" s="84"/>
      <c r="E18" s="13"/>
      <c r="F18" s="11"/>
      <c r="G18" s="140"/>
      <c r="H18" s="87"/>
      <c r="I18" s="142"/>
      <c r="J18" s="2"/>
      <c r="K18" s="86"/>
      <c r="L18" s="25"/>
      <c r="M18" s="85"/>
      <c r="N18" s="87"/>
    </row>
    <row r="19" spans="1:14" ht="30" customHeight="1" hidden="1" thickBot="1">
      <c r="A19" s="24"/>
      <c r="B19" s="3"/>
      <c r="C19" s="65" t="e">
        <f t="shared" si="0"/>
        <v>#DIV/0!</v>
      </c>
      <c r="D19" s="78" t="e">
        <f t="shared" si="1"/>
        <v>#DIV/0!</v>
      </c>
      <c r="E19" s="13" t="e">
        <f t="shared" si="2"/>
        <v>#DIV/0!</v>
      </c>
      <c r="F19" s="8"/>
      <c r="G19" s="136"/>
      <c r="H19" s="145"/>
      <c r="I19" s="90"/>
      <c r="J19" s="29">
        <f t="shared" si="4"/>
        <v>0</v>
      </c>
      <c r="K19" s="21"/>
      <c r="L19" s="18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5" t="e">
        <f t="shared" si="0"/>
        <v>#DIV/0!</v>
      </c>
      <c r="D20" s="78" t="e">
        <f t="shared" si="1"/>
        <v>#DIV/0!</v>
      </c>
      <c r="E20" s="13" t="e">
        <f t="shared" si="2"/>
        <v>#DIV/0!</v>
      </c>
      <c r="F20" s="8"/>
      <c r="G20" s="136"/>
      <c r="H20" s="146"/>
      <c r="I20" s="143"/>
      <c r="J20" s="28">
        <f t="shared" si="4"/>
        <v>0</v>
      </c>
      <c r="K20" s="21"/>
      <c r="L20" s="18" t="e">
        <f t="shared" si="3"/>
        <v>#DIV/0!</v>
      </c>
      <c r="M20" s="9"/>
      <c r="N20" s="16"/>
    </row>
    <row r="21" spans="1:14" ht="13.5" hidden="1" thickBot="1">
      <c r="A21" s="3"/>
      <c r="B21" s="3"/>
      <c r="C21" s="65" t="e">
        <f t="shared" si="0"/>
        <v>#DIV/0!</v>
      </c>
      <c r="D21" s="78" t="e">
        <f t="shared" si="1"/>
        <v>#DIV/0!</v>
      </c>
      <c r="E21" s="13" t="e">
        <f t="shared" si="2"/>
        <v>#DIV/0!</v>
      </c>
      <c r="F21" s="8"/>
      <c r="G21" s="136"/>
      <c r="H21" s="146"/>
      <c r="I21" s="143"/>
      <c r="J21" s="28">
        <f t="shared" si="4"/>
        <v>0</v>
      </c>
      <c r="K21" s="21"/>
      <c r="L21" s="18" t="e">
        <f t="shared" si="3"/>
        <v>#DIV/0!</v>
      </c>
      <c r="M21" s="9"/>
      <c r="N21" s="16"/>
    </row>
    <row r="22" spans="1:14" ht="30" customHeight="1" hidden="1" thickBot="1">
      <c r="A22" s="3"/>
      <c r="B22" s="3"/>
      <c r="C22" s="65" t="e">
        <f t="shared" si="0"/>
        <v>#DIV/0!</v>
      </c>
      <c r="D22" s="78" t="e">
        <f t="shared" si="1"/>
        <v>#DIV/0!</v>
      </c>
      <c r="E22" s="13" t="e">
        <f t="shared" si="2"/>
        <v>#DIV/0!</v>
      </c>
      <c r="F22" s="8"/>
      <c r="G22" s="136"/>
      <c r="H22" s="146"/>
      <c r="I22" s="143"/>
      <c r="J22" s="28">
        <f t="shared" si="4"/>
        <v>0</v>
      </c>
      <c r="K22" s="21"/>
      <c r="L22" s="18" t="e">
        <f t="shared" si="3"/>
        <v>#DIV/0!</v>
      </c>
      <c r="M22" s="9"/>
      <c r="N22" s="16"/>
    </row>
    <row r="23" spans="1:14" ht="13.5" hidden="1" thickBot="1">
      <c r="A23" s="3"/>
      <c r="B23" s="3"/>
      <c r="C23" s="65" t="e">
        <f t="shared" si="0"/>
        <v>#DIV/0!</v>
      </c>
      <c r="D23" s="78" t="e">
        <f t="shared" si="1"/>
        <v>#DIV/0!</v>
      </c>
      <c r="E23" s="13" t="e">
        <f t="shared" si="2"/>
        <v>#DIV/0!</v>
      </c>
      <c r="F23" s="8"/>
      <c r="G23" s="136"/>
      <c r="H23" s="146"/>
      <c r="I23" s="143"/>
      <c r="J23" s="28">
        <f t="shared" si="4"/>
        <v>0</v>
      </c>
      <c r="K23" s="21"/>
      <c r="L23" s="18" t="e">
        <f t="shared" si="3"/>
        <v>#DIV/0!</v>
      </c>
      <c r="M23" s="9"/>
      <c r="N23" s="16"/>
    </row>
    <row r="24" spans="1:14" ht="13.5" hidden="1" thickBot="1">
      <c r="A24" s="3"/>
      <c r="B24" s="3"/>
      <c r="C24" s="65" t="e">
        <f t="shared" si="0"/>
        <v>#DIV/0!</v>
      </c>
      <c r="D24" s="78" t="e">
        <f t="shared" si="1"/>
        <v>#DIV/0!</v>
      </c>
      <c r="E24" s="13" t="e">
        <f t="shared" si="2"/>
        <v>#DIV/0!</v>
      </c>
      <c r="F24" s="8"/>
      <c r="G24" s="136"/>
      <c r="H24" s="146"/>
      <c r="I24" s="143"/>
      <c r="J24" s="28">
        <f t="shared" si="4"/>
        <v>0</v>
      </c>
      <c r="K24" s="21"/>
      <c r="L24" s="18" t="e">
        <f t="shared" si="3"/>
        <v>#DIV/0!</v>
      </c>
      <c r="M24" s="9"/>
      <c r="N24" s="16"/>
    </row>
    <row r="25" spans="1:14" ht="13.5" hidden="1" thickBot="1">
      <c r="A25" s="3"/>
      <c r="B25" s="3"/>
      <c r="C25" s="65" t="e">
        <f t="shared" si="0"/>
        <v>#DIV/0!</v>
      </c>
      <c r="D25" s="78" t="e">
        <f t="shared" si="1"/>
        <v>#DIV/0!</v>
      </c>
      <c r="E25" s="13" t="e">
        <f t="shared" si="2"/>
        <v>#DIV/0!</v>
      </c>
      <c r="F25" s="8"/>
      <c r="G25" s="136"/>
      <c r="H25" s="146"/>
      <c r="I25" s="143"/>
      <c r="J25" s="28">
        <f t="shared" si="4"/>
        <v>0</v>
      </c>
      <c r="K25" s="21"/>
      <c r="L25" s="18" t="e">
        <f t="shared" si="3"/>
        <v>#DIV/0!</v>
      </c>
      <c r="M25" s="9"/>
      <c r="N25" s="16"/>
    </row>
    <row r="26" spans="1:14" ht="13.5" hidden="1" thickBot="1">
      <c r="A26" s="3"/>
      <c r="B26" s="3"/>
      <c r="C26" s="65" t="e">
        <f t="shared" si="0"/>
        <v>#DIV/0!</v>
      </c>
      <c r="D26" s="78" t="e">
        <f t="shared" si="1"/>
        <v>#DIV/0!</v>
      </c>
      <c r="E26" s="13" t="e">
        <f t="shared" si="2"/>
        <v>#DIV/0!</v>
      </c>
      <c r="F26" s="8"/>
      <c r="G26" s="136"/>
      <c r="H26" s="146"/>
      <c r="I26" s="143"/>
      <c r="J26" s="28">
        <f t="shared" si="4"/>
        <v>0</v>
      </c>
      <c r="K26" s="21"/>
      <c r="L26" s="18" t="e">
        <f t="shared" si="3"/>
        <v>#DIV/0!</v>
      </c>
      <c r="M26" s="9"/>
      <c r="N26" s="16"/>
    </row>
    <row r="27" spans="1:14" ht="13.5" hidden="1" thickBot="1">
      <c r="A27" s="3"/>
      <c r="B27" s="3"/>
      <c r="C27" s="65" t="e">
        <f t="shared" si="0"/>
        <v>#DIV/0!</v>
      </c>
      <c r="D27" s="78" t="e">
        <f t="shared" si="1"/>
        <v>#DIV/0!</v>
      </c>
      <c r="E27" s="13" t="e">
        <f t="shared" si="2"/>
        <v>#DIV/0!</v>
      </c>
      <c r="F27" s="8"/>
      <c r="G27" s="136"/>
      <c r="H27" s="146"/>
      <c r="I27" s="143"/>
      <c r="J27" s="28">
        <f t="shared" si="4"/>
        <v>0</v>
      </c>
      <c r="K27" s="21"/>
      <c r="L27" s="18" t="e">
        <f t="shared" si="3"/>
        <v>#DIV/0!</v>
      </c>
      <c r="M27" s="9"/>
      <c r="N27" s="16"/>
    </row>
    <row r="28" spans="1:14" ht="13.5" hidden="1" thickBot="1">
      <c r="A28" s="3"/>
      <c r="B28" s="3"/>
      <c r="C28" s="65" t="e">
        <f t="shared" si="0"/>
        <v>#DIV/0!</v>
      </c>
      <c r="D28" s="78" t="e">
        <f t="shared" si="1"/>
        <v>#DIV/0!</v>
      </c>
      <c r="E28" s="13" t="e">
        <f t="shared" si="2"/>
        <v>#DIV/0!</v>
      </c>
      <c r="F28" s="8"/>
      <c r="G28" s="136"/>
      <c r="H28" s="146"/>
      <c r="I28" s="143"/>
      <c r="J28" s="28">
        <f t="shared" si="4"/>
        <v>0</v>
      </c>
      <c r="K28" s="21"/>
      <c r="L28" s="18" t="e">
        <f t="shared" si="3"/>
        <v>#DIV/0!</v>
      </c>
      <c r="M28" s="9"/>
      <c r="N28" s="16"/>
    </row>
    <row r="29" spans="1:14" ht="13.5" hidden="1" thickBot="1">
      <c r="A29" s="3"/>
      <c r="B29" s="3"/>
      <c r="C29" s="65" t="e">
        <f t="shared" si="0"/>
        <v>#DIV/0!</v>
      </c>
      <c r="D29" s="78" t="e">
        <f t="shared" si="1"/>
        <v>#DIV/0!</v>
      </c>
      <c r="E29" s="13" t="e">
        <f t="shared" si="2"/>
        <v>#DIV/0!</v>
      </c>
      <c r="F29" s="8"/>
      <c r="G29" s="136"/>
      <c r="H29" s="146"/>
      <c r="I29" s="143"/>
      <c r="J29" s="28">
        <f t="shared" si="4"/>
        <v>0</v>
      </c>
      <c r="K29" s="21"/>
      <c r="L29" s="18" t="e">
        <f t="shared" si="3"/>
        <v>#DIV/0!</v>
      </c>
      <c r="M29" s="9"/>
      <c r="N29" s="16"/>
    </row>
    <row r="30" spans="1:14" ht="13.5" hidden="1" thickBot="1">
      <c r="A30" s="3"/>
      <c r="B30" s="3"/>
      <c r="C30" s="65" t="e">
        <f t="shared" si="0"/>
        <v>#DIV/0!</v>
      </c>
      <c r="D30" s="78" t="e">
        <f t="shared" si="1"/>
        <v>#DIV/0!</v>
      </c>
      <c r="E30" s="13" t="e">
        <f t="shared" si="2"/>
        <v>#DIV/0!</v>
      </c>
      <c r="F30" s="8"/>
      <c r="G30" s="136"/>
      <c r="H30" s="146"/>
      <c r="I30" s="143"/>
      <c r="J30" s="28">
        <f t="shared" si="4"/>
        <v>0</v>
      </c>
      <c r="K30" s="21"/>
      <c r="L30" s="18" t="e">
        <f t="shared" si="3"/>
        <v>#DIV/0!</v>
      </c>
      <c r="M30" s="9"/>
      <c r="N30" s="16"/>
    </row>
    <row r="31" spans="1:14" ht="13.5" hidden="1" thickBot="1">
      <c r="A31" s="3"/>
      <c r="B31" s="3"/>
      <c r="C31" s="65" t="e">
        <f t="shared" si="0"/>
        <v>#DIV/0!</v>
      </c>
      <c r="D31" s="78" t="e">
        <f t="shared" si="1"/>
        <v>#DIV/0!</v>
      </c>
      <c r="E31" s="13" t="e">
        <f t="shared" si="2"/>
        <v>#DIV/0!</v>
      </c>
      <c r="F31" s="8"/>
      <c r="G31" s="136"/>
      <c r="H31" s="146"/>
      <c r="I31" s="143"/>
      <c r="J31" s="28">
        <f t="shared" si="4"/>
        <v>0</v>
      </c>
      <c r="K31" s="21"/>
      <c r="L31" s="18" t="e">
        <f t="shared" si="3"/>
        <v>#DIV/0!</v>
      </c>
      <c r="M31" s="9"/>
      <c r="N31" s="16"/>
    </row>
    <row r="32" spans="1:14" ht="13.5" hidden="1" thickBot="1">
      <c r="A32" s="3"/>
      <c r="B32" s="3"/>
      <c r="C32" s="65" t="e">
        <f t="shared" si="0"/>
        <v>#DIV/0!</v>
      </c>
      <c r="D32" s="78" t="e">
        <f t="shared" si="1"/>
        <v>#DIV/0!</v>
      </c>
      <c r="E32" s="13" t="e">
        <f t="shared" si="2"/>
        <v>#DIV/0!</v>
      </c>
      <c r="F32" s="8"/>
      <c r="G32" s="136"/>
      <c r="H32" s="146"/>
      <c r="I32" s="143"/>
      <c r="J32" s="28">
        <f t="shared" si="4"/>
        <v>0</v>
      </c>
      <c r="K32" s="21"/>
      <c r="L32" s="18" t="e">
        <f t="shared" si="3"/>
        <v>#DIV/0!</v>
      </c>
      <c r="M32" s="9"/>
      <c r="N32" s="16"/>
    </row>
    <row r="33" spans="1:14" ht="13.5" hidden="1" thickBot="1">
      <c r="A33" s="3"/>
      <c r="B33" s="3"/>
      <c r="C33" s="65" t="e">
        <f t="shared" si="0"/>
        <v>#DIV/0!</v>
      </c>
      <c r="D33" s="78" t="e">
        <f t="shared" si="1"/>
        <v>#DIV/0!</v>
      </c>
      <c r="E33" s="13" t="e">
        <f t="shared" si="2"/>
        <v>#DIV/0!</v>
      </c>
      <c r="F33" s="8"/>
      <c r="G33" s="136"/>
      <c r="H33" s="146"/>
      <c r="I33" s="143"/>
      <c r="J33" s="28">
        <f t="shared" si="4"/>
        <v>0</v>
      </c>
      <c r="K33" s="21"/>
      <c r="L33" s="18" t="e">
        <f t="shared" si="3"/>
        <v>#DIV/0!</v>
      </c>
      <c r="M33" s="9"/>
      <c r="N33" s="16"/>
    </row>
    <row r="34" spans="1:14" ht="13.5" hidden="1" thickBot="1">
      <c r="A34" s="3"/>
      <c r="B34" s="3"/>
      <c r="C34" s="65" t="e">
        <f t="shared" si="0"/>
        <v>#DIV/0!</v>
      </c>
      <c r="D34" s="78" t="e">
        <f t="shared" si="1"/>
        <v>#DIV/0!</v>
      </c>
      <c r="E34" s="13" t="e">
        <f t="shared" si="2"/>
        <v>#DIV/0!</v>
      </c>
      <c r="F34" s="8"/>
      <c r="G34" s="136"/>
      <c r="H34" s="146"/>
      <c r="I34" s="143"/>
      <c r="J34" s="28">
        <f t="shared" si="4"/>
        <v>0</v>
      </c>
      <c r="K34" s="21"/>
      <c r="L34" s="18" t="e">
        <f t="shared" si="3"/>
        <v>#DIV/0!</v>
      </c>
      <c r="M34" s="9"/>
      <c r="N34" s="16"/>
    </row>
    <row r="35" spans="1:14" ht="13.5" hidden="1" thickBot="1">
      <c r="A35" s="3"/>
      <c r="B35" s="3"/>
      <c r="C35" s="65" t="e">
        <f t="shared" si="0"/>
        <v>#DIV/0!</v>
      </c>
      <c r="D35" s="78" t="e">
        <f t="shared" si="1"/>
        <v>#DIV/0!</v>
      </c>
      <c r="E35" s="13" t="e">
        <f t="shared" si="2"/>
        <v>#DIV/0!</v>
      </c>
      <c r="F35" s="8"/>
      <c r="G35" s="136"/>
      <c r="H35" s="146"/>
      <c r="I35" s="143"/>
      <c r="J35" s="28">
        <f t="shared" si="4"/>
        <v>0</v>
      </c>
      <c r="K35" s="21"/>
      <c r="L35" s="18" t="e">
        <f t="shared" si="3"/>
        <v>#DIV/0!</v>
      </c>
      <c r="M35" s="9"/>
      <c r="N35" s="16"/>
    </row>
    <row r="36" spans="1:14" ht="13.5" hidden="1" thickBot="1">
      <c r="A36" s="3"/>
      <c r="B36" s="3"/>
      <c r="C36" s="65" t="e">
        <f t="shared" si="0"/>
        <v>#DIV/0!</v>
      </c>
      <c r="D36" s="78" t="e">
        <f t="shared" si="1"/>
        <v>#DIV/0!</v>
      </c>
      <c r="E36" s="13" t="e">
        <f t="shared" si="2"/>
        <v>#DIV/0!</v>
      </c>
      <c r="F36" s="8"/>
      <c r="G36" s="136"/>
      <c r="H36" s="146"/>
      <c r="I36" s="143"/>
      <c r="J36" s="28">
        <f t="shared" si="4"/>
        <v>0</v>
      </c>
      <c r="K36" s="21"/>
      <c r="L36" s="18" t="e">
        <f t="shared" si="3"/>
        <v>#DIV/0!</v>
      </c>
      <c r="M36" s="9"/>
      <c r="N36" s="16"/>
    </row>
    <row r="37" spans="1:14" ht="13.5" hidden="1" thickBot="1">
      <c r="A37" s="3"/>
      <c r="B37" s="3"/>
      <c r="C37" s="65" t="e">
        <f t="shared" si="0"/>
        <v>#DIV/0!</v>
      </c>
      <c r="D37" s="78" t="e">
        <f t="shared" si="1"/>
        <v>#DIV/0!</v>
      </c>
      <c r="E37" s="13" t="e">
        <f t="shared" si="2"/>
        <v>#DIV/0!</v>
      </c>
      <c r="F37" s="8"/>
      <c r="G37" s="136"/>
      <c r="H37" s="146"/>
      <c r="I37" s="143"/>
      <c r="J37" s="28">
        <f t="shared" si="4"/>
        <v>0</v>
      </c>
      <c r="K37" s="21"/>
      <c r="L37" s="18" t="e">
        <f t="shared" si="3"/>
        <v>#DIV/0!</v>
      </c>
      <c r="M37" s="9"/>
      <c r="N37" s="16"/>
    </row>
    <row r="38" spans="1:14" ht="13.5" hidden="1" thickBot="1">
      <c r="A38" s="3"/>
      <c r="B38" s="3"/>
      <c r="C38" s="65" t="e">
        <f t="shared" si="0"/>
        <v>#DIV/0!</v>
      </c>
      <c r="D38" s="78" t="e">
        <f t="shared" si="1"/>
        <v>#DIV/0!</v>
      </c>
      <c r="E38" s="13" t="e">
        <f t="shared" si="2"/>
        <v>#DIV/0!</v>
      </c>
      <c r="F38" s="8"/>
      <c r="G38" s="136"/>
      <c r="H38" s="146"/>
      <c r="I38" s="143"/>
      <c r="J38" s="28">
        <f t="shared" si="4"/>
        <v>0</v>
      </c>
      <c r="K38" s="21"/>
      <c r="L38" s="18" t="e">
        <f t="shared" si="3"/>
        <v>#DIV/0!</v>
      </c>
      <c r="M38" s="9"/>
      <c r="N38" s="16"/>
    </row>
    <row r="39" spans="1:14" ht="13.5" hidden="1" thickBot="1">
      <c r="A39" s="3"/>
      <c r="B39" s="3"/>
      <c r="C39" s="65" t="e">
        <f t="shared" si="0"/>
        <v>#DIV/0!</v>
      </c>
      <c r="D39" s="78" t="e">
        <f t="shared" si="1"/>
        <v>#DIV/0!</v>
      </c>
      <c r="E39" s="13" t="e">
        <f t="shared" si="2"/>
        <v>#DIV/0!</v>
      </c>
      <c r="F39" s="8"/>
      <c r="G39" s="136"/>
      <c r="H39" s="146"/>
      <c r="I39" s="143"/>
      <c r="J39" s="28">
        <f t="shared" si="4"/>
        <v>0</v>
      </c>
      <c r="K39" s="21"/>
      <c r="L39" s="18" t="e">
        <f t="shared" si="3"/>
        <v>#DIV/0!</v>
      </c>
      <c r="M39" s="9"/>
      <c r="N39" s="16"/>
    </row>
    <row r="40" spans="1:14" ht="13.5" hidden="1" thickBot="1">
      <c r="A40" s="3"/>
      <c r="B40" s="3"/>
      <c r="C40" s="65" t="e">
        <f t="shared" si="0"/>
        <v>#DIV/0!</v>
      </c>
      <c r="D40" s="78" t="e">
        <f t="shared" si="1"/>
        <v>#DIV/0!</v>
      </c>
      <c r="E40" s="13" t="e">
        <f t="shared" si="2"/>
        <v>#DIV/0!</v>
      </c>
      <c r="F40" s="8"/>
      <c r="G40" s="136"/>
      <c r="H40" s="146"/>
      <c r="I40" s="143"/>
      <c r="J40" s="28">
        <f t="shared" si="4"/>
        <v>0</v>
      </c>
      <c r="K40" s="21"/>
      <c r="L40" s="18" t="e">
        <f t="shared" si="3"/>
        <v>#DIV/0!</v>
      </c>
      <c r="M40" s="9"/>
      <c r="N40" s="16"/>
    </row>
    <row r="41" spans="1:16" ht="16.5" hidden="1" thickBot="1">
      <c r="A41" s="4"/>
      <c r="B41" s="4"/>
      <c r="C41" s="65" t="e">
        <f t="shared" si="0"/>
        <v>#DIV/0!</v>
      </c>
      <c r="D41" s="79" t="e">
        <f t="shared" si="1"/>
        <v>#DIV/0!</v>
      </c>
      <c r="E41" s="31" t="e">
        <f t="shared" si="2"/>
        <v>#DIV/0!</v>
      </c>
      <c r="F41" s="1"/>
      <c r="G41" s="137"/>
      <c r="H41" s="109"/>
      <c r="I41" s="101"/>
      <c r="J41" s="27">
        <f t="shared" si="4"/>
        <v>0</v>
      </c>
      <c r="K41" s="20"/>
      <c r="L41" s="19" t="e">
        <f t="shared" si="3"/>
        <v>#DIV/0!</v>
      </c>
      <c r="M41" s="12"/>
      <c r="N41" s="17"/>
      <c r="P41" s="5"/>
    </row>
    <row r="42" spans="1:14" s="5" customFormat="1" ht="22.5" customHeight="1" thickBot="1">
      <c r="A42" s="67" t="s">
        <v>8</v>
      </c>
      <c r="B42" s="69"/>
      <c r="C42" s="82">
        <f t="shared" si="0"/>
        <v>17.39253279515641</v>
      </c>
      <c r="D42" s="80">
        <f t="shared" si="1"/>
        <v>17.8660250240616</v>
      </c>
      <c r="E42" s="71">
        <f t="shared" si="2"/>
        <v>0.47349222890519016</v>
      </c>
      <c r="F42" s="70"/>
      <c r="G42" s="141"/>
      <c r="H42" s="72">
        <f>SUM(H9:H41)</f>
        <v>86180</v>
      </c>
      <c r="I42" s="152">
        <f>SUM(I9:I41)</f>
        <v>92814</v>
      </c>
      <c r="J42" s="72">
        <f t="shared" si="4"/>
        <v>6634</v>
      </c>
      <c r="K42" s="72">
        <f>SUM(K9:K41)</f>
        <v>89594</v>
      </c>
      <c r="L42" s="71">
        <f>(K42/I42)*100</f>
        <v>96.53069580020257</v>
      </c>
      <c r="M42" s="72">
        <f>SUM(M9:M41)</f>
        <v>4955</v>
      </c>
      <c r="N42" s="72">
        <f>SUM(N9:N41)</f>
        <v>5195</v>
      </c>
    </row>
    <row r="43" spans="1:14" s="5" customFormat="1" ht="22.5" customHeight="1" thickBot="1">
      <c r="A43" s="83" t="s">
        <v>32</v>
      </c>
      <c r="B43" s="73"/>
      <c r="C43" s="74"/>
      <c r="D43" s="74">
        <v>17.6</v>
      </c>
      <c r="E43" s="75"/>
      <c r="F43" s="76"/>
      <c r="G43" s="76"/>
      <c r="H43" s="77"/>
      <c r="I43" s="77">
        <v>91457</v>
      </c>
      <c r="J43" s="77"/>
      <c r="K43" s="77">
        <v>88744</v>
      </c>
      <c r="L43" s="75"/>
      <c r="M43" s="77"/>
      <c r="N43" s="77">
        <v>5195</v>
      </c>
    </row>
    <row r="44" spans="3:17" ht="12.75"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15"/>
      <c r="Q44" s="15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2019-06-13T09:04:48Z</cp:lastPrinted>
  <dcterms:created xsi:type="dcterms:W3CDTF">2010-10-07T06:08:39Z</dcterms:created>
  <dcterms:modified xsi:type="dcterms:W3CDTF">2019-06-13T09:04:54Z</dcterms:modified>
  <cp:category/>
  <cp:version/>
  <cp:contentType/>
  <cp:contentStatus/>
</cp:coreProperties>
</file>