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00" windowHeight="97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<sst xmlns="http://schemas.openxmlformats.org/spreadsheetml/2006/main" count="41" uniqueCount="33">
  <si>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</si>
  <si>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</si>
  <si>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</si>
  <si>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</si>
  <si>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</si>
  <si>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</si>
  <si>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</si>
  <si>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</si>
  <si>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</si>
  <si>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</si>
  <si>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</si>
  <si>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</si>
  <si>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</si>
  <si>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</si>
  <si>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</si>
  <si>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</si>
  <si>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</si>
  <si>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</si>
  <si>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</si>
  <si>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</si>
  <si>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</si>
  <si>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</si>
  <si>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</si>
  <si>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</si>
  <si>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</si>
  <si>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</si>
  <si>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</si>
  <si>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</si>
  <si>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</si>
  <si>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</si>
  <si>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</si>
  <si>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12.04.2019г.</t>
  </si>
  <si>
    <t>На 11.04.2019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</si>
</sst>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R5" sqref="R5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8" t="s">
        <v>9</v>
      </c>
      <c r="C5" s="148"/>
      <c r="D5" s="148"/>
      <c r="E5" s="149" t="s">
        <v>17</v>
      </c>
      <c r="F5" s="148"/>
      <c r="G5" s="150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20.25170068027211</v>
      </c>
      <c r="D9" s="96">
        <f>I9/N9</f>
        <v>23.952380952380953</v>
      </c>
      <c r="E9" s="99">
        <f>(D9-C9)</f>
        <v>3.700680272108844</v>
      </c>
      <c r="F9" s="94"/>
      <c r="G9" s="16"/>
      <c r="H9" s="147">
        <v>2977</v>
      </c>
      <c r="I9" s="116">
        <v>3521</v>
      </c>
      <c r="J9" s="106">
        <f>(I9-H9)</f>
        <v>544</v>
      </c>
      <c r="K9" s="108">
        <v>3192</v>
      </c>
      <c r="L9" s="20">
        <f>(K9/I9)*100</f>
        <v>90.65606361829026</v>
      </c>
      <c r="M9" s="114">
        <v>147</v>
      </c>
      <c r="N9" s="114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9.512195121951219</v>
      </c>
      <c r="D10" s="96">
        <f aca="true" t="shared" si="1" ref="D10:D42">(I10/N10)</f>
        <v>13.539007092198581</v>
      </c>
      <c r="E10" s="31">
        <f aca="true" t="shared" si="2" ref="E10:E42">(D10-C10)</f>
        <v>4.026811970247362</v>
      </c>
      <c r="F10" s="10"/>
      <c r="G10" s="17"/>
      <c r="H10" s="83">
        <v>1560</v>
      </c>
      <c r="I10" s="103">
        <v>1909</v>
      </c>
      <c r="J10" s="103">
        <f>I10-H10</f>
        <v>349</v>
      </c>
      <c r="K10" s="103">
        <v>1780</v>
      </c>
      <c r="L10" s="112">
        <f aca="true" t="shared" si="3" ref="L10:L41">(K10/I10)*100</f>
        <v>93.2425353588266</v>
      </c>
      <c r="M10" s="102">
        <v>164</v>
      </c>
      <c r="N10" s="102">
        <v>141</v>
      </c>
    </row>
    <row r="11" spans="1:14" ht="15.75" hidden="1" thickBot="1">
      <c r="A11" s="36" t="s">
        <v>3</v>
      </c>
      <c r="B11" s="24"/>
      <c r="C11" s="93" t="e">
        <f t="shared" si="0"/>
        <v>#DIV/0!</v>
      </c>
      <c r="D11" s="97" t="e">
        <f t="shared" si="1"/>
        <v>#DIV/0!</v>
      </c>
      <c r="E11" s="100" t="e">
        <f t="shared" si="2"/>
        <v>#DIV/0!</v>
      </c>
      <c r="F11" s="10"/>
      <c r="G11" s="17"/>
      <c r="H11" s="83"/>
      <c r="I11" s="104"/>
      <c r="J11" s="95">
        <f aca="true" t="shared" si="4" ref="J11:J42">(I11-H11)</f>
        <v>0</v>
      </c>
      <c r="K11" s="84"/>
      <c r="L11" s="111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13.916363636363636</v>
      </c>
      <c r="D12" s="96">
        <f t="shared" si="1"/>
        <v>10.956616052060738</v>
      </c>
      <c r="E12" s="99">
        <f t="shared" si="2"/>
        <v>-2.9597475843028977</v>
      </c>
      <c r="F12" s="10"/>
      <c r="G12" s="17"/>
      <c r="H12" s="83">
        <v>19135</v>
      </c>
      <c r="I12" s="105">
        <v>15153</v>
      </c>
      <c r="J12" s="107">
        <f t="shared" si="4"/>
        <v>-3982</v>
      </c>
      <c r="K12" s="109">
        <v>14070</v>
      </c>
      <c r="L12" s="113">
        <f t="shared" si="3"/>
        <v>92.85290041575925</v>
      </c>
      <c r="M12" s="115">
        <v>1375</v>
      </c>
      <c r="N12" s="115">
        <v>1383</v>
      </c>
    </row>
    <row r="13" spans="1:14" ht="18" customHeight="1" thickBot="1">
      <c r="A13" s="36" t="s">
        <v>5</v>
      </c>
      <c r="B13" s="24"/>
      <c r="C13" s="120">
        <f t="shared" si="0"/>
        <v>19.405099150141645</v>
      </c>
      <c r="D13" s="121">
        <f t="shared" si="1"/>
        <v>14.77832512315271</v>
      </c>
      <c r="E13" s="101">
        <f t="shared" si="2"/>
        <v>-4.626774026988935</v>
      </c>
      <c r="F13" s="122"/>
      <c r="G13" s="18"/>
      <c r="H13" s="83">
        <v>6850</v>
      </c>
      <c r="I13" s="128">
        <v>6000</v>
      </c>
      <c r="J13" s="126">
        <f t="shared" si="4"/>
        <v>-850</v>
      </c>
      <c r="K13" s="126">
        <v>5600</v>
      </c>
      <c r="L13" s="20">
        <f t="shared" si="3"/>
        <v>93.33333333333333</v>
      </c>
      <c r="M13" s="114">
        <v>353</v>
      </c>
      <c r="N13" s="114">
        <v>406</v>
      </c>
    </row>
    <row r="14" spans="1:14" ht="19.5" customHeight="1" thickBot="1">
      <c r="A14" s="118" t="s">
        <v>29</v>
      </c>
      <c r="B14" s="119"/>
      <c r="C14" s="135">
        <f>H14/M14</f>
        <v>14.423076923076923</v>
      </c>
      <c r="D14" s="96" t="e">
        <f t="shared" si="1"/>
        <v>#DIV/0!</v>
      </c>
      <c r="E14" s="99" t="e">
        <f t="shared" si="2"/>
        <v>#DIV/0!</v>
      </c>
      <c r="F14" s="136"/>
      <c r="G14" s="137"/>
      <c r="H14" s="83">
        <v>5250</v>
      </c>
      <c r="I14" s="138">
        <v>0</v>
      </c>
      <c r="J14" s="139">
        <f t="shared" si="4"/>
        <v>-5250</v>
      </c>
      <c r="K14" s="140">
        <v>0</v>
      </c>
      <c r="L14" s="141" t="e">
        <f t="shared" si="3"/>
        <v>#DIV/0!</v>
      </c>
      <c r="M14" s="142">
        <v>364</v>
      </c>
      <c r="N14" s="102">
        <v>0</v>
      </c>
    </row>
    <row r="15" spans="1:14" ht="19.5" customHeight="1" thickBot="1">
      <c r="A15" s="124" t="s">
        <v>30</v>
      </c>
      <c r="B15" s="127"/>
      <c r="C15" s="143" t="e">
        <f>H15/M15</f>
        <v>#DIV/0!</v>
      </c>
      <c r="D15" s="144">
        <f t="shared" si="1"/>
        <v>12.397260273972602</v>
      </c>
      <c r="E15" s="145" t="e">
        <f t="shared" si="2"/>
        <v>#DIV/0!</v>
      </c>
      <c r="F15" s="146"/>
      <c r="G15" s="146"/>
      <c r="H15" s="139">
        <v>0</v>
      </c>
      <c r="I15" s="138">
        <v>4525</v>
      </c>
      <c r="J15" s="139">
        <f t="shared" si="4"/>
        <v>4525</v>
      </c>
      <c r="K15" s="140">
        <v>4160</v>
      </c>
      <c r="L15" s="141">
        <f t="shared" si="3"/>
        <v>91.93370165745857</v>
      </c>
      <c r="M15" s="136">
        <v>0</v>
      </c>
      <c r="N15" s="137">
        <v>365</v>
      </c>
    </row>
    <row r="16" spans="1:14" ht="18.75" customHeight="1" thickBot="1">
      <c r="A16" s="35" t="s">
        <v>6</v>
      </c>
      <c r="B16" s="23"/>
      <c r="C16" s="132">
        <f t="shared" si="0"/>
        <v>18.333333333333332</v>
      </c>
      <c r="D16" s="123">
        <f t="shared" si="1"/>
        <v>19.875</v>
      </c>
      <c r="E16" s="129">
        <f t="shared" si="2"/>
        <v>1.5416666666666679</v>
      </c>
      <c r="F16" s="130"/>
      <c r="G16" s="131"/>
      <c r="H16" s="83">
        <v>8800</v>
      </c>
      <c r="I16" s="125">
        <v>9540</v>
      </c>
      <c r="J16" s="133">
        <f t="shared" si="4"/>
        <v>740</v>
      </c>
      <c r="K16" s="110">
        <v>9360</v>
      </c>
      <c r="L16" s="134">
        <f t="shared" si="3"/>
        <v>98.11320754716981</v>
      </c>
      <c r="M16" s="2">
        <v>480</v>
      </c>
      <c r="N16" s="92">
        <v>480</v>
      </c>
    </row>
    <row r="17" spans="1:14" ht="19.5" customHeight="1" thickBot="1">
      <c r="A17" s="36" t="s">
        <v>7</v>
      </c>
      <c r="B17" s="24"/>
      <c r="C17" s="129">
        <f t="shared" si="0"/>
        <v>20.6455205811138</v>
      </c>
      <c r="D17" s="98">
        <f t="shared" si="1"/>
        <v>22.49538055433348</v>
      </c>
      <c r="E17" s="129">
        <f t="shared" si="2"/>
        <v>1.8498599732196794</v>
      </c>
      <c r="F17" s="130"/>
      <c r="G17" s="131"/>
      <c r="H17" s="83">
        <v>42633</v>
      </c>
      <c r="I17" s="117">
        <v>51132</v>
      </c>
      <c r="J17" s="2">
        <f t="shared" si="4"/>
        <v>8499</v>
      </c>
      <c r="K17" s="110">
        <v>50110</v>
      </c>
      <c r="L17" s="26">
        <f t="shared" si="3"/>
        <v>98.00125166236407</v>
      </c>
      <c r="M17" s="92">
        <v>2065</v>
      </c>
      <c r="N17" s="92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89"/>
      <c r="E18" s="13"/>
      <c r="F18" s="11"/>
      <c r="G18" s="14"/>
      <c r="H18" s="90"/>
      <c r="I18" s="89"/>
      <c r="J18" s="2"/>
      <c r="K18" s="91"/>
      <c r="L18" s="26"/>
      <c r="M18" s="90"/>
      <c r="N18" s="92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15.75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17.62429264349232</v>
      </c>
      <c r="D42" s="82">
        <f t="shared" si="1"/>
        <v>17.6669874879692</v>
      </c>
      <c r="E42" s="73">
        <f t="shared" si="2"/>
        <v>0.042694844476880434</v>
      </c>
      <c r="F42" s="72"/>
      <c r="G42" s="68"/>
      <c r="H42" s="74">
        <f>SUM(H9:H41)</f>
        <v>87205</v>
      </c>
      <c r="I42" s="74">
        <f>SUM(I9:I41)</f>
        <v>91780</v>
      </c>
      <c r="J42" s="74">
        <f t="shared" si="4"/>
        <v>4575</v>
      </c>
      <c r="K42" s="74">
        <f>SUM(K9:K41)</f>
        <v>88272</v>
      </c>
      <c r="L42" s="73">
        <f>(K42/I42)*100</f>
        <v>96.17781651775987</v>
      </c>
      <c r="M42" s="74">
        <f>SUM(M9:M41)</f>
        <v>4948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17.62</v>
      </c>
      <c r="E43" s="77"/>
      <c r="F43" s="78"/>
      <c r="G43" s="78"/>
      <c r="H43" s="79"/>
      <c r="I43" s="79">
        <v>91513</v>
      </c>
      <c r="J43" s="79"/>
      <c r="K43" s="79">
        <v>88067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2019-04-12T03:44:05Z</cp:lastPrinted>
  <dcterms:created xsi:type="dcterms:W3CDTF">2010-10-07T06:08:39Z</dcterms:created>
  <dcterms:modified xsi:type="dcterms:W3CDTF">2019-04-12T09:13:06Z</dcterms:modified>
  <cp:category/>
  <cp:version/>
  <cp:contentType/>
  <cp:contentStatus/>
</cp:coreProperties>
</file>