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-е №2 к подпрограмме" sheetId="1" r:id="rId1"/>
    <sheet name="Лист3" sheetId="3" r:id="rId2"/>
  </sheets>
  <definedNames>
    <definedName name="_xlnm.Print_Area" localSheetId="0">'Пр-е №2 к подпрограмме'!$A$1:$K$35</definedName>
  </definedNames>
  <calcPr calcId="125725" iterate="1"/>
</workbook>
</file>

<file path=xl/calcChain.xml><?xml version="1.0" encoding="utf-8"?>
<calcChain xmlns="http://schemas.openxmlformats.org/spreadsheetml/2006/main">
  <c r="I32" i="1"/>
  <c r="J32" l="1"/>
  <c r="G33" l="1"/>
  <c r="G32"/>
  <c r="G28"/>
  <c r="F28"/>
  <c r="G13"/>
  <c r="G17"/>
  <c r="G20"/>
  <c r="G31" l="1"/>
  <c r="F33"/>
  <c r="H32"/>
  <c r="E30" l="1"/>
  <c r="J28"/>
  <c r="I28"/>
  <c r="H28"/>
  <c r="E26"/>
  <c r="E25"/>
  <c r="J24"/>
  <c r="I24"/>
  <c r="H24"/>
  <c r="G24"/>
  <c r="F24"/>
  <c r="E22"/>
  <c r="E21"/>
  <c r="J20"/>
  <c r="I20"/>
  <c r="H20"/>
  <c r="F20"/>
  <c r="E18"/>
  <c r="F17"/>
  <c r="E15"/>
  <c r="E14"/>
  <c r="J13"/>
  <c r="H13"/>
  <c r="F13"/>
  <c r="F32" l="1"/>
  <c r="E13"/>
  <c r="E20"/>
  <c r="E28"/>
  <c r="E24"/>
  <c r="E29"/>
  <c r="E32" s="1"/>
  <c r="H33"/>
  <c r="H17" l="1"/>
  <c r="I33"/>
  <c r="F31"/>
  <c r="I17" l="1"/>
  <c r="J19"/>
  <c r="J33" s="1"/>
  <c r="H31"/>
  <c r="J17" l="1"/>
  <c r="E17" s="1"/>
  <c r="E19"/>
  <c r="E33" s="1"/>
  <c r="E31" s="1"/>
  <c r="I31"/>
  <c r="J31" l="1"/>
</calcChain>
</file>

<file path=xl/sharedStrings.xml><?xml version="1.0" encoding="utf-8"?>
<sst xmlns="http://schemas.openxmlformats.org/spreadsheetml/2006/main" count="67" uniqueCount="48">
  <si>
    <t xml:space="preserve">Перечень мероприятий </t>
  </si>
  <si>
    <t>(тыс.руб.)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</si>
  <si>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</si>
  <si>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</si>
  <si>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</si>
  <si>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</si>
  <si>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</si>
  <si>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</si>
  <si>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</si>
  <si>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</si>
  <si>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</si>
  <si>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</si>
  <si>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1.</t>
  </si>
  <si>
    <t>Озеленение</t>
  </si>
  <si>
    <t>1.1.</t>
  </si>
  <si>
    <t xml:space="preserve">Озеленение (приобретение вазонов, высадка деревьев и газонов) </t>
  </si>
  <si>
    <t>Бюджет Омсукчанского городского округа</t>
  </si>
  <si>
    <t>совершенствование эстетического состояния территории</t>
  </si>
  <si>
    <t>п.Омсукчан</t>
  </si>
  <si>
    <t>п.Дукат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</si>
  <si>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</si>
  <si>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</si>
  <si>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</si>
  <si>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Мероприятия по организации сбора, вывоза несанкционированных свалок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</si>
  <si>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</si>
  <si>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</si>
  <si>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</si>
  <si>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</si>
  <si>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</si>
  <si>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</si>
  <si>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</si>
  <si>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Содержание, благоустройство внутри дворовых территорий и дорог (зимнее и летнее)</t>
  </si>
  <si>
    <t xml:space="preserve"> подпрограммы «Санитарное содержание территорий поселений Омсукчанского городского округа на 2016-2020 годы»</t>
  </si>
  <si>
    <t>Наименование мероприятия  подпрограммы</t>
  </si>
  <si>
    <t>Объем средств на реализацию подпрограммы, тыс.руб.</t>
  </si>
  <si>
    <t>2.</t>
  </si>
  <si>
    <t>2.1.</t>
  </si>
  <si>
    <t>2.2.</t>
  </si>
  <si>
    <t>ИТОГО :</t>
  </si>
  <si>
    <t>создание среды, комфортной для проживания жителей поселений Омсукчанского городского округа;</t>
  </si>
  <si>
    <t>2016-2020</t>
  </si>
  <si>
    <t>2017-2020</t>
  </si>
  <si>
    <t>Приложение № 3</t>
  </si>
  <si>
    <t>к постановлению</t>
  </si>
  <si>
    <t xml:space="preserve">администрации </t>
  </si>
  <si>
    <t>городского округа</t>
  </si>
  <si>
    <t>от 28.02.2019г. № 128</t>
  </si>
  <si>
    <t>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</si>
</sst>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2" borderId="0" xfId="0" applyNumberFormat="1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9" fillId="2" borderId="0" xfId="0" applyNumberFormat="1" applyFont="1" applyFill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="60" zoomScaleNormal="100" workbookViewId="0">
      <selection activeCell="A8" sqref="A8:K8"/>
    </sheetView>
  </sheetViews>
  <sheetFormatPr defaultRowHeight="15"/>
  <cols>
    <col min="1" max="1" width="5.5703125" customWidth="1"/>
    <col min="2" max="2" width="27.28515625" customWidth="1"/>
    <col min="3" max="3" width="19.28515625" customWidth="1"/>
    <col min="5" max="5" width="10.28515625" bestFit="1" customWidth="1"/>
    <col min="11" max="11" width="34.140625" customWidth="1"/>
  </cols>
  <sheetData>
    <row r="1" spans="1:11" ht="23.25">
      <c r="I1" s="32" t="s">
        <v>42</v>
      </c>
    </row>
    <row r="2" spans="1:11" ht="23.25">
      <c r="A2" s="1"/>
      <c r="I2" s="33" t="s">
        <v>43</v>
      </c>
    </row>
    <row r="3" spans="1:11" ht="23.25">
      <c r="A3" s="1"/>
      <c r="I3" s="33" t="s">
        <v>44</v>
      </c>
    </row>
    <row r="4" spans="1:11" ht="23.25">
      <c r="A4" s="1"/>
      <c r="I4" s="34" t="s">
        <v>45</v>
      </c>
    </row>
    <row r="5" spans="1:11" ht="23.25">
      <c r="A5" s="1"/>
      <c r="I5" s="33" t="s">
        <v>46</v>
      </c>
    </row>
    <row r="6" spans="1:11" ht="23.25">
      <c r="A6" s="1"/>
      <c r="H6" s="33"/>
    </row>
    <row r="7" spans="1:11" ht="18.75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4" customHeight="1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8.75">
      <c r="A9" s="1"/>
      <c r="J9" s="2" t="s">
        <v>1</v>
      </c>
    </row>
    <row r="10" spans="1:11" ht="15.75">
      <c r="A10" s="29" t="s">
        <v>2</v>
      </c>
      <c r="B10" s="29" t="s">
        <v>33</v>
      </c>
      <c r="C10" s="29" t="s">
        <v>3</v>
      </c>
      <c r="D10" s="30" t="s">
        <v>4</v>
      </c>
      <c r="E10" s="29" t="s">
        <v>34</v>
      </c>
      <c r="F10" s="29"/>
      <c r="G10" s="29"/>
      <c r="H10" s="29"/>
      <c r="I10" s="29"/>
      <c r="J10" s="29"/>
      <c r="K10" s="29" t="s">
        <v>5</v>
      </c>
    </row>
    <row r="11" spans="1:11" ht="31.5">
      <c r="A11" s="29"/>
      <c r="B11" s="29"/>
      <c r="C11" s="29"/>
      <c r="D11" s="31"/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29"/>
    </row>
    <row r="12" spans="1:11">
      <c r="A12" s="13" t="s">
        <v>12</v>
      </c>
      <c r="B12" s="26" t="s">
        <v>13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38.25">
      <c r="A13" s="4" t="s">
        <v>14</v>
      </c>
      <c r="B13" s="5" t="s">
        <v>15</v>
      </c>
      <c r="C13" s="20" t="s">
        <v>16</v>
      </c>
      <c r="D13" s="20" t="s">
        <v>40</v>
      </c>
      <c r="E13" s="6">
        <f>SUM(F13:J13)</f>
        <v>657.32</v>
      </c>
      <c r="F13" s="6">
        <f t="shared" ref="F13:J13" si="0">F14+F15</f>
        <v>300</v>
      </c>
      <c r="G13" s="6">
        <f>G14+G15</f>
        <v>20.100000000000001</v>
      </c>
      <c r="H13" s="6">
        <f t="shared" si="0"/>
        <v>88</v>
      </c>
      <c r="I13" s="6">
        <v>121.6</v>
      </c>
      <c r="J13" s="6">
        <f t="shared" si="0"/>
        <v>127.62</v>
      </c>
      <c r="K13" s="23" t="s">
        <v>17</v>
      </c>
    </row>
    <row r="14" spans="1:11">
      <c r="A14" s="4"/>
      <c r="B14" s="7" t="s">
        <v>18</v>
      </c>
      <c r="C14" s="21"/>
      <c r="D14" s="21"/>
      <c r="E14" s="6">
        <f>SUM(F14:J14)</f>
        <v>532.71</v>
      </c>
      <c r="F14" s="8">
        <v>300</v>
      </c>
      <c r="G14" s="8">
        <v>20.100000000000001</v>
      </c>
      <c r="H14" s="8">
        <v>88</v>
      </c>
      <c r="I14" s="8">
        <v>60.8</v>
      </c>
      <c r="J14" s="8">
        <v>63.81</v>
      </c>
      <c r="K14" s="24"/>
    </row>
    <row r="15" spans="1:11">
      <c r="A15" s="4"/>
      <c r="B15" s="7" t="s">
        <v>19</v>
      </c>
      <c r="C15" s="22"/>
      <c r="D15" s="22"/>
      <c r="E15" s="6">
        <f>SUM(F15:J15)</f>
        <v>124.61</v>
      </c>
      <c r="F15" s="8">
        <v>0</v>
      </c>
      <c r="G15" s="8">
        <v>0</v>
      </c>
      <c r="H15" s="8">
        <v>0</v>
      </c>
      <c r="I15" s="8">
        <v>60.8</v>
      </c>
      <c r="J15" s="8">
        <v>63.81</v>
      </c>
      <c r="K15" s="25"/>
    </row>
    <row r="16" spans="1:11">
      <c r="A16" s="13" t="s">
        <v>35</v>
      </c>
      <c r="B16" s="27" t="s">
        <v>21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38.25">
      <c r="A17" s="4" t="s">
        <v>36</v>
      </c>
      <c r="B17" s="9" t="s">
        <v>23</v>
      </c>
      <c r="C17" s="16" t="s">
        <v>16</v>
      </c>
      <c r="D17" s="20" t="s">
        <v>40</v>
      </c>
      <c r="E17" s="6">
        <f t="shared" ref="E17:E22" si="1">SUM(F17:J17)</f>
        <v>2754.6</v>
      </c>
      <c r="F17" s="6">
        <f t="shared" ref="F17:J17" si="2">SUM(F18:F19)</f>
        <v>539.79999999999995</v>
      </c>
      <c r="G17" s="6">
        <f>G18+G19</f>
        <v>0</v>
      </c>
      <c r="H17" s="6">
        <f t="shared" si="2"/>
        <v>365.8</v>
      </c>
      <c r="I17" s="6">
        <f t="shared" si="2"/>
        <v>100</v>
      </c>
      <c r="J17" s="6">
        <f t="shared" si="2"/>
        <v>1749</v>
      </c>
      <c r="K17" s="23" t="s">
        <v>24</v>
      </c>
    </row>
    <row r="18" spans="1:11">
      <c r="A18" s="4"/>
      <c r="B18" s="7" t="s">
        <v>18</v>
      </c>
      <c r="C18" s="16"/>
      <c r="D18" s="21"/>
      <c r="E18" s="6">
        <f t="shared" si="1"/>
        <v>2356.3000000000002</v>
      </c>
      <c r="F18" s="8">
        <v>300</v>
      </c>
      <c r="G18" s="8">
        <v>0</v>
      </c>
      <c r="H18" s="8">
        <v>207.3</v>
      </c>
      <c r="I18" s="8">
        <v>100</v>
      </c>
      <c r="J18" s="8">
        <v>1749</v>
      </c>
      <c r="K18" s="24"/>
    </row>
    <row r="19" spans="1:11">
      <c r="A19" s="4"/>
      <c r="B19" s="7" t="s">
        <v>19</v>
      </c>
      <c r="C19" s="16"/>
      <c r="D19" s="22"/>
      <c r="E19" s="6">
        <f t="shared" si="1"/>
        <v>398.3</v>
      </c>
      <c r="F19" s="8">
        <v>239.8</v>
      </c>
      <c r="G19" s="8">
        <v>0</v>
      </c>
      <c r="H19" s="8">
        <v>158.5</v>
      </c>
      <c r="I19" s="8">
        <v>0</v>
      </c>
      <c r="J19" s="8">
        <f>I19*1.043</f>
        <v>0</v>
      </c>
      <c r="K19" s="24"/>
    </row>
    <row r="20" spans="1:11" ht="51">
      <c r="A20" s="4" t="s">
        <v>37</v>
      </c>
      <c r="B20" s="9" t="s">
        <v>25</v>
      </c>
      <c r="C20" s="16" t="s">
        <v>16</v>
      </c>
      <c r="D20" s="20" t="s">
        <v>41</v>
      </c>
      <c r="E20" s="6">
        <f t="shared" si="1"/>
        <v>1386.5</v>
      </c>
      <c r="F20" s="10">
        <f t="shared" ref="F20:J20" si="3">SUM(F21:F22)</f>
        <v>0</v>
      </c>
      <c r="G20" s="10">
        <f>G21+G22</f>
        <v>0</v>
      </c>
      <c r="H20" s="10">
        <f t="shared" si="3"/>
        <v>0</v>
      </c>
      <c r="I20" s="10">
        <f t="shared" si="3"/>
        <v>338.9</v>
      </c>
      <c r="J20" s="10">
        <f t="shared" si="3"/>
        <v>1047.5999999999999</v>
      </c>
      <c r="K20" s="24"/>
    </row>
    <row r="21" spans="1:11">
      <c r="A21" s="4"/>
      <c r="B21" s="7" t="s">
        <v>18</v>
      </c>
      <c r="C21" s="16"/>
      <c r="D21" s="21"/>
      <c r="E21" s="6">
        <f t="shared" si="1"/>
        <v>1386.5</v>
      </c>
      <c r="F21" s="8">
        <v>0</v>
      </c>
      <c r="G21" s="8">
        <v>0</v>
      </c>
      <c r="H21" s="8">
        <v>0</v>
      </c>
      <c r="I21" s="8">
        <v>338.9</v>
      </c>
      <c r="J21" s="8">
        <v>1047.5999999999999</v>
      </c>
      <c r="K21" s="24"/>
    </row>
    <row r="22" spans="1:11">
      <c r="A22" s="4"/>
      <c r="B22" s="7" t="s">
        <v>19</v>
      </c>
      <c r="C22" s="16"/>
      <c r="D22" s="22"/>
      <c r="E22" s="6">
        <f t="shared" si="1"/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25"/>
    </row>
    <row r="23" spans="1:11">
      <c r="A23" s="13" t="s">
        <v>20</v>
      </c>
      <c r="B23" s="17" t="s">
        <v>27</v>
      </c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25.5">
      <c r="A24" s="4" t="s">
        <v>22</v>
      </c>
      <c r="B24" s="5" t="s">
        <v>27</v>
      </c>
      <c r="C24" s="20" t="s">
        <v>16</v>
      </c>
      <c r="D24" s="20" t="s">
        <v>40</v>
      </c>
      <c r="E24" s="6">
        <f>SUM(F24:J24)</f>
        <v>1448.5</v>
      </c>
      <c r="F24" s="10">
        <f t="shared" ref="F24:J24" si="4">SUM(F25:F26)</f>
        <v>516.70000000000005</v>
      </c>
      <c r="G24" s="10">
        <f t="shared" si="4"/>
        <v>427.9</v>
      </c>
      <c r="H24" s="10">
        <f t="shared" si="4"/>
        <v>0</v>
      </c>
      <c r="I24" s="10">
        <f t="shared" si="4"/>
        <v>0</v>
      </c>
      <c r="J24" s="10">
        <f t="shared" si="4"/>
        <v>503.9</v>
      </c>
      <c r="K24" s="23" t="s">
        <v>29</v>
      </c>
    </row>
    <row r="25" spans="1:11">
      <c r="A25" s="4"/>
      <c r="B25" s="7" t="s">
        <v>18</v>
      </c>
      <c r="C25" s="21"/>
      <c r="D25" s="21"/>
      <c r="E25" s="6">
        <f>SUM(F25:J25)</f>
        <v>1000.4</v>
      </c>
      <c r="F25" s="8">
        <v>350</v>
      </c>
      <c r="G25" s="8">
        <v>327.9</v>
      </c>
      <c r="H25" s="8">
        <v>0</v>
      </c>
      <c r="I25" s="8">
        <v>0</v>
      </c>
      <c r="J25" s="8">
        <v>322.5</v>
      </c>
      <c r="K25" s="24"/>
    </row>
    <row r="26" spans="1:11">
      <c r="A26" s="4"/>
      <c r="B26" s="7" t="s">
        <v>19</v>
      </c>
      <c r="C26" s="22"/>
      <c r="D26" s="22"/>
      <c r="E26" s="6">
        <f>SUM(F26:J26)</f>
        <v>448.1</v>
      </c>
      <c r="F26" s="8">
        <v>166.7</v>
      </c>
      <c r="G26" s="8">
        <v>100</v>
      </c>
      <c r="H26" s="8">
        <v>0</v>
      </c>
      <c r="I26" s="8">
        <v>0</v>
      </c>
      <c r="J26" s="8">
        <v>181.4</v>
      </c>
      <c r="K26" s="25"/>
    </row>
    <row r="27" spans="1:11">
      <c r="A27" s="13" t="s">
        <v>26</v>
      </c>
      <c r="B27" s="17" t="s">
        <v>30</v>
      </c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38.25">
      <c r="A28" s="4" t="s">
        <v>28</v>
      </c>
      <c r="B28" s="5" t="s">
        <v>31</v>
      </c>
      <c r="C28" s="20" t="s">
        <v>16</v>
      </c>
      <c r="D28" s="20" t="s">
        <v>40</v>
      </c>
      <c r="E28" s="6">
        <f>SUM(F28:J28)</f>
        <v>3338.4700000000003</v>
      </c>
      <c r="F28" s="10">
        <f>F29+F30</f>
        <v>1116.3</v>
      </c>
      <c r="G28" s="10">
        <f>G29+G30</f>
        <v>652.20000000000005</v>
      </c>
      <c r="H28" s="10">
        <f t="shared" ref="H28:J28" si="5">SUM(H29:H30)</f>
        <v>70</v>
      </c>
      <c r="I28" s="10">
        <f t="shared" si="5"/>
        <v>0</v>
      </c>
      <c r="J28" s="10">
        <f t="shared" si="5"/>
        <v>1499.97</v>
      </c>
      <c r="K28" s="24" t="s">
        <v>39</v>
      </c>
    </row>
    <row r="29" spans="1:11">
      <c r="A29" s="4"/>
      <c r="B29" s="7" t="s">
        <v>18</v>
      </c>
      <c r="C29" s="21"/>
      <c r="D29" s="21"/>
      <c r="E29" s="6">
        <f>SUM(F29:J29)</f>
        <v>3050.9700000000003</v>
      </c>
      <c r="F29" s="8">
        <v>1116.3</v>
      </c>
      <c r="G29" s="8">
        <v>652.20000000000005</v>
      </c>
      <c r="H29" s="8">
        <v>70</v>
      </c>
      <c r="I29" s="8">
        <v>0</v>
      </c>
      <c r="J29" s="8">
        <v>1212.47</v>
      </c>
      <c r="K29" s="24"/>
    </row>
    <row r="30" spans="1:11" ht="19.5" customHeight="1">
      <c r="A30" s="4"/>
      <c r="B30" s="7" t="s">
        <v>19</v>
      </c>
      <c r="C30" s="22"/>
      <c r="D30" s="22"/>
      <c r="E30" s="6">
        <f>SUM(F30:J30)</f>
        <v>287.5</v>
      </c>
      <c r="F30" s="8">
        <v>0</v>
      </c>
      <c r="G30" s="8">
        <v>0</v>
      </c>
      <c r="H30" s="8">
        <v>0</v>
      </c>
      <c r="I30" s="8">
        <v>0</v>
      </c>
      <c r="J30" s="8">
        <v>287.5</v>
      </c>
      <c r="K30" s="24"/>
    </row>
    <row r="31" spans="1:11">
      <c r="A31" s="4"/>
      <c r="B31" s="12" t="s">
        <v>38</v>
      </c>
      <c r="C31" s="16" t="s">
        <v>16</v>
      </c>
      <c r="D31" s="11"/>
      <c r="E31" s="12">
        <f>E33+E32</f>
        <v>9585.3900000000012</v>
      </c>
      <c r="F31" s="6">
        <f>F33+F32</f>
        <v>2472.8000000000002</v>
      </c>
      <c r="G31" s="6">
        <f>G32+G33</f>
        <v>1100.2</v>
      </c>
      <c r="H31" s="6">
        <f t="shared" ref="H31:J31" si="6">H33+H32</f>
        <v>523.79999999999995</v>
      </c>
      <c r="I31" s="15">
        <f t="shared" si="6"/>
        <v>560.5</v>
      </c>
      <c r="J31" s="6">
        <f t="shared" si="6"/>
        <v>4928.09</v>
      </c>
      <c r="K31" s="6"/>
    </row>
    <row r="32" spans="1:11">
      <c r="A32" s="4"/>
      <c r="B32" s="7" t="s">
        <v>18</v>
      </c>
      <c r="C32" s="16"/>
      <c r="D32" s="11"/>
      <c r="E32" s="12">
        <f>E14+E18+E21+E25+E29</f>
        <v>8326.880000000001</v>
      </c>
      <c r="F32" s="8">
        <f t="shared" ref="F32:H32" si="7">F14+F18+F21+F25+F29</f>
        <v>2066.3000000000002</v>
      </c>
      <c r="G32" s="8">
        <f>G14+G18+G21+G25+G29</f>
        <v>1000.2</v>
      </c>
      <c r="H32" s="8">
        <f t="shared" si="7"/>
        <v>365.3</v>
      </c>
      <c r="I32" s="8">
        <f>I14+I18+I21+I25+I29</f>
        <v>499.7</v>
      </c>
      <c r="J32" s="14">
        <f>J14+J18+J21+J25+J29</f>
        <v>4395.38</v>
      </c>
      <c r="K32" s="8"/>
    </row>
    <row r="33" spans="1:11">
      <c r="A33" s="4"/>
      <c r="B33" s="7" t="s">
        <v>19</v>
      </c>
      <c r="C33" s="16"/>
      <c r="D33" s="11"/>
      <c r="E33" s="12">
        <f>E15+E19+E22+E26+E30</f>
        <v>1258.51</v>
      </c>
      <c r="F33" s="8">
        <f t="shared" ref="F33:H33" si="8">F15+F19+F22+F26+F30</f>
        <v>406.5</v>
      </c>
      <c r="G33" s="8">
        <f>G15+G19+G22+G26+G30</f>
        <v>100</v>
      </c>
      <c r="H33" s="8">
        <f t="shared" si="8"/>
        <v>158.5</v>
      </c>
      <c r="I33" s="8">
        <f>I15+I19+I22+I26+I30</f>
        <v>60.8</v>
      </c>
      <c r="J33" s="14">
        <f>J15+J19+J22+J26+J30</f>
        <v>532.71</v>
      </c>
      <c r="K33" s="8"/>
    </row>
    <row r="35" spans="1:11">
      <c r="D35" t="s">
        <v>47</v>
      </c>
    </row>
  </sheetData>
  <mergeCells count="27">
    <mergeCell ref="A7:K7"/>
    <mergeCell ref="A8:K8"/>
    <mergeCell ref="A10:A11"/>
    <mergeCell ref="B10:B11"/>
    <mergeCell ref="C10:C11"/>
    <mergeCell ref="D10:D11"/>
    <mergeCell ref="E10:J10"/>
    <mergeCell ref="K10:K11"/>
    <mergeCell ref="C17:C19"/>
    <mergeCell ref="D17:D19"/>
    <mergeCell ref="K17:K22"/>
    <mergeCell ref="C20:C22"/>
    <mergeCell ref="D20:D22"/>
    <mergeCell ref="B12:K12"/>
    <mergeCell ref="C13:C15"/>
    <mergeCell ref="D13:D15"/>
    <mergeCell ref="K13:K15"/>
    <mergeCell ref="B16:K16"/>
    <mergeCell ref="C31:C33"/>
    <mergeCell ref="B23:K23"/>
    <mergeCell ref="C24:C26"/>
    <mergeCell ref="D24:D26"/>
    <mergeCell ref="K24:K26"/>
    <mergeCell ref="B27:K27"/>
    <mergeCell ref="C28:C30"/>
    <mergeCell ref="D28:D30"/>
    <mergeCell ref="K28:K30"/>
  </mergeCells>
  <pageMargins left="0.78740157480314965" right="0.39370078740157483" top="1.1811023622047245" bottom="0.3937007874015748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Пр-е №2 к подпрограмме</vt:lpstr>
      <vt:lpstr>Лист3</vt:lpstr>
      <vt:lpstr>'Пр-е №2 к подпрограмме'!Область_печати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2019-03-01T02:44:45Z</dcterms:modified>
</cp:coreProperties>
</file>