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 calcMode="manual" iterate="1"/>
</workbook>
</file>

<file path=xl/calcChain.xml><?xml version="1.0" encoding="utf-8"?>
<calcChain xmlns="http://schemas.openxmlformats.org/spreadsheetml/2006/main">
  <c r="R53" i="1"/>
  <c r="Q53"/>
  <c r="P53"/>
  <c r="O53"/>
  <c r="N53"/>
  <c r="M53"/>
  <c r="K53"/>
  <c r="J53"/>
  <c r="I53"/>
  <c r="H53"/>
  <c r="G53"/>
  <c r="F53"/>
  <c r="E53"/>
  <c r="D53"/>
  <c r="S52"/>
  <c r="L52"/>
  <c r="T52" s="1"/>
  <c r="S51"/>
  <c r="L51"/>
  <c r="T51" s="1"/>
  <c r="S50"/>
  <c r="L50"/>
  <c r="T50" s="1"/>
  <c r="S49"/>
  <c r="L49"/>
  <c r="T49" s="1"/>
  <c r="S48"/>
  <c r="L48"/>
  <c r="T48" s="1"/>
  <c r="S47"/>
  <c r="L47"/>
  <c r="T47" s="1"/>
  <c r="S46"/>
  <c r="L46"/>
  <c r="T46" s="1"/>
  <c r="S45"/>
  <c r="L45"/>
  <c r="T45" s="1"/>
  <c r="S44"/>
  <c r="L44"/>
  <c r="T44" s="1"/>
  <c r="S43"/>
  <c r="L43"/>
  <c r="T43" s="1"/>
  <c r="S42"/>
  <c r="L42"/>
  <c r="T42" s="1"/>
  <c r="S41"/>
  <c r="L41"/>
  <c r="T41" s="1"/>
  <c r="S40"/>
  <c r="L40"/>
  <c r="T40" s="1"/>
  <c r="S39"/>
  <c r="L39"/>
  <c r="T39" s="1"/>
  <c r="S38"/>
  <c r="L38"/>
  <c r="T38" s="1"/>
  <c r="S37"/>
  <c r="L37"/>
  <c r="T37" s="1"/>
  <c r="S36"/>
  <c r="L36"/>
  <c r="T36" s="1"/>
  <c r="S35"/>
  <c r="L35"/>
  <c r="T35" s="1"/>
  <c r="S34"/>
  <c r="L34"/>
  <c r="T34" s="1"/>
  <c r="S33"/>
  <c r="L33"/>
  <c r="T33" s="1"/>
  <c r="S32"/>
  <c r="L32"/>
  <c r="T32" s="1"/>
  <c r="S31"/>
  <c r="L31"/>
  <c r="T31" s="1"/>
  <c r="S30"/>
  <c r="L30"/>
  <c r="T30" s="1"/>
  <c r="S29"/>
  <c r="L29"/>
  <c r="T29" s="1"/>
  <c r="S28"/>
  <c r="L28"/>
  <c r="T28" s="1"/>
  <c r="S27"/>
  <c r="L27"/>
  <c r="T27" s="1"/>
  <c r="S26"/>
  <c r="L26"/>
  <c r="T26" s="1"/>
  <c r="S25"/>
  <c r="L25"/>
  <c r="T25" s="1"/>
  <c r="S24"/>
  <c r="L24"/>
  <c r="T24" s="1"/>
  <c r="S23"/>
  <c r="L23"/>
  <c r="T23" s="1"/>
  <c r="S22"/>
  <c r="L22"/>
  <c r="T22" s="1"/>
  <c r="S21"/>
  <c r="L21"/>
  <c r="T21" s="1"/>
  <c r="S20"/>
  <c r="L20"/>
  <c r="T20" s="1"/>
  <c r="S19"/>
  <c r="L19"/>
  <c r="T19" s="1"/>
  <c r="S18"/>
  <c r="L18"/>
  <c r="T18" s="1"/>
  <c r="S17"/>
  <c r="L17"/>
  <c r="T17" s="1"/>
  <c r="S16"/>
  <c r="L16"/>
  <c r="T16" s="1"/>
  <c r="S15"/>
  <c r="L15"/>
  <c r="T15" s="1"/>
  <c r="S14"/>
  <c r="L14"/>
  <c r="T14" s="1"/>
  <c r="S13"/>
  <c r="L13"/>
  <c r="T13" s="1"/>
  <c r="S12"/>
  <c r="L12"/>
  <c r="T12" s="1"/>
  <c r="S11"/>
  <c r="L11"/>
  <c r="T11" s="1"/>
  <c r="S10"/>
  <c r="L10"/>
  <c r="T10" s="1"/>
  <c r="S9"/>
  <c r="L9"/>
  <c r="T9" s="1"/>
  <c r="S8"/>
  <c r="L8"/>
  <c r="T8" s="1"/>
  <c r="S7"/>
  <c r="L7"/>
  <c r="T7" s="1"/>
  <c r="S6"/>
  <c r="L6"/>
  <c r="T6" s="1"/>
  <c r="S5"/>
  <c r="S53" s="1"/>
  <c r="L5"/>
  <c r="L53" s="1"/>
  <c r="T5" l="1"/>
  <c r="T53" s="1"/>
</calcChain>
</file>

<file path=xl/sharedStrings.xml><?xml version="1.0" encoding="utf-8"?>
<sst xmlns="http://schemas.openxmlformats.org/spreadsheetml/2006/main" count="69" uniqueCount="63">
  <si>
    <t xml:space="preserve">                                  ОТЧЕТ ПО ЖИЛИЩНЫМ УСЛУГАМ, ОКАЗЫВАЕМЫМ УК ООО "НАШ ДОМ", с 01.01.2013 по 30.11.2013 ГОД В РАЗРЕЗЕ КАЖДОГО ДОМА И КАЖДОЙ УСЛУГИ</t>
  </si>
  <si>
    <t>Адрес</t>
  </si>
  <si>
    <t>№ п/п</t>
  </si>
  <si>
    <t>Общая площадь</t>
  </si>
  <si>
    <t>задолженность на 01.01.2013</t>
  </si>
  <si>
    <t>Уборка подьезда</t>
  </si>
  <si>
    <t>Найм 1</t>
  </si>
  <si>
    <t>Найм 2</t>
  </si>
  <si>
    <t>Тех обсл и ремонт конструк элементов жил дома</t>
  </si>
  <si>
    <t>Тех обслуж и ремонт внутридом инж сетей</t>
  </si>
  <si>
    <t>Тех обслуж и ремонт внутридом электрич сетей</t>
  </si>
  <si>
    <t>Итого начислено</t>
  </si>
  <si>
    <t>Оплачено</t>
  </si>
  <si>
    <t>задолженность на 31.12.2013</t>
  </si>
  <si>
    <t>Транспортная д2</t>
  </si>
  <si>
    <t xml:space="preserve"> пер.Майский д4</t>
  </si>
  <si>
    <t xml:space="preserve"> Ленина д20</t>
  </si>
  <si>
    <t>Ленина д5</t>
  </si>
  <si>
    <t xml:space="preserve"> Ленина д9</t>
  </si>
  <si>
    <t xml:space="preserve"> Ленина д11</t>
  </si>
  <si>
    <t xml:space="preserve"> Ленина д18</t>
  </si>
  <si>
    <t xml:space="preserve"> Ленина д21</t>
  </si>
  <si>
    <t xml:space="preserve"> Ленина д22</t>
  </si>
  <si>
    <t xml:space="preserve"> Ленина д23</t>
  </si>
  <si>
    <t xml:space="preserve"> Ленина д25</t>
  </si>
  <si>
    <t xml:space="preserve"> Ленина д31</t>
  </si>
  <si>
    <t xml:space="preserve"> Ленина д33</t>
  </si>
  <si>
    <t xml:space="preserve"> Ленина д38</t>
  </si>
  <si>
    <t xml:space="preserve"> Ленина д40</t>
  </si>
  <si>
    <t xml:space="preserve"> Ленина д43</t>
  </si>
  <si>
    <t xml:space="preserve"> Транспортная д1А</t>
  </si>
  <si>
    <t xml:space="preserve"> Транспортная д4</t>
  </si>
  <si>
    <t xml:space="preserve"> Транспортная д6</t>
  </si>
  <si>
    <t xml:space="preserve"> Мира д8</t>
  </si>
  <si>
    <t xml:space="preserve"> Мира д10</t>
  </si>
  <si>
    <t xml:space="preserve"> Мира д12</t>
  </si>
  <si>
    <t xml:space="preserve"> Мира д14</t>
  </si>
  <si>
    <t xml:space="preserve"> Мира д16</t>
  </si>
  <si>
    <t xml:space="preserve"> Мира д16А</t>
  </si>
  <si>
    <t xml:space="preserve"> Мира д20</t>
  </si>
  <si>
    <t xml:space="preserve"> Мира д20А</t>
  </si>
  <si>
    <t xml:space="preserve">  Мира д24</t>
  </si>
  <si>
    <t xml:space="preserve"> Мира д28</t>
  </si>
  <si>
    <t xml:space="preserve"> Мира д30А</t>
  </si>
  <si>
    <t xml:space="preserve"> Мира д30</t>
  </si>
  <si>
    <t xml:space="preserve"> Мира д32</t>
  </si>
  <si>
    <t xml:space="preserve"> Театральная д4</t>
  </si>
  <si>
    <t xml:space="preserve"> Театральная д6</t>
  </si>
  <si>
    <t>Театральная д15</t>
  </si>
  <si>
    <t xml:space="preserve"> пер.Комсомольский д1</t>
  </si>
  <si>
    <t xml:space="preserve"> пер.Комсомольский д2</t>
  </si>
  <si>
    <t xml:space="preserve"> Майская д4</t>
  </si>
  <si>
    <t xml:space="preserve"> Майская д5А</t>
  </si>
  <si>
    <t xml:space="preserve"> Майская д12</t>
  </si>
  <si>
    <t xml:space="preserve"> Майская д12А</t>
  </si>
  <si>
    <t xml:space="preserve"> Майская д5Б</t>
  </si>
  <si>
    <t xml:space="preserve"> пер.Майский д1</t>
  </si>
  <si>
    <t>пер. Майский д2</t>
  </si>
  <si>
    <t xml:space="preserve"> Школьная д14</t>
  </si>
  <si>
    <t xml:space="preserve"> пер.Геологический д6</t>
  </si>
  <si>
    <t xml:space="preserve"> Павлова д1</t>
  </si>
  <si>
    <t>Павлова д5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</si>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</sst>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Continuous" vertical="center"/>
    </xf>
    <xf numFmtId="2" fontId="2" fillId="3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/>
    </xf>
    <xf numFmtId="2" fontId="2" fillId="3" borderId="4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left" vertical="center"/>
    </xf>
    <xf numFmtId="0" fontId="0" fillId="3" borderId="5" xfId="0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/>
    </xf>
    <xf numFmtId="0" fontId="0" fillId="3" borderId="0" xfId="0" applyFill="1"/>
    <xf numFmtId="0" fontId="0" fillId="0" borderId="9" xfId="0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7" workbookViewId="0">
      <selection activeCell="J17" sqref="J17"/>
    </sheetView>
  </sheetViews>
  <sheetFormatPr defaultRowHeight="15"/>
  <sheetData>
    <row r="1" spans="1:20" s="2" customFormat="1">
      <c r="A1" s="1" t="s">
        <v>0</v>
      </c>
    </row>
    <row r="2" spans="1:20" s="2" customFormat="1"/>
    <row r="3" spans="1:20">
      <c r="A3" s="3"/>
      <c r="B3" s="4" t="s">
        <v>1</v>
      </c>
      <c r="C3" s="5"/>
      <c r="D3" s="6"/>
      <c r="E3" s="7"/>
      <c r="F3" s="8"/>
      <c r="G3" s="8"/>
      <c r="H3" s="8"/>
      <c r="I3" s="8"/>
      <c r="J3" s="8"/>
      <c r="K3" s="8"/>
      <c r="L3" s="9"/>
      <c r="M3" s="8"/>
      <c r="N3" s="8"/>
      <c r="O3" s="8"/>
      <c r="P3" s="8"/>
      <c r="Q3" s="8"/>
      <c r="R3" s="8"/>
      <c r="S3" s="10"/>
      <c r="T3" s="10"/>
    </row>
    <row r="4" spans="1:20" ht="48.75">
      <c r="A4" s="11" t="s">
        <v>2</v>
      </c>
      <c r="B4" s="12"/>
      <c r="C4" s="13"/>
      <c r="D4" s="14" t="s">
        <v>3</v>
      </c>
      <c r="E4" s="15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7" t="s">
        <v>11</v>
      </c>
      <c r="M4" s="16" t="s">
        <v>5</v>
      </c>
      <c r="N4" s="16" t="s">
        <v>6</v>
      </c>
      <c r="O4" s="16" t="s">
        <v>7</v>
      </c>
      <c r="P4" s="16" t="s">
        <v>8</v>
      </c>
      <c r="Q4" s="16" t="s">
        <v>9</v>
      </c>
      <c r="R4" s="16" t="s">
        <v>10</v>
      </c>
      <c r="S4" s="18" t="s">
        <v>12</v>
      </c>
      <c r="T4" s="18" t="s">
        <v>13</v>
      </c>
    </row>
    <row r="5" spans="1:20">
      <c r="A5" s="19">
        <v>1</v>
      </c>
      <c r="B5" s="20" t="s">
        <v>14</v>
      </c>
      <c r="C5" s="21"/>
      <c r="D5" s="22">
        <v>6538.7</v>
      </c>
      <c r="E5" s="22">
        <v>386945</v>
      </c>
      <c r="F5" s="23">
        <v>175536.93</v>
      </c>
      <c r="G5" s="23">
        <v>6220.17</v>
      </c>
      <c r="H5" s="23">
        <v>16503.41</v>
      </c>
      <c r="I5" s="23">
        <v>347328.67</v>
      </c>
      <c r="J5" s="23">
        <v>706313.9</v>
      </c>
      <c r="K5" s="23">
        <v>206234.76</v>
      </c>
      <c r="L5" s="24">
        <f t="shared" ref="L5:L52" si="0">SUM(F5:K5)</f>
        <v>1458137.84</v>
      </c>
      <c r="M5" s="23">
        <v>135057.96</v>
      </c>
      <c r="N5" s="23">
        <v>4797.91</v>
      </c>
      <c r="O5" s="23">
        <v>12766.38</v>
      </c>
      <c r="P5" s="23">
        <v>302843</v>
      </c>
      <c r="Q5" s="23">
        <v>579119</v>
      </c>
      <c r="R5" s="23">
        <v>194279</v>
      </c>
      <c r="S5" s="24">
        <f t="shared" ref="S5:S52" si="1">SUM(M5:R5)</f>
        <v>1228863.25</v>
      </c>
      <c r="T5" s="24">
        <f>E5+L5-S5</f>
        <v>616219.59000000008</v>
      </c>
    </row>
    <row r="6" spans="1:20">
      <c r="A6" s="19">
        <v>2</v>
      </c>
      <c r="B6" s="20" t="s">
        <v>15</v>
      </c>
      <c r="C6" s="21"/>
      <c r="D6" s="22">
        <v>360.8</v>
      </c>
      <c r="E6" s="22">
        <v>25148.31</v>
      </c>
      <c r="F6" s="23">
        <v>0</v>
      </c>
      <c r="G6" s="23">
        <v>0</v>
      </c>
      <c r="H6" s="23">
        <v>0</v>
      </c>
      <c r="I6" s="23">
        <v>1684.92</v>
      </c>
      <c r="J6" s="23">
        <v>51190.23</v>
      </c>
      <c r="K6" s="23">
        <v>7544.52</v>
      </c>
      <c r="L6" s="24">
        <f t="shared" si="0"/>
        <v>60419.67</v>
      </c>
      <c r="M6" s="23"/>
      <c r="N6" s="23">
        <v>907.58</v>
      </c>
      <c r="O6" s="23"/>
      <c r="P6" s="23"/>
      <c r="Q6" s="23">
        <v>26820.66</v>
      </c>
      <c r="R6" s="23">
        <v>7823.94</v>
      </c>
      <c r="S6" s="24">
        <f t="shared" si="1"/>
        <v>35552.18</v>
      </c>
      <c r="T6" s="24">
        <f t="shared" ref="T6:T52" si="2">L6-S6+E6</f>
        <v>50015.8</v>
      </c>
    </row>
    <row r="7" spans="1:20">
      <c r="A7" s="19">
        <v>3</v>
      </c>
      <c r="B7" s="20" t="s">
        <v>16</v>
      </c>
      <c r="C7" s="21"/>
      <c r="D7" s="22">
        <v>2945.6</v>
      </c>
      <c r="E7" s="22">
        <v>458205.25</v>
      </c>
      <c r="F7" s="23">
        <v>100482.28</v>
      </c>
      <c r="G7" s="23">
        <v>8577.6200000000008</v>
      </c>
      <c r="H7" s="23">
        <v>7314.56</v>
      </c>
      <c r="I7" s="23">
        <v>195462.1</v>
      </c>
      <c r="J7" s="23">
        <v>398012.71</v>
      </c>
      <c r="K7" s="23">
        <v>116113.45</v>
      </c>
      <c r="L7" s="24">
        <f t="shared" si="0"/>
        <v>825962.72</v>
      </c>
      <c r="M7" s="23">
        <v>86157.49</v>
      </c>
      <c r="N7" s="23">
        <v>7317.04</v>
      </c>
      <c r="O7" s="23">
        <v>6265.61</v>
      </c>
      <c r="P7" s="23">
        <v>167595.94</v>
      </c>
      <c r="Q7" s="23">
        <v>341271.07</v>
      </c>
      <c r="R7" s="23">
        <v>99560.82</v>
      </c>
      <c r="S7" s="24">
        <f t="shared" si="1"/>
        <v>708167.97</v>
      </c>
      <c r="T7" s="24">
        <f t="shared" si="2"/>
        <v>576000</v>
      </c>
    </row>
    <row r="8" spans="1:20">
      <c r="A8" s="19"/>
      <c r="B8" s="25" t="s">
        <v>17</v>
      </c>
      <c r="C8" s="26"/>
      <c r="D8" s="22"/>
      <c r="E8" s="22">
        <v>0</v>
      </c>
      <c r="F8" s="23"/>
      <c r="G8" s="23"/>
      <c r="H8" s="23"/>
      <c r="I8" s="23"/>
      <c r="J8" s="23">
        <v>42479.76</v>
      </c>
      <c r="K8" s="23">
        <v>13042.68</v>
      </c>
      <c r="L8" s="24">
        <f t="shared" si="0"/>
        <v>55522.44</v>
      </c>
      <c r="M8" s="23"/>
      <c r="N8" s="23"/>
      <c r="O8" s="23"/>
      <c r="P8" s="23"/>
      <c r="Q8" s="23"/>
      <c r="R8" s="23"/>
      <c r="S8" s="24">
        <f t="shared" si="1"/>
        <v>0</v>
      </c>
      <c r="T8" s="24">
        <f t="shared" si="2"/>
        <v>55522.44</v>
      </c>
    </row>
    <row r="9" spans="1:20" s="30" customFormat="1">
      <c r="A9" s="27">
        <v>4</v>
      </c>
      <c r="B9" s="28" t="s">
        <v>18</v>
      </c>
      <c r="C9" s="29"/>
      <c r="D9" s="24">
        <v>421.1</v>
      </c>
      <c r="E9" s="24">
        <v>32691</v>
      </c>
      <c r="F9" s="24">
        <v>0</v>
      </c>
      <c r="G9" s="24">
        <v>4687.87</v>
      </c>
      <c r="H9" s="24">
        <v>0</v>
      </c>
      <c r="I9" s="24">
        <v>0</v>
      </c>
      <c r="J9" s="24">
        <v>42901.86</v>
      </c>
      <c r="K9" s="24">
        <v>12515.88</v>
      </c>
      <c r="L9" s="24">
        <f t="shared" si="0"/>
        <v>60105.61</v>
      </c>
      <c r="M9" s="24">
        <v>0</v>
      </c>
      <c r="N9" s="24">
        <v>2237.1</v>
      </c>
      <c r="O9" s="24">
        <v>0</v>
      </c>
      <c r="P9" s="24">
        <v>0</v>
      </c>
      <c r="Q9" s="24">
        <v>20563.650000000001</v>
      </c>
      <c r="R9" s="24">
        <v>5999.28</v>
      </c>
      <c r="S9" s="24">
        <f t="shared" si="1"/>
        <v>28800.03</v>
      </c>
      <c r="T9" s="24">
        <f t="shared" si="2"/>
        <v>63996.58</v>
      </c>
    </row>
    <row r="10" spans="1:20">
      <c r="A10" s="19">
        <v>5</v>
      </c>
      <c r="B10" s="20" t="s">
        <v>19</v>
      </c>
      <c r="C10" s="21"/>
      <c r="D10" s="22">
        <v>361.3</v>
      </c>
      <c r="E10" s="22">
        <v>72139.94</v>
      </c>
      <c r="F10" s="23"/>
      <c r="G10" s="23">
        <v>5012.45</v>
      </c>
      <c r="H10" s="23"/>
      <c r="I10" s="23">
        <v>24421.48</v>
      </c>
      <c r="J10" s="23">
        <v>49728.12</v>
      </c>
      <c r="K10" s="23">
        <v>14507.41</v>
      </c>
      <c r="L10" s="24">
        <f t="shared" si="0"/>
        <v>93669.46</v>
      </c>
      <c r="M10" s="23">
        <v>0</v>
      </c>
      <c r="N10" s="23">
        <v>1739.54</v>
      </c>
      <c r="O10" s="23"/>
      <c r="P10" s="23">
        <v>8661.17</v>
      </c>
      <c r="Q10" s="23">
        <v>17637.349999999999</v>
      </c>
      <c r="R10" s="23">
        <v>17637.349999999999</v>
      </c>
      <c r="S10" s="24">
        <f t="shared" si="1"/>
        <v>45675.409999999996</v>
      </c>
      <c r="T10" s="24">
        <f t="shared" si="2"/>
        <v>120133.99000000002</v>
      </c>
    </row>
    <row r="11" spans="1:20">
      <c r="A11" s="19">
        <v>6</v>
      </c>
      <c r="B11" s="20" t="s">
        <v>20</v>
      </c>
      <c r="C11" s="21"/>
      <c r="D11" s="22">
        <v>1355.3</v>
      </c>
      <c r="E11" s="22">
        <v>271487.84000000003</v>
      </c>
      <c r="F11" s="23">
        <v>44910.35</v>
      </c>
      <c r="G11" s="23">
        <v>7765.9</v>
      </c>
      <c r="H11" s="23">
        <v>1435.83</v>
      </c>
      <c r="I11" s="23">
        <v>87419.01</v>
      </c>
      <c r="J11" s="23">
        <v>179579.5</v>
      </c>
      <c r="K11" s="23">
        <v>53678.85</v>
      </c>
      <c r="L11" s="24">
        <f t="shared" si="0"/>
        <v>374789.43999999994</v>
      </c>
      <c r="M11" s="23">
        <v>39091.68</v>
      </c>
      <c r="N11" s="23">
        <v>6695.54</v>
      </c>
      <c r="O11" s="23">
        <v>1242.48</v>
      </c>
      <c r="P11" s="23">
        <v>7690.76</v>
      </c>
      <c r="Q11" s="23">
        <v>156261.04999999999</v>
      </c>
      <c r="R11" s="23">
        <v>46669.49</v>
      </c>
      <c r="S11" s="24">
        <f t="shared" si="1"/>
        <v>257651</v>
      </c>
      <c r="T11" s="24">
        <f t="shared" si="2"/>
        <v>388626.27999999997</v>
      </c>
    </row>
    <row r="12" spans="1:20">
      <c r="A12" s="19">
        <v>7</v>
      </c>
      <c r="B12" s="20" t="s">
        <v>21</v>
      </c>
      <c r="C12" s="21"/>
      <c r="D12" s="22">
        <v>3533.5</v>
      </c>
      <c r="E12" s="22">
        <v>128636</v>
      </c>
      <c r="F12" s="23">
        <v>110863.5</v>
      </c>
      <c r="G12" s="23">
        <v>5385.38</v>
      </c>
      <c r="H12" s="23">
        <v>3474.35</v>
      </c>
      <c r="I12" s="23">
        <v>215654.98</v>
      </c>
      <c r="J12" s="23">
        <v>439130.78</v>
      </c>
      <c r="K12" s="23">
        <v>128108.86</v>
      </c>
      <c r="L12" s="24">
        <f t="shared" si="0"/>
        <v>902617.85</v>
      </c>
      <c r="M12" s="23">
        <v>109322.17</v>
      </c>
      <c r="N12" s="23">
        <v>5309.86</v>
      </c>
      <c r="O12" s="23">
        <v>3425.64</v>
      </c>
      <c r="P12" s="23">
        <v>212656.72</v>
      </c>
      <c r="Q12" s="23">
        <v>403025.72</v>
      </c>
      <c r="R12" s="23">
        <v>126327.93</v>
      </c>
      <c r="S12" s="24">
        <f>SUM(M12:R12)</f>
        <v>860068.04</v>
      </c>
      <c r="T12" s="24">
        <f t="shared" si="2"/>
        <v>171185.80999999994</v>
      </c>
    </row>
    <row r="13" spans="1:20">
      <c r="A13" s="19">
        <v>8</v>
      </c>
      <c r="B13" s="20" t="s">
        <v>22</v>
      </c>
      <c r="C13" s="21"/>
      <c r="D13" s="22">
        <v>1586</v>
      </c>
      <c r="E13" s="22">
        <v>189645</v>
      </c>
      <c r="F13" s="23">
        <v>51338.2</v>
      </c>
      <c r="G13" s="23">
        <v>7030.87</v>
      </c>
      <c r="H13" s="23">
        <v>4671.26</v>
      </c>
      <c r="I13" s="23">
        <v>99865.21</v>
      </c>
      <c r="J13" s="23">
        <v>203351.6</v>
      </c>
      <c r="K13" s="23">
        <v>59324.42</v>
      </c>
      <c r="L13" s="24">
        <f t="shared" si="0"/>
        <v>425581.56</v>
      </c>
      <c r="M13" s="23">
        <v>41415.5</v>
      </c>
      <c r="N13" s="23">
        <v>5649.82</v>
      </c>
      <c r="O13" s="23">
        <v>3755.47</v>
      </c>
      <c r="P13" s="23">
        <v>80562.759999999995</v>
      </c>
      <c r="Q13" s="23">
        <v>164049.37</v>
      </c>
      <c r="R13" s="23">
        <v>47859.93</v>
      </c>
      <c r="S13" s="24">
        <f t="shared" si="1"/>
        <v>343292.85</v>
      </c>
      <c r="T13" s="24">
        <f t="shared" si="2"/>
        <v>271933.71000000002</v>
      </c>
    </row>
    <row r="14" spans="1:20">
      <c r="A14" s="19">
        <v>9</v>
      </c>
      <c r="B14" s="20" t="s">
        <v>23</v>
      </c>
      <c r="C14" s="21"/>
      <c r="D14" s="22">
        <v>4174.7</v>
      </c>
      <c r="E14" s="22">
        <v>298050</v>
      </c>
      <c r="F14" s="23">
        <v>107007.6</v>
      </c>
      <c r="G14" s="23">
        <v>3122.57</v>
      </c>
      <c r="H14" s="23">
        <v>4741.4399999999996</v>
      </c>
      <c r="I14" s="23">
        <v>210799.75</v>
      </c>
      <c r="J14" s="23">
        <v>429244.54</v>
      </c>
      <c r="K14" s="23">
        <v>125224.85</v>
      </c>
      <c r="L14" s="24">
        <f t="shared" si="0"/>
        <v>880140.74999999988</v>
      </c>
      <c r="M14" s="23">
        <v>103971.94</v>
      </c>
      <c r="N14" s="23">
        <v>3044.4</v>
      </c>
      <c r="O14" s="23">
        <v>4622.75</v>
      </c>
      <c r="P14" s="23">
        <v>204819.98</v>
      </c>
      <c r="Q14" s="23">
        <v>417063.53</v>
      </c>
      <c r="R14" s="23">
        <v>121668.43</v>
      </c>
      <c r="S14" s="24">
        <f t="shared" si="1"/>
        <v>855191.03</v>
      </c>
      <c r="T14" s="24">
        <f t="shared" si="2"/>
        <v>322999.71999999986</v>
      </c>
    </row>
    <row r="15" spans="1:20">
      <c r="A15" s="19">
        <v>10</v>
      </c>
      <c r="B15" s="20" t="s">
        <v>24</v>
      </c>
      <c r="C15" s="21"/>
      <c r="D15" s="22">
        <v>3465.2</v>
      </c>
      <c r="E15" s="22">
        <v>193363</v>
      </c>
      <c r="F15" s="23">
        <v>93470.97</v>
      </c>
      <c r="G15" s="23">
        <v>2296.36</v>
      </c>
      <c r="H15" s="23">
        <v>1809.8</v>
      </c>
      <c r="I15" s="23">
        <v>181823.56</v>
      </c>
      <c r="J15" s="23">
        <v>370241.25</v>
      </c>
      <c r="K15" s="23">
        <v>108011.37</v>
      </c>
      <c r="L15" s="24">
        <f t="shared" si="0"/>
        <v>757653.30999999994</v>
      </c>
      <c r="M15" s="23">
        <v>80535.460000000006</v>
      </c>
      <c r="N15" s="23">
        <v>2021.96</v>
      </c>
      <c r="O15" s="23">
        <v>1721.68</v>
      </c>
      <c r="P15" s="23">
        <v>156660.43</v>
      </c>
      <c r="Q15" s="23">
        <v>319008.28999999998</v>
      </c>
      <c r="R15" s="23">
        <v>93068.64</v>
      </c>
      <c r="S15" s="24">
        <f t="shared" si="1"/>
        <v>653016.46</v>
      </c>
      <c r="T15" s="24">
        <f t="shared" si="2"/>
        <v>297999.84999999998</v>
      </c>
    </row>
    <row r="16" spans="1:20">
      <c r="A16" s="19">
        <v>11</v>
      </c>
      <c r="B16" s="20" t="s">
        <v>25</v>
      </c>
      <c r="C16" s="21"/>
      <c r="D16" s="22">
        <v>3150.5</v>
      </c>
      <c r="E16" s="22">
        <v>167902</v>
      </c>
      <c r="F16" s="23">
        <v>74958.720000000001</v>
      </c>
      <c r="G16" s="23">
        <v>1513.55</v>
      </c>
      <c r="H16" s="23">
        <v>5280.33</v>
      </c>
      <c r="I16" s="23">
        <v>145812.09</v>
      </c>
      <c r="J16" s="23">
        <v>296912.23</v>
      </c>
      <c r="K16" s="23">
        <v>86619.13</v>
      </c>
      <c r="L16" s="24">
        <f t="shared" si="0"/>
        <v>611096.04999999993</v>
      </c>
      <c r="M16" s="23">
        <v>59739.1</v>
      </c>
      <c r="N16" s="23">
        <v>1183.76</v>
      </c>
      <c r="O16" s="23">
        <v>4210.1499999999996</v>
      </c>
      <c r="P16" s="23">
        <v>116206.42</v>
      </c>
      <c r="Q16" s="23">
        <v>236626.85</v>
      </c>
      <c r="R16" s="23">
        <v>69031.67</v>
      </c>
      <c r="S16" s="24">
        <f t="shared" si="1"/>
        <v>486997.95</v>
      </c>
      <c r="T16" s="24">
        <f t="shared" si="2"/>
        <v>292000.09999999992</v>
      </c>
    </row>
    <row r="17" spans="1:20">
      <c r="A17" s="19">
        <v>12</v>
      </c>
      <c r="B17" s="20" t="s">
        <v>26</v>
      </c>
      <c r="C17" s="21"/>
      <c r="D17" s="22">
        <v>3517.38</v>
      </c>
      <c r="E17" s="22">
        <v>160906.99</v>
      </c>
      <c r="F17" s="23">
        <v>45578.49</v>
      </c>
      <c r="G17" s="23">
        <v>2134.87</v>
      </c>
      <c r="H17" s="23">
        <v>2390.16</v>
      </c>
      <c r="I17" s="23">
        <v>53036.08</v>
      </c>
      <c r="J17" s="23">
        <v>310430.36</v>
      </c>
      <c r="K17" s="23">
        <v>35065.46</v>
      </c>
      <c r="L17" s="24">
        <f t="shared" si="0"/>
        <v>448635.42</v>
      </c>
      <c r="M17" s="23">
        <v>48505.04</v>
      </c>
      <c r="N17" s="23">
        <v>2172.02</v>
      </c>
      <c r="O17" s="23">
        <v>2437.21</v>
      </c>
      <c r="P17" s="23">
        <v>56207.47</v>
      </c>
      <c r="Q17" s="23">
        <v>280223.71999999997</v>
      </c>
      <c r="R17" s="23">
        <v>33387.120000000003</v>
      </c>
      <c r="S17" s="24">
        <f t="shared" si="1"/>
        <v>422932.57999999996</v>
      </c>
      <c r="T17" s="24">
        <f t="shared" si="2"/>
        <v>186609.83000000002</v>
      </c>
    </row>
    <row r="18" spans="1:20">
      <c r="A18" s="19">
        <v>13</v>
      </c>
      <c r="B18" s="20" t="s">
        <v>27</v>
      </c>
      <c r="C18" s="21"/>
      <c r="D18" s="22">
        <v>758.1</v>
      </c>
      <c r="E18" s="22">
        <v>94559</v>
      </c>
      <c r="F18" s="23">
        <v>0</v>
      </c>
      <c r="G18" s="23">
        <v>0</v>
      </c>
      <c r="H18" s="23">
        <v>1949.97</v>
      </c>
      <c r="I18" s="23">
        <v>51730</v>
      </c>
      <c r="J18" s="23">
        <v>105336</v>
      </c>
      <c r="K18" s="23">
        <v>29330</v>
      </c>
      <c r="L18" s="24">
        <f t="shared" si="0"/>
        <v>188345.97</v>
      </c>
      <c r="M18" s="23"/>
      <c r="N18" s="23"/>
      <c r="O18" s="23">
        <v>1444.19</v>
      </c>
      <c r="P18" s="23">
        <v>38140.910000000003</v>
      </c>
      <c r="Q18" s="23">
        <v>77663.83</v>
      </c>
      <c r="R18" s="23">
        <v>22656.37</v>
      </c>
      <c r="S18" s="24">
        <f t="shared" si="1"/>
        <v>139905.30000000002</v>
      </c>
      <c r="T18" s="24">
        <f t="shared" si="2"/>
        <v>142999.66999999998</v>
      </c>
    </row>
    <row r="19" spans="1:20">
      <c r="A19" s="19">
        <v>14</v>
      </c>
      <c r="B19" s="20" t="s">
        <v>28</v>
      </c>
      <c r="C19" s="21"/>
      <c r="D19" s="22">
        <v>3579.6</v>
      </c>
      <c r="E19" s="22">
        <v>290835</v>
      </c>
      <c r="F19" s="23">
        <v>105388.97</v>
      </c>
      <c r="G19" s="23">
        <v>3344.12</v>
      </c>
      <c r="H19" s="23">
        <v>7012.5</v>
      </c>
      <c r="I19" s="23">
        <v>205005.99</v>
      </c>
      <c r="J19" s="23">
        <v>417446.69</v>
      </c>
      <c r="K19" s="23">
        <v>121782.98</v>
      </c>
      <c r="L19" s="24">
        <f t="shared" si="0"/>
        <v>859981.25</v>
      </c>
      <c r="M19" s="23">
        <v>85639.8</v>
      </c>
      <c r="N19" s="23">
        <v>2707.96</v>
      </c>
      <c r="O19" s="23">
        <v>5697</v>
      </c>
      <c r="P19" s="23">
        <v>166589.25</v>
      </c>
      <c r="Q19" s="23">
        <v>339220.1</v>
      </c>
      <c r="R19" s="23">
        <v>98961.73</v>
      </c>
      <c r="S19" s="24">
        <f t="shared" si="1"/>
        <v>698815.84</v>
      </c>
      <c r="T19" s="24">
        <f t="shared" si="2"/>
        <v>452000.41000000003</v>
      </c>
    </row>
    <row r="20" spans="1:20">
      <c r="A20" s="19">
        <v>15</v>
      </c>
      <c r="B20" s="20" t="s">
        <v>29</v>
      </c>
      <c r="C20" s="21"/>
      <c r="D20" s="22">
        <v>3465.4</v>
      </c>
      <c r="E20" s="22">
        <v>38941</v>
      </c>
      <c r="F20" s="23">
        <v>72191</v>
      </c>
      <c r="G20" s="23">
        <v>8705.0499999999993</v>
      </c>
      <c r="H20" s="23">
        <v>1119.03</v>
      </c>
      <c r="I20" s="23">
        <v>140427.21</v>
      </c>
      <c r="J20" s="23">
        <v>285962.64</v>
      </c>
      <c r="K20" s="23">
        <v>83434</v>
      </c>
      <c r="L20" s="24">
        <f t="shared" si="0"/>
        <v>591838.92999999993</v>
      </c>
      <c r="M20" s="23">
        <v>54058.06</v>
      </c>
      <c r="N20" s="23">
        <v>6140.71</v>
      </c>
      <c r="O20" s="23">
        <v>52714.720000000001</v>
      </c>
      <c r="P20" s="23">
        <v>52704.26</v>
      </c>
      <c r="Q20" s="23">
        <v>106792.99</v>
      </c>
      <c r="R20" s="23">
        <v>139487.12</v>
      </c>
      <c r="S20" s="24">
        <f t="shared" si="1"/>
        <v>411897.86</v>
      </c>
      <c r="T20" s="24">
        <f t="shared" si="2"/>
        <v>218882.06999999995</v>
      </c>
    </row>
    <row r="21" spans="1:20">
      <c r="A21" s="19">
        <v>16</v>
      </c>
      <c r="B21" s="20" t="s">
        <v>30</v>
      </c>
      <c r="C21" s="21"/>
      <c r="D21" s="22">
        <v>714.1</v>
      </c>
      <c r="E21" s="22">
        <v>84657.8</v>
      </c>
      <c r="F21" s="23">
        <v>0</v>
      </c>
      <c r="G21" s="23">
        <v>3487.9</v>
      </c>
      <c r="H21" s="23">
        <v>1127.28</v>
      </c>
      <c r="I21" s="23">
        <v>44450.85</v>
      </c>
      <c r="J21" s="23">
        <v>90513.69</v>
      </c>
      <c r="K21" s="23">
        <v>26405.8</v>
      </c>
      <c r="L21" s="24">
        <f t="shared" si="0"/>
        <v>165985.51999999999</v>
      </c>
      <c r="M21" s="23"/>
      <c r="N21" s="23">
        <v>3043.68</v>
      </c>
      <c r="O21" s="23">
        <v>984.05</v>
      </c>
      <c r="P21" s="23">
        <v>39097.379999999997</v>
      </c>
      <c r="Q21" s="23">
        <v>79614.559999999998</v>
      </c>
      <c r="R21" s="23">
        <v>23227.35</v>
      </c>
      <c r="S21" s="24">
        <f t="shared" si="1"/>
        <v>145967.01999999999</v>
      </c>
      <c r="T21" s="24">
        <f t="shared" si="2"/>
        <v>104676.3</v>
      </c>
    </row>
    <row r="22" spans="1:20">
      <c r="A22" s="19">
        <v>17</v>
      </c>
      <c r="B22" s="20" t="s">
        <v>31</v>
      </c>
      <c r="C22" s="21"/>
      <c r="D22" s="22">
        <v>1748.5</v>
      </c>
      <c r="E22" s="22">
        <v>116809</v>
      </c>
      <c r="F22" s="23">
        <v>46059.26</v>
      </c>
      <c r="G22" s="23">
        <v>2043.05</v>
      </c>
      <c r="H22" s="23">
        <v>3690.28</v>
      </c>
      <c r="I22" s="23">
        <v>89595.97</v>
      </c>
      <c r="J22" s="23">
        <v>183045.61</v>
      </c>
      <c r="K22" s="23">
        <v>53511.21</v>
      </c>
      <c r="L22" s="24">
        <f t="shared" si="0"/>
        <v>377945.38</v>
      </c>
      <c r="M22" s="23">
        <v>37619.620000000003</v>
      </c>
      <c r="N22" s="23">
        <v>1694.73</v>
      </c>
      <c r="O22" s="23">
        <v>3011.12</v>
      </c>
      <c r="P22" s="23">
        <v>73178.83</v>
      </c>
      <c r="Q22" s="23">
        <v>149531.16</v>
      </c>
      <c r="R22" s="23">
        <v>43718.89</v>
      </c>
      <c r="S22" s="24">
        <f t="shared" si="1"/>
        <v>308754.35000000003</v>
      </c>
      <c r="T22" s="24">
        <f t="shared" si="2"/>
        <v>186000.02999999997</v>
      </c>
    </row>
    <row r="23" spans="1:20">
      <c r="A23" s="19">
        <v>18</v>
      </c>
      <c r="B23" s="20" t="s">
        <v>32</v>
      </c>
      <c r="C23" s="21"/>
      <c r="D23" s="22">
        <v>5191.6000000000004</v>
      </c>
      <c r="E23" s="22">
        <v>378974</v>
      </c>
      <c r="F23" s="23">
        <v>150281.38</v>
      </c>
      <c r="G23" s="23">
        <v>7670.58</v>
      </c>
      <c r="H23" s="23">
        <v>5354.72</v>
      </c>
      <c r="I23" s="23">
        <v>314097.17</v>
      </c>
      <c r="J23" s="23">
        <v>639585.55000000005</v>
      </c>
      <c r="K23" s="23">
        <v>185060.15</v>
      </c>
      <c r="L23" s="24">
        <f t="shared" si="0"/>
        <v>1302049.5499999998</v>
      </c>
      <c r="M23" s="23">
        <v>119461.29</v>
      </c>
      <c r="N23" s="23">
        <v>6100.98</v>
      </c>
      <c r="O23" s="23">
        <v>4256.8100000000004</v>
      </c>
      <c r="P23" s="23">
        <v>250170.37</v>
      </c>
      <c r="Q23" s="23">
        <v>409411.14</v>
      </c>
      <c r="R23" s="23">
        <v>147622.91</v>
      </c>
      <c r="S23" s="24">
        <f>SUM(M23:R23)</f>
        <v>937023.5</v>
      </c>
      <c r="T23" s="24">
        <f t="shared" si="2"/>
        <v>744000.04999999981</v>
      </c>
    </row>
    <row r="24" spans="1:20">
      <c r="A24" s="19">
        <v>19</v>
      </c>
      <c r="B24" s="25" t="s">
        <v>33</v>
      </c>
      <c r="C24" s="31"/>
      <c r="D24" s="22">
        <v>3546.3</v>
      </c>
      <c r="E24" s="22">
        <v>320225</v>
      </c>
      <c r="F24" s="23">
        <v>95260.31</v>
      </c>
      <c r="G24" s="23">
        <v>4220.92</v>
      </c>
      <c r="H24" s="23">
        <v>2312.09</v>
      </c>
      <c r="I24" s="23">
        <v>202397.32</v>
      </c>
      <c r="J24" s="23">
        <v>412134.85</v>
      </c>
      <c r="K24" s="23">
        <v>120233.49</v>
      </c>
      <c r="L24" s="24">
        <f t="shared" si="0"/>
        <v>836558.98</v>
      </c>
      <c r="M24" s="23">
        <v>84020.66</v>
      </c>
      <c r="N24" s="23">
        <v>3784.97</v>
      </c>
      <c r="O24" s="23">
        <v>2073.27</v>
      </c>
      <c r="P24" s="23">
        <v>180951.83</v>
      </c>
      <c r="Q24" s="23">
        <v>368462.59</v>
      </c>
      <c r="R24" s="23">
        <v>107490.64</v>
      </c>
      <c r="S24" s="24">
        <f t="shared" si="1"/>
        <v>746783.96000000008</v>
      </c>
      <c r="T24" s="24">
        <f t="shared" si="2"/>
        <v>410000.0199999999</v>
      </c>
    </row>
    <row r="25" spans="1:20">
      <c r="A25" s="19">
        <v>20</v>
      </c>
      <c r="B25" s="25" t="s">
        <v>34</v>
      </c>
      <c r="C25" s="31"/>
      <c r="D25" s="22">
        <v>3567.5</v>
      </c>
      <c r="E25" s="22">
        <v>193396</v>
      </c>
      <c r="F25" s="23">
        <v>101098.06</v>
      </c>
      <c r="G25" s="23">
        <v>3673.09</v>
      </c>
      <c r="H25" s="23">
        <v>7230.3</v>
      </c>
      <c r="I25" s="23">
        <v>196659.21</v>
      </c>
      <c r="J25" s="23">
        <v>400450.48</v>
      </c>
      <c r="K25" s="23">
        <v>116344.56</v>
      </c>
      <c r="L25" s="24">
        <f t="shared" si="0"/>
        <v>825455.7</v>
      </c>
      <c r="M25" s="23">
        <v>89263.95</v>
      </c>
      <c r="N25" s="23">
        <v>3211.47</v>
      </c>
      <c r="O25" s="23">
        <v>6374.32</v>
      </c>
      <c r="P25" s="23">
        <v>173639.9</v>
      </c>
      <c r="Q25" s="23">
        <v>353758.73</v>
      </c>
      <c r="R25" s="23">
        <v>102603.24</v>
      </c>
      <c r="S25" s="24">
        <f t="shared" si="1"/>
        <v>728851.61</v>
      </c>
      <c r="T25" s="24">
        <f t="shared" si="2"/>
        <v>290000.08999999997</v>
      </c>
    </row>
    <row r="26" spans="1:20">
      <c r="A26" s="19">
        <v>21</v>
      </c>
      <c r="B26" s="25" t="s">
        <v>35</v>
      </c>
      <c r="C26" s="31"/>
      <c r="D26" s="22">
        <v>5354.2</v>
      </c>
      <c r="E26" s="22">
        <v>735620</v>
      </c>
      <c r="F26" s="23">
        <v>172002.01</v>
      </c>
      <c r="G26" s="23">
        <v>10142.040000000001</v>
      </c>
      <c r="H26" s="23">
        <v>19088.849999999999</v>
      </c>
      <c r="I26" s="23">
        <v>344176.5</v>
      </c>
      <c r="J26" s="23">
        <v>700834.88</v>
      </c>
      <c r="K26" s="23">
        <v>204456.82</v>
      </c>
      <c r="L26" s="24">
        <f t="shared" si="0"/>
        <v>1450701.1</v>
      </c>
      <c r="M26" s="23">
        <v>148833.29</v>
      </c>
      <c r="N26" s="23">
        <v>8718.02</v>
      </c>
      <c r="O26" s="23">
        <v>16498.669999999998</v>
      </c>
      <c r="P26" s="23">
        <v>296196.65000000002</v>
      </c>
      <c r="Q26" s="23">
        <v>603127.21</v>
      </c>
      <c r="R26" s="23">
        <v>175947.38</v>
      </c>
      <c r="S26" s="24">
        <f t="shared" si="1"/>
        <v>1249321.2199999997</v>
      </c>
      <c r="T26" s="24">
        <f t="shared" si="2"/>
        <v>936999.88000000035</v>
      </c>
    </row>
    <row r="27" spans="1:20">
      <c r="A27" s="19">
        <v>22</v>
      </c>
      <c r="B27" s="25" t="s">
        <v>36</v>
      </c>
      <c r="C27" s="31"/>
      <c r="D27" s="22">
        <v>5296.7</v>
      </c>
      <c r="E27" s="22">
        <v>243320</v>
      </c>
      <c r="F27" s="23">
        <v>165960.07999999999</v>
      </c>
      <c r="G27" s="23">
        <v>906.54</v>
      </c>
      <c r="H27" s="23">
        <v>12979.58</v>
      </c>
      <c r="I27" s="23">
        <v>322831.2</v>
      </c>
      <c r="J27" s="23">
        <v>657370.5</v>
      </c>
      <c r="K27" s="23">
        <v>191776.82</v>
      </c>
      <c r="L27" s="24">
        <f t="shared" si="0"/>
        <v>1351824.72</v>
      </c>
      <c r="M27" s="23">
        <v>140166.51999999999</v>
      </c>
      <c r="N27" s="23">
        <v>917.81</v>
      </c>
      <c r="O27" s="23">
        <v>11013.24</v>
      </c>
      <c r="P27" s="23">
        <v>272656.45</v>
      </c>
      <c r="Q27" s="23">
        <v>555204.75</v>
      </c>
      <c r="R27" s="23">
        <v>161973.79</v>
      </c>
      <c r="S27" s="24">
        <f t="shared" si="1"/>
        <v>1141932.56</v>
      </c>
      <c r="T27" s="24">
        <f t="shared" si="2"/>
        <v>453212.15999999992</v>
      </c>
    </row>
    <row r="28" spans="1:20">
      <c r="A28" s="19">
        <v>23</v>
      </c>
      <c r="B28" s="25" t="s">
        <v>37</v>
      </c>
      <c r="C28" s="31"/>
      <c r="D28" s="22">
        <v>2157.4499999999998</v>
      </c>
      <c r="E28" s="22">
        <v>325300</v>
      </c>
      <c r="F28" s="23">
        <v>52119.95</v>
      </c>
      <c r="G28" s="23">
        <v>433.84</v>
      </c>
      <c r="H28" s="23">
        <v>16807.84</v>
      </c>
      <c r="I28" s="23">
        <v>101385.1</v>
      </c>
      <c r="J28" s="23">
        <v>206447.24</v>
      </c>
      <c r="K28" s="23">
        <v>61148.98</v>
      </c>
      <c r="L28" s="24">
        <f t="shared" si="0"/>
        <v>438342.94999999995</v>
      </c>
      <c r="M28" s="23">
        <v>38480.85</v>
      </c>
      <c r="N28" s="23">
        <v>313.17</v>
      </c>
      <c r="O28" s="23">
        <v>12415.46</v>
      </c>
      <c r="P28" s="23">
        <v>74853.929999999993</v>
      </c>
      <c r="Q28" s="23">
        <v>152422.72</v>
      </c>
      <c r="R28" s="23">
        <v>45156.54</v>
      </c>
      <c r="S28" s="24">
        <f t="shared" si="1"/>
        <v>323642.67</v>
      </c>
      <c r="T28" s="24">
        <f t="shared" si="2"/>
        <v>440000.27999999997</v>
      </c>
    </row>
    <row r="29" spans="1:20">
      <c r="A29" s="19">
        <v>24</v>
      </c>
      <c r="B29" s="20" t="s">
        <v>38</v>
      </c>
      <c r="C29" s="21"/>
      <c r="D29" s="22">
        <v>4454.5600000000004</v>
      </c>
      <c r="E29" s="22">
        <v>311923</v>
      </c>
      <c r="F29" s="23">
        <v>111482.13</v>
      </c>
      <c r="G29" s="23">
        <v>5175.3900000000003</v>
      </c>
      <c r="H29" s="23">
        <v>6099.06</v>
      </c>
      <c r="I29" s="23">
        <v>216859.61</v>
      </c>
      <c r="J29" s="23">
        <v>441584.39</v>
      </c>
      <c r="K29" s="23">
        <v>128824.81</v>
      </c>
      <c r="L29" s="24">
        <f t="shared" si="0"/>
        <v>910025.39000000013</v>
      </c>
      <c r="M29" s="23">
        <v>86714.45</v>
      </c>
      <c r="N29" s="23">
        <v>4026.34</v>
      </c>
      <c r="O29" s="23">
        <v>4744.92</v>
      </c>
      <c r="P29" s="23">
        <v>168680.58</v>
      </c>
      <c r="Q29" s="23">
        <v>343478.43</v>
      </c>
      <c r="R29" s="23">
        <v>100203.77</v>
      </c>
      <c r="S29" s="24">
        <f t="shared" si="1"/>
        <v>707848.49</v>
      </c>
      <c r="T29" s="24">
        <f t="shared" si="2"/>
        <v>514099.90000000014</v>
      </c>
    </row>
    <row r="30" spans="1:20">
      <c r="A30" s="19">
        <v>25</v>
      </c>
      <c r="B30" s="25" t="s">
        <v>39</v>
      </c>
      <c r="C30" s="31"/>
      <c r="D30" s="22">
        <v>3631.43</v>
      </c>
      <c r="E30" s="22">
        <v>288329.12</v>
      </c>
      <c r="F30" s="23">
        <v>65696.63</v>
      </c>
      <c r="G30" s="23">
        <v>2002.6</v>
      </c>
      <c r="H30" s="23">
        <v>7630.49</v>
      </c>
      <c r="I30" s="23">
        <v>176828.39</v>
      </c>
      <c r="J30" s="23">
        <v>371034.72</v>
      </c>
      <c r="K30" s="23">
        <v>105044.5</v>
      </c>
      <c r="L30" s="24">
        <f t="shared" si="0"/>
        <v>728237.33000000007</v>
      </c>
      <c r="M30" s="23">
        <v>58229.53</v>
      </c>
      <c r="N30" s="23">
        <v>1786.83</v>
      </c>
      <c r="O30" s="23">
        <v>6759.31</v>
      </c>
      <c r="P30" s="23">
        <v>156775.79</v>
      </c>
      <c r="Q30" s="23">
        <v>329019.57</v>
      </c>
      <c r="R30" s="23">
        <v>93128.82</v>
      </c>
      <c r="S30" s="24">
        <f t="shared" si="1"/>
        <v>645699.85000000009</v>
      </c>
      <c r="T30" s="24">
        <f t="shared" si="2"/>
        <v>370866.6</v>
      </c>
    </row>
    <row r="31" spans="1:20">
      <c r="A31" s="19">
        <v>26</v>
      </c>
      <c r="B31" s="20" t="s">
        <v>40</v>
      </c>
      <c r="C31" s="21"/>
      <c r="D31" s="22">
        <v>3502.54</v>
      </c>
      <c r="E31" s="22">
        <v>243576.91</v>
      </c>
      <c r="F31" s="23">
        <v>117423.9</v>
      </c>
      <c r="G31" s="23">
        <v>6387.04</v>
      </c>
      <c r="H31" s="23">
        <v>9121.2000000000007</v>
      </c>
      <c r="I31" s="23">
        <v>228416.25</v>
      </c>
      <c r="J31" s="23">
        <v>465116.53</v>
      </c>
      <c r="K31" s="23">
        <v>135689.74</v>
      </c>
      <c r="L31" s="24">
        <f t="shared" si="0"/>
        <v>962154.66</v>
      </c>
      <c r="M31" s="23">
        <v>101140.18</v>
      </c>
      <c r="N31" s="23">
        <v>5502.79</v>
      </c>
      <c r="O31" s="23">
        <v>7858.44</v>
      </c>
      <c r="P31" s="23">
        <v>196740.71</v>
      </c>
      <c r="Q31" s="23">
        <v>400616.32</v>
      </c>
      <c r="R31" s="23">
        <v>116872.71</v>
      </c>
      <c r="S31" s="24">
        <f t="shared" si="1"/>
        <v>828731.14999999991</v>
      </c>
      <c r="T31" s="24">
        <f t="shared" si="2"/>
        <v>377000.42000000016</v>
      </c>
    </row>
    <row r="32" spans="1:20">
      <c r="A32" s="19">
        <v>27</v>
      </c>
      <c r="B32" s="25" t="s">
        <v>41</v>
      </c>
      <c r="C32" s="31"/>
      <c r="D32" s="22">
        <v>4967.3999999999996</v>
      </c>
      <c r="E32" s="22">
        <v>573509</v>
      </c>
      <c r="F32" s="23">
        <v>147393.79</v>
      </c>
      <c r="G32" s="23">
        <v>-954.95</v>
      </c>
      <c r="H32" s="23">
        <v>2571.87</v>
      </c>
      <c r="I32" s="23">
        <v>290826.06</v>
      </c>
      <c r="J32" s="23">
        <v>591894.68000000005</v>
      </c>
      <c r="K32" s="23">
        <v>172674.81</v>
      </c>
      <c r="L32" s="24">
        <f t="shared" si="0"/>
        <v>1204406.26</v>
      </c>
      <c r="M32" s="23">
        <v>120743.44</v>
      </c>
      <c r="N32" s="23">
        <v>-255.73</v>
      </c>
      <c r="O32" s="23">
        <v>16862.43</v>
      </c>
      <c r="P32" s="23">
        <v>238239.35999999999</v>
      </c>
      <c r="Q32" s="23">
        <v>484873</v>
      </c>
      <c r="R32" s="23">
        <v>141452.56</v>
      </c>
      <c r="S32" s="24">
        <f t="shared" si="1"/>
        <v>1001915.06</v>
      </c>
      <c r="T32" s="24">
        <f t="shared" si="2"/>
        <v>776000.2</v>
      </c>
    </row>
    <row r="33" spans="1:20">
      <c r="A33" s="19">
        <v>28</v>
      </c>
      <c r="B33" s="25" t="s">
        <v>42</v>
      </c>
      <c r="C33" s="31"/>
      <c r="D33" s="22">
        <v>1830.02</v>
      </c>
      <c r="E33" s="22">
        <v>371036.35</v>
      </c>
      <c r="F33" s="23">
        <v>43766.42</v>
      </c>
      <c r="G33" s="23">
        <v>3344.93</v>
      </c>
      <c r="H33" s="23">
        <v>11495.02</v>
      </c>
      <c r="I33" s="23">
        <v>85136.09</v>
      </c>
      <c r="J33" s="23">
        <v>173359.56</v>
      </c>
      <c r="K33" s="23">
        <v>50574.68</v>
      </c>
      <c r="L33" s="24">
        <f t="shared" si="0"/>
        <v>367676.7</v>
      </c>
      <c r="M33" s="23">
        <v>35360.32</v>
      </c>
      <c r="N33" s="23">
        <v>2739.93</v>
      </c>
      <c r="O33" s="23">
        <v>9318.6200000000008</v>
      </c>
      <c r="P33" s="23">
        <v>68784.62</v>
      </c>
      <c r="Q33" s="23">
        <v>140058.4</v>
      </c>
      <c r="R33" s="23">
        <v>40856.42</v>
      </c>
      <c r="S33" s="24">
        <f t="shared" si="1"/>
        <v>297118.31</v>
      </c>
      <c r="T33" s="24">
        <f t="shared" si="2"/>
        <v>441594.74</v>
      </c>
    </row>
    <row r="34" spans="1:20">
      <c r="A34" s="19">
        <v>29</v>
      </c>
      <c r="B34" s="20" t="s">
        <v>43</v>
      </c>
      <c r="C34" s="21"/>
      <c r="D34" s="22">
        <v>1730.4</v>
      </c>
      <c r="E34" s="22">
        <v>456310</v>
      </c>
      <c r="F34" s="23">
        <v>112157.07</v>
      </c>
      <c r="G34" s="23">
        <v>12010.36</v>
      </c>
      <c r="H34" s="23">
        <v>22307.919999999998</v>
      </c>
      <c r="I34" s="23">
        <v>218171.58</v>
      </c>
      <c r="J34" s="23">
        <v>444255.42</v>
      </c>
      <c r="K34" s="23">
        <v>129603.89</v>
      </c>
      <c r="L34" s="24">
        <f t="shared" si="0"/>
        <v>938506.23999999999</v>
      </c>
      <c r="M34" s="23">
        <v>62011.15</v>
      </c>
      <c r="N34" s="23">
        <v>6639.78</v>
      </c>
      <c r="O34" s="23">
        <v>12331.41</v>
      </c>
      <c r="P34" s="23">
        <v>120606.89</v>
      </c>
      <c r="Q34" s="23">
        <v>245584.75</v>
      </c>
      <c r="R34" s="23">
        <v>71643.28</v>
      </c>
      <c r="S34" s="24">
        <f t="shared" si="1"/>
        <v>518817.26</v>
      </c>
      <c r="T34" s="24">
        <f t="shared" si="2"/>
        <v>875998.98</v>
      </c>
    </row>
    <row r="35" spans="1:20">
      <c r="A35" s="19">
        <v>30</v>
      </c>
      <c r="B35" s="25" t="s">
        <v>44</v>
      </c>
      <c r="C35" s="31"/>
      <c r="D35" s="22">
        <v>3628.6</v>
      </c>
      <c r="E35" s="22">
        <v>228109</v>
      </c>
      <c r="F35" s="23">
        <v>45953.79</v>
      </c>
      <c r="G35" s="23">
        <v>2605.65</v>
      </c>
      <c r="H35" s="23">
        <v>12784.42</v>
      </c>
      <c r="I35" s="23">
        <v>89391.1</v>
      </c>
      <c r="J35" s="23">
        <v>181140.86</v>
      </c>
      <c r="K35" s="23">
        <v>53102.720000000001</v>
      </c>
      <c r="L35" s="24">
        <f t="shared" si="0"/>
        <v>384978.54000000004</v>
      </c>
      <c r="M35" s="23">
        <v>22345.25</v>
      </c>
      <c r="N35" s="23">
        <v>1255.03</v>
      </c>
      <c r="O35" s="23">
        <v>6274.5</v>
      </c>
      <c r="P35" s="23">
        <v>43467.01</v>
      </c>
      <c r="Q35" s="23">
        <v>87925.58</v>
      </c>
      <c r="R35" s="23">
        <v>25819.65</v>
      </c>
      <c r="S35" s="24">
        <f t="shared" si="1"/>
        <v>187087.02</v>
      </c>
      <c r="T35" s="24">
        <f t="shared" si="2"/>
        <v>426000.52</v>
      </c>
    </row>
    <row r="36" spans="1:20">
      <c r="A36" s="19">
        <v>31</v>
      </c>
      <c r="B36" s="25" t="s">
        <v>45</v>
      </c>
      <c r="C36" s="31"/>
      <c r="D36" s="22">
        <v>3547.9</v>
      </c>
      <c r="E36" s="22">
        <v>174169</v>
      </c>
      <c r="F36" s="23">
        <v>103428.41</v>
      </c>
      <c r="G36" s="23">
        <v>3030.67</v>
      </c>
      <c r="H36" s="23">
        <v>6012.49</v>
      </c>
      <c r="I36" s="23">
        <v>201192.75</v>
      </c>
      <c r="J36" s="23">
        <v>409681.89</v>
      </c>
      <c r="K36" s="23">
        <v>122538.04</v>
      </c>
      <c r="L36" s="24">
        <f t="shared" si="0"/>
        <v>845884.25</v>
      </c>
      <c r="M36" s="23">
        <v>89746.93</v>
      </c>
      <c r="N36" s="23">
        <v>2067.14</v>
      </c>
      <c r="O36" s="23">
        <v>5229.24</v>
      </c>
      <c r="P36" s="23">
        <v>174579.21</v>
      </c>
      <c r="Q36" s="23">
        <v>355486.98</v>
      </c>
      <c r="R36" s="23">
        <v>106326.39</v>
      </c>
      <c r="S36" s="24">
        <f t="shared" si="1"/>
        <v>733435.89</v>
      </c>
      <c r="T36" s="24">
        <f t="shared" si="2"/>
        <v>286617.36</v>
      </c>
    </row>
    <row r="37" spans="1:20">
      <c r="A37" s="19">
        <v>32</v>
      </c>
      <c r="B37" s="20" t="s">
        <v>46</v>
      </c>
      <c r="C37" s="21"/>
      <c r="D37" s="22">
        <v>671.9</v>
      </c>
      <c r="E37" s="22">
        <v>217763</v>
      </c>
      <c r="F37" s="23"/>
      <c r="G37" s="23">
        <v>10445.6</v>
      </c>
      <c r="H37" s="23">
        <v>882.42</v>
      </c>
      <c r="I37" s="23">
        <v>45241.58</v>
      </c>
      <c r="J37" s="23">
        <v>92123.87</v>
      </c>
      <c r="K37" s="23">
        <v>26875.56</v>
      </c>
      <c r="L37" s="24">
        <f t="shared" si="0"/>
        <v>175569.03</v>
      </c>
      <c r="M37" s="23">
        <v>0</v>
      </c>
      <c r="N37" s="23">
        <v>3331.32</v>
      </c>
      <c r="O37" s="23">
        <v>281.42</v>
      </c>
      <c r="P37" s="23">
        <v>14521.64</v>
      </c>
      <c r="Q37" s="23">
        <v>29570.54</v>
      </c>
      <c r="R37" s="23">
        <v>8627.07</v>
      </c>
      <c r="S37" s="24">
        <f t="shared" si="1"/>
        <v>56331.99</v>
      </c>
      <c r="T37" s="24">
        <f t="shared" si="2"/>
        <v>337000.04000000004</v>
      </c>
    </row>
    <row r="38" spans="1:20">
      <c r="A38" s="19">
        <v>33</v>
      </c>
      <c r="B38" s="20" t="s">
        <v>47</v>
      </c>
      <c r="C38" s="21"/>
      <c r="D38" s="22">
        <v>687.9</v>
      </c>
      <c r="E38" s="22">
        <v>174730</v>
      </c>
      <c r="F38" s="23">
        <v>1151.1400000000001</v>
      </c>
      <c r="G38" s="23">
        <v>10718.95</v>
      </c>
      <c r="H38" s="23">
        <v>2369.73</v>
      </c>
      <c r="I38" s="23">
        <v>47022.57</v>
      </c>
      <c r="J38" s="23">
        <v>95750.44</v>
      </c>
      <c r="K38" s="23">
        <v>27933.64</v>
      </c>
      <c r="L38" s="24">
        <f t="shared" si="0"/>
        <v>184946.47000000003</v>
      </c>
      <c r="M38" s="23">
        <v>691.95</v>
      </c>
      <c r="N38" s="23">
        <v>6466.7</v>
      </c>
      <c r="O38" s="23">
        <v>1429.68</v>
      </c>
      <c r="P38" s="23">
        <v>28265.13</v>
      </c>
      <c r="Q38" s="23">
        <v>57554.65</v>
      </c>
      <c r="R38" s="23">
        <v>16790.21</v>
      </c>
      <c r="S38" s="24">
        <f t="shared" si="1"/>
        <v>111198.32</v>
      </c>
      <c r="T38" s="24">
        <f t="shared" si="2"/>
        <v>248478.15000000002</v>
      </c>
    </row>
    <row r="39" spans="1:20">
      <c r="A39" s="19"/>
      <c r="B39" s="25" t="s">
        <v>48</v>
      </c>
      <c r="C39" s="26"/>
      <c r="D39" s="22"/>
      <c r="E39" s="22">
        <v>7688</v>
      </c>
      <c r="F39" s="23">
        <v>0</v>
      </c>
      <c r="G39" s="23">
        <v>103.83</v>
      </c>
      <c r="H39" s="23">
        <v>0</v>
      </c>
      <c r="I39" s="23">
        <v>1793.28</v>
      </c>
      <c r="J39" s="23">
        <v>49726.66</v>
      </c>
      <c r="K39" s="23">
        <v>14446.52</v>
      </c>
      <c r="L39" s="24">
        <f t="shared" si="0"/>
        <v>66070.290000000008</v>
      </c>
      <c r="M39" s="23">
        <v>0</v>
      </c>
      <c r="N39" s="23">
        <v>136.62</v>
      </c>
      <c r="O39" s="23">
        <v>0</v>
      </c>
      <c r="P39" s="23">
        <v>1563.7</v>
      </c>
      <c r="Q39" s="23">
        <v>35869.1</v>
      </c>
      <c r="R39" s="23">
        <v>10407.34</v>
      </c>
      <c r="S39" s="24">
        <f t="shared" si="1"/>
        <v>47976.759999999995</v>
      </c>
      <c r="T39" s="24">
        <f t="shared" si="2"/>
        <v>25781.530000000013</v>
      </c>
    </row>
    <row r="40" spans="1:20">
      <c r="A40" s="19">
        <v>34</v>
      </c>
      <c r="B40" s="20" t="s">
        <v>49</v>
      </c>
      <c r="C40" s="21"/>
      <c r="D40" s="22">
        <v>3835.25</v>
      </c>
      <c r="E40" s="22">
        <v>473352.91</v>
      </c>
      <c r="F40" s="23">
        <v>49180.01</v>
      </c>
      <c r="G40" s="23">
        <v>6273</v>
      </c>
      <c r="H40" s="23">
        <v>14020.99</v>
      </c>
      <c r="I40" s="23">
        <v>95665.08</v>
      </c>
      <c r="J40" s="23">
        <v>194799.64</v>
      </c>
      <c r="K40" s="23">
        <v>56829.62</v>
      </c>
      <c r="L40" s="24">
        <f t="shared" si="0"/>
        <v>416768.34</v>
      </c>
      <c r="M40" s="23">
        <v>30528.35</v>
      </c>
      <c r="N40" s="23">
        <v>3912.78</v>
      </c>
      <c r="O40" s="23">
        <v>8857.5400000000009</v>
      </c>
      <c r="P40" s="23">
        <v>59384.25</v>
      </c>
      <c r="Q40" s="23">
        <v>120916.83</v>
      </c>
      <c r="R40" s="23">
        <v>35272.15</v>
      </c>
      <c r="S40" s="24">
        <f t="shared" si="1"/>
        <v>258871.9</v>
      </c>
      <c r="T40" s="24">
        <f t="shared" si="2"/>
        <v>631249.35</v>
      </c>
    </row>
    <row r="41" spans="1:20">
      <c r="A41" s="19">
        <v>35</v>
      </c>
      <c r="B41" s="20" t="s">
        <v>50</v>
      </c>
      <c r="C41" s="21"/>
      <c r="D41" s="22"/>
      <c r="E41" s="22">
        <v>317220.57</v>
      </c>
      <c r="F41" s="23">
        <v>48132.75</v>
      </c>
      <c r="G41" s="23">
        <v>8928.08</v>
      </c>
      <c r="H41" s="23">
        <v>11029.05</v>
      </c>
      <c r="I41" s="23">
        <v>93629.09</v>
      </c>
      <c r="J41" s="23">
        <v>190653.77</v>
      </c>
      <c r="K41" s="23">
        <v>55246.57</v>
      </c>
      <c r="L41" s="24">
        <f t="shared" si="0"/>
        <v>407619.31</v>
      </c>
      <c r="M41" s="23">
        <v>31524.25</v>
      </c>
      <c r="N41" s="23">
        <v>5878.78</v>
      </c>
      <c r="O41" s="23">
        <v>7317.78</v>
      </c>
      <c r="P41" s="23">
        <v>61322.22</v>
      </c>
      <c r="Q41" s="23">
        <v>124864.48</v>
      </c>
      <c r="R41" s="23">
        <v>36181.72</v>
      </c>
      <c r="S41" s="24">
        <f t="shared" si="1"/>
        <v>267089.23</v>
      </c>
      <c r="T41" s="24">
        <f t="shared" si="2"/>
        <v>457750.65</v>
      </c>
    </row>
    <row r="42" spans="1:20">
      <c r="A42" s="19">
        <v>36</v>
      </c>
      <c r="B42" s="20" t="s">
        <v>51</v>
      </c>
      <c r="C42" s="21"/>
      <c r="D42" s="22">
        <v>0</v>
      </c>
      <c r="E42" s="22">
        <v>5838.99</v>
      </c>
      <c r="F42" s="23"/>
      <c r="G42" s="23"/>
      <c r="H42" s="23"/>
      <c r="I42" s="23">
        <v>1684.92</v>
      </c>
      <c r="J42" s="23">
        <v>51190.23</v>
      </c>
      <c r="K42" s="23">
        <v>7544.52</v>
      </c>
      <c r="L42" s="24">
        <f t="shared" si="0"/>
        <v>60419.67</v>
      </c>
      <c r="M42" s="23"/>
      <c r="N42" s="23"/>
      <c r="O42" s="23"/>
      <c r="P42" s="23">
        <v>907.58</v>
      </c>
      <c r="Q42" s="23">
        <v>26820.66</v>
      </c>
      <c r="R42" s="23">
        <v>7823.94</v>
      </c>
      <c r="S42" s="24">
        <f t="shared" si="1"/>
        <v>35552.18</v>
      </c>
      <c r="T42" s="24">
        <f t="shared" si="2"/>
        <v>30706.479999999996</v>
      </c>
    </row>
    <row r="43" spans="1:20">
      <c r="A43" s="19">
        <v>37</v>
      </c>
      <c r="B43" s="20" t="s">
        <v>52</v>
      </c>
      <c r="C43" s="21"/>
      <c r="D43" s="22">
        <v>1279.0999999999999</v>
      </c>
      <c r="E43" s="22">
        <v>345260.71</v>
      </c>
      <c r="F43" s="23">
        <v>45217.97</v>
      </c>
      <c r="G43" s="23">
        <v>12824.36</v>
      </c>
      <c r="H43" s="23">
        <v>3353.62</v>
      </c>
      <c r="I43" s="23">
        <v>87930.02</v>
      </c>
      <c r="J43" s="23">
        <v>187596.26</v>
      </c>
      <c r="K43" s="23">
        <v>54727.91</v>
      </c>
      <c r="L43" s="24">
        <f t="shared" si="0"/>
        <v>391650.14</v>
      </c>
      <c r="M43" s="23">
        <v>31180.89</v>
      </c>
      <c r="N43" s="23">
        <v>8807.0400000000009</v>
      </c>
      <c r="O43" s="23">
        <v>2279.6999999999998</v>
      </c>
      <c r="P43" s="23">
        <v>60633.54</v>
      </c>
      <c r="Q43" s="23">
        <v>129360.89</v>
      </c>
      <c r="R43" s="23">
        <v>37740.39</v>
      </c>
      <c r="S43" s="24">
        <f t="shared" si="1"/>
        <v>270002.45</v>
      </c>
      <c r="T43" s="24">
        <f t="shared" si="2"/>
        <v>466908.4</v>
      </c>
    </row>
    <row r="44" spans="1:20">
      <c r="A44" s="19">
        <v>38</v>
      </c>
      <c r="B44" s="20" t="s">
        <v>53</v>
      </c>
      <c r="C44" s="21"/>
      <c r="D44" s="22">
        <v>786.8</v>
      </c>
      <c r="E44" s="32"/>
      <c r="F44" s="23">
        <v>56829.62</v>
      </c>
      <c r="G44" s="23">
        <v>5885.11</v>
      </c>
      <c r="H44" s="23">
        <v>1476.97</v>
      </c>
      <c r="I44" s="23">
        <v>53695.74</v>
      </c>
      <c r="J44" s="23">
        <v>109338.81</v>
      </c>
      <c r="K44" s="23">
        <v>31897.78</v>
      </c>
      <c r="L44" s="24">
        <f t="shared" si="0"/>
        <v>259124.03</v>
      </c>
      <c r="M44" s="23"/>
      <c r="N44" s="23">
        <v>3914.72</v>
      </c>
      <c r="O44" s="23">
        <v>982.48</v>
      </c>
      <c r="P44" s="23">
        <v>35644.15</v>
      </c>
      <c r="Q44" s="23">
        <v>72580.5</v>
      </c>
      <c r="R44" s="23">
        <v>21173.86</v>
      </c>
      <c r="S44" s="24">
        <f t="shared" si="1"/>
        <v>134295.71000000002</v>
      </c>
      <c r="T44" s="24">
        <f t="shared" si="2"/>
        <v>124828.31999999998</v>
      </c>
    </row>
    <row r="45" spans="1:20">
      <c r="A45" s="19">
        <v>39</v>
      </c>
      <c r="B45" s="20" t="s">
        <v>54</v>
      </c>
      <c r="C45" s="21"/>
      <c r="D45" s="22">
        <v>790.9</v>
      </c>
      <c r="E45" s="22">
        <v>113104.58</v>
      </c>
      <c r="F45" s="23">
        <v>0</v>
      </c>
      <c r="G45" s="23">
        <v>8816.39</v>
      </c>
      <c r="H45" s="23">
        <v>917.4</v>
      </c>
      <c r="I45" s="23">
        <v>54006.12</v>
      </c>
      <c r="J45" s="23">
        <v>109970.94</v>
      </c>
      <c r="K45" s="23">
        <v>32082.04</v>
      </c>
      <c r="L45" s="24">
        <f t="shared" si="0"/>
        <v>205792.89</v>
      </c>
      <c r="M45" s="23"/>
      <c r="N45" s="23">
        <v>6378.79</v>
      </c>
      <c r="O45" s="23">
        <v>6663.75</v>
      </c>
      <c r="P45" s="23">
        <v>39092.550000000003</v>
      </c>
      <c r="Q45" s="23">
        <v>79603.05</v>
      </c>
      <c r="R45" s="23">
        <v>23222.82</v>
      </c>
      <c r="S45" s="24">
        <f t="shared" si="1"/>
        <v>154960.96000000002</v>
      </c>
      <c r="T45" s="24">
        <f t="shared" si="2"/>
        <v>163936.51</v>
      </c>
    </row>
    <row r="46" spans="1:20">
      <c r="A46" s="19">
        <v>40</v>
      </c>
      <c r="B46" s="20" t="s">
        <v>55</v>
      </c>
      <c r="C46" s="21"/>
      <c r="D46" s="22">
        <v>1191.0999999999999</v>
      </c>
      <c r="E46" s="22">
        <v>152631.4</v>
      </c>
      <c r="F46" s="23">
        <v>44213.02</v>
      </c>
      <c r="G46" s="23">
        <v>12940.4</v>
      </c>
      <c r="H46" s="23">
        <v>3293.29</v>
      </c>
      <c r="I46" s="23">
        <v>83714.11</v>
      </c>
      <c r="J46" s="23">
        <v>175129.05</v>
      </c>
      <c r="K46" s="23">
        <v>51090.91</v>
      </c>
      <c r="L46" s="24">
        <f t="shared" si="0"/>
        <v>370380.78</v>
      </c>
      <c r="M46" s="23">
        <v>26765.22</v>
      </c>
      <c r="N46" s="23">
        <v>7922.51</v>
      </c>
      <c r="O46" s="23">
        <v>2017.84</v>
      </c>
      <c r="P46" s="23">
        <v>50677.74</v>
      </c>
      <c r="Q46" s="23">
        <v>106014.55</v>
      </c>
      <c r="R46" s="23">
        <v>30925.46</v>
      </c>
      <c r="S46" s="24">
        <f t="shared" si="1"/>
        <v>224323.31999999998</v>
      </c>
      <c r="T46" s="24">
        <f t="shared" si="2"/>
        <v>298688.86000000004</v>
      </c>
    </row>
    <row r="47" spans="1:20">
      <c r="A47" s="19">
        <v>41</v>
      </c>
      <c r="B47" s="20" t="s">
        <v>56</v>
      </c>
      <c r="C47" s="21"/>
      <c r="D47" s="22">
        <v>362.8</v>
      </c>
      <c r="E47" s="22">
        <v>399513.63</v>
      </c>
      <c r="F47" s="23">
        <v>0</v>
      </c>
      <c r="G47" s="23">
        <v>0</v>
      </c>
      <c r="H47" s="23">
        <v>0</v>
      </c>
      <c r="I47" s="23">
        <v>0</v>
      </c>
      <c r="J47" s="23">
        <v>50681.760000000002</v>
      </c>
      <c r="K47" s="23">
        <v>14785.59</v>
      </c>
      <c r="L47" s="24">
        <f t="shared" si="0"/>
        <v>65467.350000000006</v>
      </c>
      <c r="M47" s="23"/>
      <c r="N47" s="23"/>
      <c r="O47" s="23"/>
      <c r="P47" s="23"/>
      <c r="Q47" s="23">
        <v>25242.53</v>
      </c>
      <c r="R47" s="23">
        <v>7363.47</v>
      </c>
      <c r="S47" s="24">
        <f t="shared" si="1"/>
        <v>32606</v>
      </c>
      <c r="T47" s="24">
        <f t="shared" si="2"/>
        <v>432374.98</v>
      </c>
    </row>
    <row r="48" spans="1:20">
      <c r="A48" s="19"/>
      <c r="B48" s="25" t="s">
        <v>57</v>
      </c>
      <c r="C48" s="26"/>
      <c r="D48" s="22"/>
      <c r="E48" s="22">
        <v>64326.6</v>
      </c>
      <c r="F48" s="23"/>
      <c r="G48" s="23">
        <v>84.79</v>
      </c>
      <c r="H48" s="23"/>
      <c r="I48" s="33">
        <v>340.08</v>
      </c>
      <c r="J48" s="33">
        <v>47410.71</v>
      </c>
      <c r="K48" s="33">
        <v>37351.300000000003</v>
      </c>
      <c r="L48" s="24">
        <f t="shared" si="0"/>
        <v>85186.880000000005</v>
      </c>
      <c r="M48" s="23"/>
      <c r="N48" s="23">
        <v>309.49</v>
      </c>
      <c r="O48" s="23">
        <v>7755.8</v>
      </c>
      <c r="P48" s="23">
        <v>1919.19</v>
      </c>
      <c r="Q48" s="23">
        <v>23104.65</v>
      </c>
      <c r="R48" s="23">
        <v>4262.17</v>
      </c>
      <c r="S48" s="24">
        <f t="shared" si="1"/>
        <v>37351.300000000003</v>
      </c>
      <c r="T48" s="24">
        <f t="shared" si="2"/>
        <v>112162.18</v>
      </c>
    </row>
    <row r="49" spans="1:20">
      <c r="A49" s="19">
        <v>43</v>
      </c>
      <c r="B49" s="20" t="s">
        <v>58</v>
      </c>
      <c r="C49" s="21"/>
      <c r="D49" s="22">
        <v>771.6</v>
      </c>
      <c r="E49" s="22">
        <v>64326.6</v>
      </c>
      <c r="F49" s="23">
        <v>0</v>
      </c>
      <c r="G49" s="23">
        <v>3830.2</v>
      </c>
      <c r="H49" s="23">
        <v>824.89</v>
      </c>
      <c r="I49" s="23">
        <v>52882.84</v>
      </c>
      <c r="J49" s="23">
        <v>107683.62</v>
      </c>
      <c r="K49" s="23">
        <v>31414.83</v>
      </c>
      <c r="L49" s="24">
        <f t="shared" si="0"/>
        <v>196636.38</v>
      </c>
      <c r="M49" s="23">
        <v>0</v>
      </c>
      <c r="N49" s="23">
        <v>2328.4699999999998</v>
      </c>
      <c r="O49" s="23">
        <v>501.48</v>
      </c>
      <c r="P49" s="23">
        <v>31822.639999999999</v>
      </c>
      <c r="Q49" s="23">
        <v>64797.25</v>
      </c>
      <c r="R49" s="23">
        <v>18902.169999999998</v>
      </c>
      <c r="S49" s="24">
        <f t="shared" si="1"/>
        <v>118352.01</v>
      </c>
      <c r="T49" s="24">
        <f t="shared" si="2"/>
        <v>142610.97</v>
      </c>
    </row>
    <row r="50" spans="1:20">
      <c r="A50" s="19">
        <v>44</v>
      </c>
      <c r="B50" s="20" t="s">
        <v>59</v>
      </c>
      <c r="C50" s="21"/>
      <c r="D50" s="22">
        <v>672.3</v>
      </c>
      <c r="E50" s="22">
        <v>117944.52</v>
      </c>
      <c r="F50" s="23">
        <v>3.97</v>
      </c>
      <c r="G50" s="23">
        <v>1637.7</v>
      </c>
      <c r="H50" s="23">
        <v>1170.4000000000001</v>
      </c>
      <c r="I50" s="23">
        <v>45506.19</v>
      </c>
      <c r="J50" s="23">
        <v>92662.66</v>
      </c>
      <c r="K50" s="23">
        <v>27032.799999999999</v>
      </c>
      <c r="L50" s="24">
        <f t="shared" si="0"/>
        <v>168013.72</v>
      </c>
      <c r="M50" s="23">
        <v>1.69</v>
      </c>
      <c r="N50" s="23">
        <v>1447.59</v>
      </c>
      <c r="O50" s="23">
        <v>842.72</v>
      </c>
      <c r="P50" s="23">
        <v>33228.26</v>
      </c>
      <c r="Q50" s="23">
        <v>67663.679999999993</v>
      </c>
      <c r="R50" s="23">
        <v>19741.03</v>
      </c>
      <c r="S50" s="24">
        <f t="shared" si="1"/>
        <v>122924.97</v>
      </c>
      <c r="T50" s="24">
        <f t="shared" si="2"/>
        <v>163033.27000000002</v>
      </c>
    </row>
    <row r="51" spans="1:20">
      <c r="A51" s="19">
        <v>45</v>
      </c>
      <c r="B51" s="34" t="s">
        <v>60</v>
      </c>
      <c r="C51" s="35"/>
      <c r="D51" s="22">
        <v>494.9</v>
      </c>
      <c r="E51" s="22">
        <v>27846</v>
      </c>
      <c r="F51" s="23"/>
      <c r="G51" s="23">
        <v>0</v>
      </c>
      <c r="H51" s="23">
        <v>8966.43</v>
      </c>
      <c r="I51" s="23">
        <v>37267.769999999997</v>
      </c>
      <c r="J51" s="23">
        <v>65699.5</v>
      </c>
      <c r="K51" s="23">
        <v>22138.99</v>
      </c>
      <c r="L51" s="24">
        <f t="shared" si="0"/>
        <v>134072.69</v>
      </c>
      <c r="M51" s="23">
        <v>0</v>
      </c>
      <c r="N51" s="23">
        <v>0</v>
      </c>
      <c r="O51" s="23">
        <v>7729.61</v>
      </c>
      <c r="P51" s="23">
        <v>32372.7</v>
      </c>
      <c r="Q51" s="23">
        <v>57071.35</v>
      </c>
      <c r="R51" s="23">
        <v>19232.36</v>
      </c>
      <c r="S51" s="24">
        <f t="shared" si="1"/>
        <v>116406.02</v>
      </c>
      <c r="T51" s="24">
        <f t="shared" si="2"/>
        <v>45512.67</v>
      </c>
    </row>
    <row r="52" spans="1:20">
      <c r="A52" s="19">
        <v>46</v>
      </c>
      <c r="B52" s="25" t="s">
        <v>61</v>
      </c>
      <c r="C52" s="26"/>
      <c r="D52" s="36"/>
      <c r="E52" s="22"/>
      <c r="F52" s="23"/>
      <c r="G52" s="23"/>
      <c r="H52" s="23"/>
      <c r="I52" s="23"/>
      <c r="J52" s="23">
        <v>32729.49</v>
      </c>
      <c r="K52" s="23"/>
      <c r="L52" s="24">
        <f t="shared" si="0"/>
        <v>32729.49</v>
      </c>
      <c r="M52" s="23"/>
      <c r="N52" s="23"/>
      <c r="O52" s="23"/>
      <c r="P52" s="23"/>
      <c r="Q52" s="23">
        <v>7320</v>
      </c>
      <c r="R52" s="23"/>
      <c r="S52" s="24">
        <f t="shared" si="1"/>
        <v>7320</v>
      </c>
      <c r="T52" s="24">
        <f t="shared" si="2"/>
        <v>25409.49</v>
      </c>
    </row>
    <row r="53" spans="1:20">
      <c r="A53" s="37"/>
      <c r="B53" s="38" t="s">
        <v>62</v>
      </c>
      <c r="C53" s="39"/>
      <c r="D53" s="22">
        <f t="shared" ref="D53:R53" si="3">SUM(D5:D52)</f>
        <v>105626.92999999998</v>
      </c>
      <c r="E53" s="22">
        <f>SUM(E5:E52)</f>
        <v>10336267.020000001</v>
      </c>
      <c r="F53" s="23">
        <f t="shared" si="3"/>
        <v>2756538.68</v>
      </c>
      <c r="G53" s="23">
        <f t="shared" si="3"/>
        <v>214464.84000000003</v>
      </c>
      <c r="H53" s="23">
        <f t="shared" si="3"/>
        <v>252621.24000000002</v>
      </c>
      <c r="I53" s="23">
        <f t="shared" si="3"/>
        <v>5783265.5899999999</v>
      </c>
      <c r="J53" s="23">
        <f t="shared" si="3"/>
        <v>12349860.43</v>
      </c>
      <c r="K53" s="23">
        <f t="shared" si="3"/>
        <v>3548928.2200000007</v>
      </c>
      <c r="L53" s="24">
        <f t="shared" si="3"/>
        <v>24905679</v>
      </c>
      <c r="M53" s="23">
        <f t="shared" si="3"/>
        <v>2198323.98</v>
      </c>
      <c r="N53" s="23">
        <f t="shared" si="3"/>
        <v>154306.94999999998</v>
      </c>
      <c r="O53" s="23">
        <f t="shared" si="3"/>
        <v>272968.88999999996</v>
      </c>
      <c r="P53" s="23">
        <f t="shared" si="3"/>
        <v>4551313.870000001</v>
      </c>
      <c r="Q53" s="23">
        <f t="shared" si="3"/>
        <v>9572277.7800000031</v>
      </c>
      <c r="R53" s="23">
        <f t="shared" si="3"/>
        <v>2926129.3199999984</v>
      </c>
      <c r="S53" s="24">
        <f>SUM(S5:S52)</f>
        <v>19675320.790000003</v>
      </c>
      <c r="T53" s="24">
        <f>SUM(T5:T52)</f>
        <v>15566625.230000002</v>
      </c>
    </row>
  </sheetData>
  <mergeCells count="18">
    <mergeCell ref="B35:C35"/>
    <mergeCell ref="B36:C36"/>
    <mergeCell ref="B39:C39"/>
    <mergeCell ref="B48:C48"/>
    <mergeCell ref="B52:C52"/>
    <mergeCell ref="B53:C53"/>
    <mergeCell ref="B26:C26"/>
    <mergeCell ref="B27:C27"/>
    <mergeCell ref="B28:C28"/>
    <mergeCell ref="B30:C30"/>
    <mergeCell ref="B32:C32"/>
    <mergeCell ref="B33:C33"/>
    <mergeCell ref="A1:XFD2"/>
    <mergeCell ref="B3:C4"/>
    <mergeCell ref="B8:C8"/>
    <mergeCell ref="B9:C9"/>
    <mergeCell ref="B24:C24"/>
    <mergeCell ref="B25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2013-12-23T02:41:21Z</dcterms:created>
  <dcterms:modified xsi:type="dcterms:W3CDTF">2013-12-23T02:42:02Z</dcterms:modified>
</cp:coreProperties>
</file>