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19176" windowHeight="11016"/>
  </bookViews>
  <sheets>
    <sheet name="Подпрограмма 1 (2)" sheetId="6" r:id="rId1"/>
    <sheet name="Подпрограмма 1" sheetId="5" r:id="rId2"/>
  </sheets>
  <definedNames>
    <definedName name="_xlnm.Print_Area" localSheetId="0">'Подпрограмма 1 (2)'!$A$1:$H$69</definedName>
  </definedNames>
  <calcPr calcId="144525"/>
</workbook>
</file>

<file path=xl/calcChain.xml><?xml version="1.0" encoding="utf-8"?>
<calcChain xmlns="http://schemas.openxmlformats.org/spreadsheetml/2006/main">
  <c r="G9" i="6"/>
  <c r="G59"/>
  <c r="G58"/>
  <c r="G19"/>
  <c r="G18"/>
  <c r="G6" s="1"/>
  <c r="G10"/>
  <c r="G11"/>
  <c r="G66"/>
  <c r="G63"/>
  <c r="G60"/>
  <c r="G47"/>
  <c r="G44"/>
  <c r="G41"/>
  <c r="G38"/>
  <c r="G35"/>
  <c r="G32"/>
  <c r="G29"/>
  <c r="G26"/>
  <c r="G23"/>
  <c r="G20"/>
  <c r="G57" l="1"/>
  <c r="G7"/>
  <c r="G5" s="1"/>
  <c r="G56"/>
  <c r="G54" s="1"/>
  <c r="G17"/>
  <c r="G8"/>
  <c r="E9" i="5"/>
  <c r="E6" s="1"/>
  <c r="E8"/>
  <c r="E5" s="1"/>
  <c r="E31"/>
  <c r="E25"/>
  <c r="E34"/>
  <c r="E28"/>
  <c r="E13"/>
  <c r="E55"/>
  <c r="E45"/>
  <c r="E43" s="1"/>
  <c r="E52"/>
  <c r="E49"/>
  <c r="E37"/>
  <c r="E46"/>
  <c r="E22"/>
  <c r="E19"/>
  <c r="E16"/>
  <c r="E10"/>
  <c r="E7" l="1"/>
  <c r="E4" s="1"/>
  <c r="E42"/>
  <c r="E40" s="1"/>
  <c r="E62"/>
  <c r="E63" l="1"/>
  <c r="E61"/>
</calcChain>
</file>

<file path=xl/sharedStrings.xml><?xml version="1.0" encoding="utf-8"?>
<sst xmlns="http://schemas.openxmlformats.org/spreadsheetml/2006/main" count="325" uniqueCount="89">
  <si>
    <t>Наименование Программы/Подпрограммы</t>
  </si>
  <si>
    <t>Сроки исполнения</t>
  </si>
  <si>
    <t>1.</t>
  </si>
  <si>
    <t xml:space="preserve"> 1.1</t>
  </si>
  <si>
    <t>2.</t>
  </si>
  <si>
    <t xml:space="preserve"> 2.1</t>
  </si>
  <si>
    <t>№ п/п</t>
  </si>
  <si>
    <t xml:space="preserve"> 1.1.1</t>
  </si>
  <si>
    <t xml:space="preserve">Совершенствование организации 
безопасного движения   транспортных средств и  пешеходов                     
</t>
  </si>
  <si>
    <t>Нанесение дорожной разметки</t>
  </si>
  <si>
    <t xml:space="preserve"> 1.1.2</t>
  </si>
  <si>
    <t xml:space="preserve"> 1.1.3</t>
  </si>
  <si>
    <t xml:space="preserve"> 1.1.4</t>
  </si>
  <si>
    <t>Изготовление плакатов по антитеррористической тематике и профилактике экстремизма в Елизовском городском поселении</t>
  </si>
  <si>
    <t xml:space="preserve"> 2.1.2</t>
  </si>
  <si>
    <t xml:space="preserve"> 2.1.1</t>
  </si>
  <si>
    <t>Изготовление печатных памяток для населения по тематике противодействия экстремизму и терроризму, в том числе для распространения в молодежной среде</t>
  </si>
  <si>
    <t>Всего</t>
  </si>
  <si>
    <t>Источники финансирования</t>
  </si>
  <si>
    <t>Объемы финансирования, тыс. рублей</t>
  </si>
  <si>
    <t>Исполнители мероприятий</t>
  </si>
  <si>
    <t>краевой бюджет</t>
  </si>
  <si>
    <t>местный бюджет</t>
  </si>
  <si>
    <t>х</t>
  </si>
  <si>
    <t>Управление жилищно-коммунального хозяйства администрации Елизовского городского поселения</t>
  </si>
  <si>
    <t>Управление делами администрации Елизовского городского поселения</t>
  </si>
  <si>
    <t xml:space="preserve"> 1.1.5</t>
  </si>
  <si>
    <t xml:space="preserve">Проведение  информационно-пропагандистской работы, направленной на   формирование негативного  отношения населения  Камчатского края к проявлениям террористической и  экстремистской идеологии      
</t>
  </si>
  <si>
    <t>Итого по Программе</t>
  </si>
  <si>
    <t xml:space="preserve">Подпрограмма 1 «Профилактика  
правонарушений, преступлений и
повышение безопасности  дорожного движения в Елизовском городском поселении в 2016 году»      
</t>
  </si>
  <si>
    <t xml:space="preserve">Подпрограмма 3 "Профилактика  
терроризма и экстремизма в  Елизовском городском поселении в 2016 году"
</t>
  </si>
  <si>
    <t>Изготовление и установка автобусного павильона</t>
  </si>
  <si>
    <t xml:space="preserve"> 1.1.7</t>
  </si>
  <si>
    <t>Приобретение (модернизация), обслуживание и установка комплекса систем видеонаблюдения на территории Елизовского городского поселения</t>
  </si>
  <si>
    <t>1.1.6</t>
  </si>
  <si>
    <t>2017 год</t>
  </si>
  <si>
    <t>Содержание и техническое обслуживание светофорных объектов</t>
  </si>
  <si>
    <t>Материальное стимулирование деятельности народных дружинников</t>
  </si>
  <si>
    <t>2017год</t>
  </si>
  <si>
    <t>Материально – техническое обеспечение общественной организации правоохранительной направленности(добровольная народная дружина)</t>
  </si>
  <si>
    <t xml:space="preserve">Приложение №2                                                                                                                                                                                                                                       к Программе "Профилактика правонарушений, терроризма, экстремизма, наркомании и алкоголизма в Елизовском городском поселении в 2017 году"
</t>
  </si>
  <si>
    <t xml:space="preserve">Перечень основных мероприятий  Программы "Профилактика правонарушений, терроризма, экстремизма, наркомании и алкоголизма  в Елизовском городском поселении в 2017 году"
</t>
  </si>
  <si>
    <t xml:space="preserve"> 2.1.3</t>
  </si>
  <si>
    <t>2.1.4</t>
  </si>
  <si>
    <t xml:space="preserve"> 2.1.5</t>
  </si>
  <si>
    <t>Услуги телерадиовещания по пропаганде негативного отношениея населения к проявлениям террористической и экстремистской идеологии</t>
  </si>
  <si>
    <t>Усовершенствование системы маршрутного ориентирования  дорожные знаки</t>
  </si>
  <si>
    <t>Установка пешеходных ограждений по ул. Рябикова (142 м)</t>
  </si>
  <si>
    <t>Содержание и техническое обслуживание дорожных знаков</t>
  </si>
  <si>
    <t>Нанесение дорожной разметки на пешеходных переходах(21 шт/245м2)</t>
  </si>
  <si>
    <t>Услуги телерадиовещания по пропоганде безопасности дорожного движения</t>
  </si>
  <si>
    <t>Изготовление и установка макета школьника</t>
  </si>
  <si>
    <t>1.1.8</t>
  </si>
  <si>
    <t>1.1.9</t>
  </si>
  <si>
    <t>1.1.10</t>
  </si>
  <si>
    <t xml:space="preserve">Подпрограмма 3 «Профилактика  
правонарушений, преступлений и
повышение безопасности  дорожного движения в Елизовском городском поселении в 2017 году»      
</t>
  </si>
  <si>
    <t>Натуральные показатели</t>
  </si>
  <si>
    <t>ед. изм.</t>
  </si>
  <si>
    <t>кол-во</t>
  </si>
  <si>
    <t>1.1.1</t>
  </si>
  <si>
    <t>1.1.2</t>
  </si>
  <si>
    <t>Материально – техническое обеспечение общественной организации правоохранительной направленности (добровольная народная дружина)</t>
  </si>
  <si>
    <t xml:space="preserve"> 1.2</t>
  </si>
  <si>
    <t>Услуги телерадиовещания по пропаганде безопасности дорожного движения</t>
  </si>
  <si>
    <t>ед.</t>
  </si>
  <si>
    <t>шт.</t>
  </si>
  <si>
    <t>Усовершенствование системы маршрутного ориентирования  (дорожные знаки)</t>
  </si>
  <si>
    <t>м</t>
  </si>
  <si>
    <t>м2</t>
  </si>
  <si>
    <t>км</t>
  </si>
  <si>
    <t xml:space="preserve">Приложение 2                                                                                                                                                                                                                                       к Программе «Профилактика правонарушений, терроризма, экстремизма, наркомании и алкоголизма в Елизовском городском поселении в 2017 году»
</t>
  </si>
  <si>
    <t xml:space="preserve">Основное мероприятие 3.4. «Совершенствование организации безопасного движения   транспортных средств и  пешеходов»                    
</t>
  </si>
  <si>
    <t>Основное мероприятие 4.4 «Проведение  мероприятий по  разъяснению сущности терроризма и его общественной опасности,  формированию стойкого неприятия обществом, прежде всего молодежью, идеологии терроризма в различных его проявлениях»</t>
  </si>
  <si>
    <t xml:space="preserve">Основное мероприятие 3.3. «Создание народных дружин по охране общественного порядка и стимулирование их деятельности» </t>
  </si>
  <si>
    <t xml:space="preserve">Подпрограмма 4 «Профилактика  
терроризма и экстремизма в  Елизовском городском поселении в 2017 году»
</t>
  </si>
  <si>
    <t xml:space="preserve"> 1.2.1</t>
  </si>
  <si>
    <t xml:space="preserve"> 1.2.2</t>
  </si>
  <si>
    <t xml:space="preserve"> 1.2.3</t>
  </si>
  <si>
    <t xml:space="preserve"> 1.2.4</t>
  </si>
  <si>
    <t xml:space="preserve"> 1.2.5</t>
  </si>
  <si>
    <t xml:space="preserve"> 1.2.6</t>
  </si>
  <si>
    <t xml:space="preserve"> 1.2.7</t>
  </si>
  <si>
    <t xml:space="preserve"> 1.2.8</t>
  </si>
  <si>
    <t xml:space="preserve"> 1.2.9</t>
  </si>
  <si>
    <t xml:space="preserve"> 1.2.10</t>
  </si>
  <si>
    <t xml:space="preserve">Приложение 3                                                                                                                                                                                                                                      к Программе «Профилактика правонарушений, терроризма, экстремизма, наркомании и алкоголизма в Елизовском городском поселении в 2017 году»
</t>
  </si>
  <si>
    <t>Перечень основных мероприятий Подпрограммы 3 «Профилактика правонарушений, преступлений и повышение безопасности  дорожного движения в Елизовском городском поселении в 2017 году»  Программы «Профилактика правонарушений, терроризма, экстремизма, наркомании и алкоголизма  в Елизовском городском поселении в 2017 году»</t>
  </si>
  <si>
    <t xml:space="preserve">Перечень основных мероприятий Подпрограммы  4 «Профилактика терроризма и экстремизма в  Елизовском городском поселении в 2017 году» Программы «Профилактика правонарушений, терроризма, экстремизма, наркомании и алкоголизма  в Елизовском городском поселении в 2017 году»
</t>
  </si>
  <si>
    <t>»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</si>
</sst>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000_р_.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4" fillId="0" borderId="3" xfId="0" applyNumberFormat="1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1" fillId="0" borderId="0" xfId="0" applyNumberFormat="1" applyFont="1" applyAlignment="1">
      <alignment horizontal="right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" fontId="4" fillId="0" borderId="12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view="pageBreakPreview" topLeftCell="A61" zoomScale="110" zoomScaleSheetLayoutView="110" workbookViewId="0">
      <selection activeCell="K80" sqref="K80"/>
    </sheetView>
  </sheetViews>
  <sheetFormatPr defaultColWidth="8.88671875" defaultRowHeight="13.2"/>
  <cols>
    <col min="1" max="1" width="5.33203125" style="3" customWidth="1"/>
    <col min="2" max="2" width="36.6640625" style="3" customWidth="1"/>
    <col min="3" max="3" width="10.6640625" style="3" customWidth="1"/>
    <col min="4" max="4" width="11.33203125" style="3" customWidth="1"/>
    <col min="5" max="5" width="11.5546875" style="3" customWidth="1"/>
    <col min="6" max="6" width="15.33203125" style="3" customWidth="1"/>
    <col min="7" max="7" width="15.33203125" style="27" customWidth="1"/>
    <col min="8" max="8" width="21.5546875" style="3" customWidth="1"/>
    <col min="9" max="9" width="8.88671875" style="3"/>
    <col min="10" max="10" width="12.88671875" style="3" customWidth="1"/>
    <col min="11" max="16384" width="8.88671875" style="3"/>
  </cols>
  <sheetData>
    <row r="1" spans="1:10" ht="57" customHeight="1">
      <c r="F1" s="84" t="s">
        <v>70</v>
      </c>
      <c r="G1" s="84"/>
      <c r="H1" s="84"/>
      <c r="I1" s="4"/>
      <c r="J1" s="2"/>
    </row>
    <row r="2" spans="1:10" ht="80.25" customHeight="1" thickBot="1">
      <c r="A2" s="33" t="s">
        <v>86</v>
      </c>
      <c r="B2" s="33"/>
      <c r="C2" s="33"/>
      <c r="D2" s="33"/>
      <c r="E2" s="33"/>
      <c r="F2" s="33"/>
      <c r="G2" s="33"/>
      <c r="H2" s="33"/>
      <c r="I2" s="5"/>
    </row>
    <row r="3" spans="1:10" ht="27" customHeight="1">
      <c r="A3" s="80" t="s">
        <v>6</v>
      </c>
      <c r="B3" s="43" t="s">
        <v>0</v>
      </c>
      <c r="C3" s="32" t="s">
        <v>56</v>
      </c>
      <c r="D3" s="32"/>
      <c r="E3" s="43" t="s">
        <v>1</v>
      </c>
      <c r="F3" s="43" t="s">
        <v>18</v>
      </c>
      <c r="G3" s="45" t="s">
        <v>19</v>
      </c>
      <c r="H3" s="82" t="s">
        <v>20</v>
      </c>
      <c r="I3" s="5"/>
    </row>
    <row r="4" spans="1:10" ht="16.5" customHeight="1" thickBot="1">
      <c r="A4" s="81"/>
      <c r="B4" s="44"/>
      <c r="C4" s="21" t="s">
        <v>57</v>
      </c>
      <c r="D4" s="21" t="s">
        <v>58</v>
      </c>
      <c r="E4" s="44"/>
      <c r="F4" s="44"/>
      <c r="G4" s="46"/>
      <c r="H4" s="83"/>
    </row>
    <row r="5" spans="1:10" ht="21.75" customHeight="1">
      <c r="A5" s="48" t="s">
        <v>2</v>
      </c>
      <c r="B5" s="85" t="s">
        <v>55</v>
      </c>
      <c r="C5" s="30"/>
      <c r="D5" s="30"/>
      <c r="E5" s="54" t="s">
        <v>23</v>
      </c>
      <c r="F5" s="20" t="s">
        <v>17</v>
      </c>
      <c r="G5" s="22">
        <f>G6+G7</f>
        <v>6712.0253199999988</v>
      </c>
      <c r="H5" s="87" t="s">
        <v>23</v>
      </c>
    </row>
    <row r="6" spans="1:10" ht="21.75" customHeight="1">
      <c r="A6" s="48"/>
      <c r="B6" s="85"/>
      <c r="C6" s="30"/>
      <c r="D6" s="30"/>
      <c r="E6" s="54"/>
      <c r="F6" s="8" t="s">
        <v>21</v>
      </c>
      <c r="G6" s="23">
        <f>G9+G18</f>
        <v>142.02531999999999</v>
      </c>
      <c r="H6" s="87"/>
    </row>
    <row r="7" spans="1:10" ht="21.75" customHeight="1">
      <c r="A7" s="49"/>
      <c r="B7" s="86"/>
      <c r="C7" s="31"/>
      <c r="D7" s="31"/>
      <c r="E7" s="55"/>
      <c r="F7" s="8" t="s">
        <v>22</v>
      </c>
      <c r="G7" s="23">
        <f>G10+G19</f>
        <v>6569.9999999999991</v>
      </c>
      <c r="H7" s="88"/>
    </row>
    <row r="8" spans="1:10" ht="21" customHeight="1">
      <c r="A8" s="47" t="s">
        <v>3</v>
      </c>
      <c r="B8" s="50" t="s">
        <v>73</v>
      </c>
      <c r="C8" s="29"/>
      <c r="D8" s="29"/>
      <c r="E8" s="53" t="s">
        <v>35</v>
      </c>
      <c r="F8" s="8" t="s">
        <v>17</v>
      </c>
      <c r="G8" s="23">
        <f>G10+G9</f>
        <v>150</v>
      </c>
      <c r="H8" s="40" t="s">
        <v>25</v>
      </c>
    </row>
    <row r="9" spans="1:10" ht="21" customHeight="1">
      <c r="A9" s="48"/>
      <c r="B9" s="51"/>
      <c r="C9" s="30"/>
      <c r="D9" s="30"/>
      <c r="E9" s="54"/>
      <c r="F9" s="8" t="s">
        <v>21</v>
      </c>
      <c r="G9" s="23">
        <f>G12+G15</f>
        <v>0</v>
      </c>
      <c r="H9" s="41"/>
    </row>
    <row r="10" spans="1:10" ht="21" customHeight="1">
      <c r="A10" s="49"/>
      <c r="B10" s="52"/>
      <c r="C10" s="31"/>
      <c r="D10" s="31"/>
      <c r="E10" s="55"/>
      <c r="F10" s="8" t="s">
        <v>22</v>
      </c>
      <c r="G10" s="23">
        <f>G13+G16</f>
        <v>150</v>
      </c>
      <c r="H10" s="42"/>
    </row>
    <row r="11" spans="1:10">
      <c r="A11" s="89" t="s">
        <v>59</v>
      </c>
      <c r="B11" s="34" t="s">
        <v>37</v>
      </c>
      <c r="C11" s="29" t="s">
        <v>64</v>
      </c>
      <c r="D11" s="29">
        <v>20</v>
      </c>
      <c r="E11" s="37" t="s">
        <v>38</v>
      </c>
      <c r="F11" s="10" t="s">
        <v>17</v>
      </c>
      <c r="G11" s="24">
        <f>G12+G13</f>
        <v>50</v>
      </c>
      <c r="H11" s="40" t="s">
        <v>25</v>
      </c>
    </row>
    <row r="12" spans="1:10">
      <c r="A12" s="90"/>
      <c r="B12" s="35"/>
      <c r="C12" s="30"/>
      <c r="D12" s="30"/>
      <c r="E12" s="38"/>
      <c r="F12" s="10" t="s">
        <v>21</v>
      </c>
      <c r="G12" s="24">
        <v>0</v>
      </c>
      <c r="H12" s="41"/>
    </row>
    <row r="13" spans="1:10">
      <c r="A13" s="91"/>
      <c r="B13" s="36"/>
      <c r="C13" s="31"/>
      <c r="D13" s="31"/>
      <c r="E13" s="39"/>
      <c r="F13" s="10" t="s">
        <v>22</v>
      </c>
      <c r="G13" s="24">
        <v>50</v>
      </c>
      <c r="H13" s="42"/>
    </row>
    <row r="14" spans="1:10" ht="21" customHeight="1">
      <c r="A14" s="89" t="s">
        <v>60</v>
      </c>
      <c r="B14" s="34" t="s">
        <v>61</v>
      </c>
      <c r="C14" s="29" t="s">
        <v>64</v>
      </c>
      <c r="D14" s="29">
        <v>10</v>
      </c>
      <c r="E14" s="37" t="s">
        <v>35</v>
      </c>
      <c r="F14" s="10" t="s">
        <v>17</v>
      </c>
      <c r="G14" s="25">
        <v>100</v>
      </c>
      <c r="H14" s="40" t="s">
        <v>25</v>
      </c>
    </row>
    <row r="15" spans="1:10" ht="21" customHeight="1">
      <c r="A15" s="90"/>
      <c r="B15" s="35"/>
      <c r="C15" s="30"/>
      <c r="D15" s="30"/>
      <c r="E15" s="38"/>
      <c r="F15" s="10" t="s">
        <v>21</v>
      </c>
      <c r="G15" s="24">
        <v>0</v>
      </c>
      <c r="H15" s="41"/>
    </row>
    <row r="16" spans="1:10" ht="21" customHeight="1">
      <c r="A16" s="91"/>
      <c r="B16" s="36"/>
      <c r="C16" s="31"/>
      <c r="D16" s="31"/>
      <c r="E16" s="39"/>
      <c r="F16" s="10" t="s">
        <v>22</v>
      </c>
      <c r="G16" s="24">
        <v>100</v>
      </c>
      <c r="H16" s="42"/>
    </row>
    <row r="17" spans="1:8" ht="18.75" customHeight="1">
      <c r="A17" s="47" t="s">
        <v>62</v>
      </c>
      <c r="B17" s="50" t="s">
        <v>71</v>
      </c>
      <c r="C17" s="29"/>
      <c r="D17" s="29"/>
      <c r="E17" s="53" t="s">
        <v>35</v>
      </c>
      <c r="F17" s="8" t="s">
        <v>17</v>
      </c>
      <c r="G17" s="23">
        <f>G19+G18</f>
        <v>6562.0253199999988</v>
      </c>
      <c r="H17" s="40" t="s">
        <v>24</v>
      </c>
    </row>
    <row r="18" spans="1:8" ht="18.75" customHeight="1">
      <c r="A18" s="48"/>
      <c r="B18" s="51"/>
      <c r="C18" s="30"/>
      <c r="D18" s="30"/>
      <c r="E18" s="54"/>
      <c r="F18" s="8" t="s">
        <v>21</v>
      </c>
      <c r="G18" s="23">
        <f>G21+G24+G27+G30+G33+G36+G39+G42+G45+G48</f>
        <v>142.02531999999999</v>
      </c>
      <c r="H18" s="41"/>
    </row>
    <row r="19" spans="1:8" ht="12" customHeight="1">
      <c r="A19" s="49"/>
      <c r="B19" s="52"/>
      <c r="C19" s="31"/>
      <c r="D19" s="31"/>
      <c r="E19" s="55"/>
      <c r="F19" s="8" t="s">
        <v>22</v>
      </c>
      <c r="G19" s="23">
        <f>G22+G25+G28+G31+G34+G37+G40+G43+G46+G49</f>
        <v>6419.9999999999991</v>
      </c>
      <c r="H19" s="42"/>
    </row>
    <row r="20" spans="1:8">
      <c r="A20" s="56" t="s">
        <v>75</v>
      </c>
      <c r="B20" s="34" t="s">
        <v>66</v>
      </c>
      <c r="C20" s="29" t="s">
        <v>65</v>
      </c>
      <c r="D20" s="29">
        <v>60</v>
      </c>
      <c r="E20" s="37" t="s">
        <v>35</v>
      </c>
      <c r="F20" s="10" t="s">
        <v>17</v>
      </c>
      <c r="G20" s="24">
        <f>G21+G22</f>
        <v>528</v>
      </c>
      <c r="H20" s="40" t="s">
        <v>24</v>
      </c>
    </row>
    <row r="21" spans="1:8">
      <c r="A21" s="57"/>
      <c r="B21" s="35"/>
      <c r="C21" s="30"/>
      <c r="D21" s="30"/>
      <c r="E21" s="38"/>
      <c r="F21" s="10" t="s">
        <v>21</v>
      </c>
      <c r="G21" s="24">
        <v>0</v>
      </c>
      <c r="H21" s="41"/>
    </row>
    <row r="22" spans="1:8">
      <c r="A22" s="58"/>
      <c r="B22" s="36"/>
      <c r="C22" s="31"/>
      <c r="D22" s="31"/>
      <c r="E22" s="39"/>
      <c r="F22" s="10" t="s">
        <v>22</v>
      </c>
      <c r="G22" s="24">
        <v>528</v>
      </c>
      <c r="H22" s="42"/>
    </row>
    <row r="23" spans="1:8">
      <c r="A23" s="56" t="s">
        <v>76</v>
      </c>
      <c r="B23" s="34" t="s">
        <v>31</v>
      </c>
      <c r="C23" s="29" t="s">
        <v>65</v>
      </c>
      <c r="D23" s="29">
        <v>3</v>
      </c>
      <c r="E23" s="37" t="s">
        <v>35</v>
      </c>
      <c r="F23" s="10" t="s">
        <v>17</v>
      </c>
      <c r="G23" s="24">
        <f>G24+G25</f>
        <v>1000</v>
      </c>
      <c r="H23" s="40" t="s">
        <v>24</v>
      </c>
    </row>
    <row r="24" spans="1:8">
      <c r="A24" s="57"/>
      <c r="B24" s="35"/>
      <c r="C24" s="30"/>
      <c r="D24" s="30"/>
      <c r="E24" s="38"/>
      <c r="F24" s="10" t="s">
        <v>21</v>
      </c>
      <c r="G24" s="24">
        <v>0</v>
      </c>
      <c r="H24" s="41"/>
    </row>
    <row r="25" spans="1:8">
      <c r="A25" s="58"/>
      <c r="B25" s="36"/>
      <c r="C25" s="31"/>
      <c r="D25" s="31"/>
      <c r="E25" s="39"/>
      <c r="F25" s="10" t="s">
        <v>22</v>
      </c>
      <c r="G25" s="24">
        <v>1000</v>
      </c>
      <c r="H25" s="42"/>
    </row>
    <row r="26" spans="1:8">
      <c r="A26" s="56" t="s">
        <v>77</v>
      </c>
      <c r="B26" s="34" t="s">
        <v>47</v>
      </c>
      <c r="C26" s="29" t="s">
        <v>67</v>
      </c>
      <c r="D26" s="29">
        <v>142</v>
      </c>
      <c r="E26" s="37" t="s">
        <v>35</v>
      </c>
      <c r="F26" s="10" t="s">
        <v>17</v>
      </c>
      <c r="G26" s="24">
        <f>G27+G28</f>
        <v>1142.02532</v>
      </c>
      <c r="H26" s="40" t="s">
        <v>24</v>
      </c>
    </row>
    <row r="27" spans="1:8">
      <c r="A27" s="57"/>
      <c r="B27" s="35"/>
      <c r="C27" s="30"/>
      <c r="D27" s="30"/>
      <c r="E27" s="38"/>
      <c r="F27" s="10" t="s">
        <v>21</v>
      </c>
      <c r="G27" s="24">
        <v>142.02531999999999</v>
      </c>
      <c r="H27" s="41"/>
    </row>
    <row r="28" spans="1:8">
      <c r="A28" s="58"/>
      <c r="B28" s="36"/>
      <c r="C28" s="31"/>
      <c r="D28" s="31"/>
      <c r="E28" s="39"/>
      <c r="F28" s="10" t="s">
        <v>22</v>
      </c>
      <c r="G28" s="24">
        <v>1000</v>
      </c>
      <c r="H28" s="42"/>
    </row>
    <row r="29" spans="1:8">
      <c r="A29" s="56" t="s">
        <v>78</v>
      </c>
      <c r="B29" s="34" t="s">
        <v>48</v>
      </c>
      <c r="C29" s="29" t="s">
        <v>65</v>
      </c>
      <c r="D29" s="29">
        <v>598</v>
      </c>
      <c r="E29" s="37" t="s">
        <v>35</v>
      </c>
      <c r="F29" s="10" t="s">
        <v>17</v>
      </c>
      <c r="G29" s="24">
        <f>G30+G31</f>
        <v>900</v>
      </c>
      <c r="H29" s="40" t="s">
        <v>24</v>
      </c>
    </row>
    <row r="30" spans="1:8">
      <c r="A30" s="57"/>
      <c r="B30" s="35"/>
      <c r="C30" s="30"/>
      <c r="D30" s="30"/>
      <c r="E30" s="38"/>
      <c r="F30" s="10" t="s">
        <v>21</v>
      </c>
      <c r="G30" s="24">
        <v>0</v>
      </c>
      <c r="H30" s="41"/>
    </row>
    <row r="31" spans="1:8">
      <c r="A31" s="58"/>
      <c r="B31" s="36"/>
      <c r="C31" s="31"/>
      <c r="D31" s="31"/>
      <c r="E31" s="39"/>
      <c r="F31" s="10" t="s">
        <v>22</v>
      </c>
      <c r="G31" s="24">
        <v>900</v>
      </c>
      <c r="H31" s="42"/>
    </row>
    <row r="32" spans="1:8">
      <c r="A32" s="56" t="s">
        <v>79</v>
      </c>
      <c r="B32" s="34" t="s">
        <v>49</v>
      </c>
      <c r="C32" s="29" t="s">
        <v>68</v>
      </c>
      <c r="D32" s="29">
        <v>245</v>
      </c>
      <c r="E32" s="37" t="s">
        <v>35</v>
      </c>
      <c r="F32" s="10" t="s">
        <v>17</v>
      </c>
      <c r="G32" s="24">
        <f t="shared" ref="G32" si="0">G33+G34</f>
        <v>600</v>
      </c>
      <c r="H32" s="40" t="s">
        <v>24</v>
      </c>
    </row>
    <row r="33" spans="1:9">
      <c r="A33" s="57"/>
      <c r="B33" s="35"/>
      <c r="C33" s="30"/>
      <c r="D33" s="30"/>
      <c r="E33" s="38"/>
      <c r="F33" s="10" t="s">
        <v>21</v>
      </c>
      <c r="G33" s="24">
        <v>0</v>
      </c>
      <c r="H33" s="41"/>
    </row>
    <row r="34" spans="1:9">
      <c r="A34" s="58"/>
      <c r="B34" s="36"/>
      <c r="C34" s="31"/>
      <c r="D34" s="31"/>
      <c r="E34" s="39"/>
      <c r="F34" s="10" t="s">
        <v>22</v>
      </c>
      <c r="G34" s="24">
        <v>600</v>
      </c>
      <c r="H34" s="42"/>
    </row>
    <row r="35" spans="1:9">
      <c r="A35" s="56" t="s">
        <v>80</v>
      </c>
      <c r="B35" s="34" t="s">
        <v>9</v>
      </c>
      <c r="C35" s="29" t="s">
        <v>69</v>
      </c>
      <c r="D35" s="29">
        <v>32</v>
      </c>
      <c r="E35" s="37" t="s">
        <v>35</v>
      </c>
      <c r="F35" s="10" t="s">
        <v>17</v>
      </c>
      <c r="G35" s="24">
        <f>G36+G37</f>
        <v>977.54314999999997</v>
      </c>
      <c r="H35" s="40" t="s">
        <v>24</v>
      </c>
    </row>
    <row r="36" spans="1:9">
      <c r="A36" s="57"/>
      <c r="B36" s="35"/>
      <c r="C36" s="30"/>
      <c r="D36" s="30"/>
      <c r="E36" s="38"/>
      <c r="F36" s="10" t="s">
        <v>21</v>
      </c>
      <c r="G36" s="24">
        <v>0</v>
      </c>
      <c r="H36" s="41"/>
    </row>
    <row r="37" spans="1:9">
      <c r="A37" s="58"/>
      <c r="B37" s="36"/>
      <c r="C37" s="31"/>
      <c r="D37" s="31"/>
      <c r="E37" s="39"/>
      <c r="F37" s="10" t="s">
        <v>22</v>
      </c>
      <c r="G37" s="24">
        <v>977.54314999999997</v>
      </c>
      <c r="H37" s="42"/>
      <c r="I37" s="19"/>
    </row>
    <row r="38" spans="1:9">
      <c r="A38" s="56" t="s">
        <v>81</v>
      </c>
      <c r="B38" s="34" t="s">
        <v>36</v>
      </c>
      <c r="C38" s="29" t="s">
        <v>65</v>
      </c>
      <c r="D38" s="29">
        <v>4</v>
      </c>
      <c r="E38" s="37" t="s">
        <v>35</v>
      </c>
      <c r="F38" s="10" t="s">
        <v>17</v>
      </c>
      <c r="G38" s="24">
        <f>G39+G40</f>
        <v>844</v>
      </c>
      <c r="H38" s="40" t="s">
        <v>24</v>
      </c>
    </row>
    <row r="39" spans="1:9">
      <c r="A39" s="57"/>
      <c r="B39" s="35"/>
      <c r="C39" s="30"/>
      <c r="D39" s="30"/>
      <c r="E39" s="38"/>
      <c r="F39" s="10" t="s">
        <v>21</v>
      </c>
      <c r="G39" s="24">
        <v>0</v>
      </c>
      <c r="H39" s="41"/>
    </row>
    <row r="40" spans="1:9">
      <c r="A40" s="58"/>
      <c r="B40" s="36"/>
      <c r="C40" s="31"/>
      <c r="D40" s="31"/>
      <c r="E40" s="39"/>
      <c r="F40" s="10" t="s">
        <v>22</v>
      </c>
      <c r="G40" s="24">
        <v>844</v>
      </c>
      <c r="H40" s="42"/>
    </row>
    <row r="41" spans="1:9">
      <c r="A41" s="56" t="s">
        <v>82</v>
      </c>
      <c r="B41" s="34" t="s">
        <v>51</v>
      </c>
      <c r="C41" s="29" t="s">
        <v>65</v>
      </c>
      <c r="D41" s="29">
        <v>3</v>
      </c>
      <c r="E41" s="37" t="s">
        <v>35</v>
      </c>
      <c r="F41" s="10" t="s">
        <v>17</v>
      </c>
      <c r="G41" s="24">
        <f>G42+G43</f>
        <v>22.456849999999999</v>
      </c>
      <c r="H41" s="40" t="s">
        <v>24</v>
      </c>
    </row>
    <row r="42" spans="1:9">
      <c r="A42" s="57"/>
      <c r="B42" s="35"/>
      <c r="C42" s="30"/>
      <c r="D42" s="30"/>
      <c r="E42" s="38"/>
      <c r="F42" s="10" t="s">
        <v>21</v>
      </c>
      <c r="G42" s="24">
        <v>0</v>
      </c>
      <c r="H42" s="41"/>
    </row>
    <row r="43" spans="1:9">
      <c r="A43" s="58"/>
      <c r="B43" s="36"/>
      <c r="C43" s="31"/>
      <c r="D43" s="31"/>
      <c r="E43" s="39"/>
      <c r="F43" s="10" t="s">
        <v>22</v>
      </c>
      <c r="G43" s="24">
        <v>22.456849999999999</v>
      </c>
      <c r="H43" s="42"/>
    </row>
    <row r="44" spans="1:9">
      <c r="A44" s="56" t="s">
        <v>83</v>
      </c>
      <c r="B44" s="34" t="s">
        <v>63</v>
      </c>
      <c r="C44" s="29" t="s">
        <v>64</v>
      </c>
      <c r="D44" s="29">
        <v>4</v>
      </c>
      <c r="E44" s="37" t="s">
        <v>35</v>
      </c>
      <c r="F44" s="10" t="s">
        <v>17</v>
      </c>
      <c r="G44" s="24">
        <f>G45+G46</f>
        <v>98</v>
      </c>
      <c r="H44" s="40" t="s">
        <v>24</v>
      </c>
    </row>
    <row r="45" spans="1:9">
      <c r="A45" s="57"/>
      <c r="B45" s="35"/>
      <c r="C45" s="30"/>
      <c r="D45" s="30"/>
      <c r="E45" s="38"/>
      <c r="F45" s="10" t="s">
        <v>21</v>
      </c>
      <c r="G45" s="24">
        <v>0</v>
      </c>
      <c r="H45" s="41"/>
    </row>
    <row r="46" spans="1:9">
      <c r="A46" s="58"/>
      <c r="B46" s="36"/>
      <c r="C46" s="31"/>
      <c r="D46" s="31"/>
      <c r="E46" s="39"/>
      <c r="F46" s="10" t="s">
        <v>22</v>
      </c>
      <c r="G46" s="24">
        <v>98</v>
      </c>
      <c r="H46" s="42"/>
    </row>
    <row r="47" spans="1:9" ht="19.5" customHeight="1">
      <c r="A47" s="56" t="s">
        <v>84</v>
      </c>
      <c r="B47" s="71" t="s">
        <v>33</v>
      </c>
      <c r="C47" s="29" t="s">
        <v>65</v>
      </c>
      <c r="D47" s="29">
        <v>1</v>
      </c>
      <c r="E47" s="77" t="s">
        <v>35</v>
      </c>
      <c r="F47" s="13" t="s">
        <v>17</v>
      </c>
      <c r="G47" s="24">
        <f t="shared" ref="G47" si="1">G48+G49</f>
        <v>450</v>
      </c>
      <c r="H47" s="40" t="s">
        <v>25</v>
      </c>
    </row>
    <row r="48" spans="1:9" ht="19.5" customHeight="1">
      <c r="A48" s="57"/>
      <c r="B48" s="72"/>
      <c r="C48" s="30"/>
      <c r="D48" s="30"/>
      <c r="E48" s="78"/>
      <c r="F48" s="13" t="s">
        <v>21</v>
      </c>
      <c r="G48" s="24">
        <v>0</v>
      </c>
      <c r="H48" s="41"/>
    </row>
    <row r="49" spans="1:8" ht="19.5" customHeight="1">
      <c r="A49" s="58"/>
      <c r="B49" s="73"/>
      <c r="C49" s="31"/>
      <c r="D49" s="31"/>
      <c r="E49" s="79"/>
      <c r="F49" s="13" t="s">
        <v>22</v>
      </c>
      <c r="G49" s="24">
        <v>450</v>
      </c>
      <c r="H49" s="42"/>
    </row>
    <row r="50" spans="1:8" ht="63.75" customHeight="1">
      <c r="F50" s="84" t="s">
        <v>85</v>
      </c>
      <c r="G50" s="84"/>
      <c r="H50" s="84"/>
    </row>
    <row r="51" spans="1:8" ht="60" customHeight="1" thickBot="1">
      <c r="A51" s="33" t="s">
        <v>87</v>
      </c>
      <c r="B51" s="33"/>
      <c r="C51" s="33"/>
      <c r="D51" s="33"/>
      <c r="E51" s="33"/>
      <c r="F51" s="33"/>
      <c r="G51" s="33"/>
      <c r="H51" s="33"/>
    </row>
    <row r="52" spans="1:8" ht="24.75" customHeight="1">
      <c r="A52" s="80" t="s">
        <v>6</v>
      </c>
      <c r="B52" s="43" t="s">
        <v>0</v>
      </c>
      <c r="C52" s="32" t="s">
        <v>56</v>
      </c>
      <c r="D52" s="32"/>
      <c r="E52" s="43" t="s">
        <v>1</v>
      </c>
      <c r="F52" s="43" t="s">
        <v>18</v>
      </c>
      <c r="G52" s="45" t="s">
        <v>19</v>
      </c>
      <c r="H52" s="82" t="s">
        <v>20</v>
      </c>
    </row>
    <row r="53" spans="1:8" ht="24.75" customHeight="1" thickBot="1">
      <c r="A53" s="81"/>
      <c r="B53" s="44"/>
      <c r="C53" s="28" t="s">
        <v>57</v>
      </c>
      <c r="D53" s="28" t="s">
        <v>58</v>
      </c>
      <c r="E53" s="44"/>
      <c r="F53" s="44"/>
      <c r="G53" s="46"/>
      <c r="H53" s="83"/>
    </row>
    <row r="54" spans="1:8" ht="24.75" customHeight="1">
      <c r="A54" s="59" t="s">
        <v>2</v>
      </c>
      <c r="B54" s="62" t="s">
        <v>74</v>
      </c>
      <c r="C54" s="29"/>
      <c r="D54" s="29"/>
      <c r="E54" s="65" t="s">
        <v>23</v>
      </c>
      <c r="F54" s="11" t="s">
        <v>17</v>
      </c>
      <c r="G54" s="26">
        <f>G55+G56</f>
        <v>80</v>
      </c>
      <c r="H54" s="74" t="s">
        <v>23</v>
      </c>
    </row>
    <row r="55" spans="1:8" ht="31.5" customHeight="1">
      <c r="A55" s="60"/>
      <c r="B55" s="63"/>
      <c r="C55" s="30"/>
      <c r="D55" s="30"/>
      <c r="E55" s="66"/>
      <c r="F55" s="11" t="s">
        <v>21</v>
      </c>
      <c r="G55" s="26">
        <v>0</v>
      </c>
      <c r="H55" s="75"/>
    </row>
    <row r="56" spans="1:8" ht="31.5" customHeight="1">
      <c r="A56" s="61"/>
      <c r="B56" s="64"/>
      <c r="C56" s="31"/>
      <c r="D56" s="31"/>
      <c r="E56" s="67"/>
      <c r="F56" s="11" t="s">
        <v>22</v>
      </c>
      <c r="G56" s="26">
        <f>G59</f>
        <v>80</v>
      </c>
      <c r="H56" s="76"/>
    </row>
    <row r="57" spans="1:8" ht="38.25" customHeight="1">
      <c r="A57" s="59" t="s">
        <v>3</v>
      </c>
      <c r="B57" s="62" t="s">
        <v>72</v>
      </c>
      <c r="C57" s="29"/>
      <c r="D57" s="29"/>
      <c r="E57" s="65" t="s">
        <v>35</v>
      </c>
      <c r="F57" s="11" t="s">
        <v>17</v>
      </c>
      <c r="G57" s="26">
        <f>G58+G59</f>
        <v>80</v>
      </c>
      <c r="H57" s="68" t="s">
        <v>25</v>
      </c>
    </row>
    <row r="58" spans="1:8" ht="35.25" customHeight="1">
      <c r="A58" s="60"/>
      <c r="B58" s="63"/>
      <c r="C58" s="30"/>
      <c r="D58" s="30"/>
      <c r="E58" s="66"/>
      <c r="F58" s="11" t="s">
        <v>21</v>
      </c>
      <c r="G58" s="26">
        <f>G61+G64+G67</f>
        <v>0</v>
      </c>
      <c r="H58" s="69"/>
    </row>
    <row r="59" spans="1:8" ht="36.75" customHeight="1">
      <c r="A59" s="61"/>
      <c r="B59" s="64"/>
      <c r="C59" s="31"/>
      <c r="D59" s="31"/>
      <c r="E59" s="67"/>
      <c r="F59" s="11" t="s">
        <v>22</v>
      </c>
      <c r="G59" s="26">
        <f>G62+G65+G68</f>
        <v>80</v>
      </c>
      <c r="H59" s="70"/>
    </row>
    <row r="60" spans="1:8" ht="17.25" customHeight="1">
      <c r="A60" s="56" t="s">
        <v>7</v>
      </c>
      <c r="B60" s="34" t="s">
        <v>13</v>
      </c>
      <c r="C60" s="29" t="s">
        <v>65</v>
      </c>
      <c r="D60" s="29">
        <v>20</v>
      </c>
      <c r="E60" s="37" t="s">
        <v>35</v>
      </c>
      <c r="F60" s="10" t="s">
        <v>17</v>
      </c>
      <c r="G60" s="24">
        <f>G61+G62</f>
        <v>10</v>
      </c>
      <c r="H60" s="40" t="s">
        <v>25</v>
      </c>
    </row>
    <row r="61" spans="1:8" ht="18.75" customHeight="1">
      <c r="A61" s="57"/>
      <c r="B61" s="35"/>
      <c r="C61" s="30"/>
      <c r="D61" s="30"/>
      <c r="E61" s="38"/>
      <c r="F61" s="10" t="s">
        <v>21</v>
      </c>
      <c r="G61" s="24">
        <v>0</v>
      </c>
      <c r="H61" s="41"/>
    </row>
    <row r="62" spans="1:8" ht="18.75" customHeight="1">
      <c r="A62" s="58"/>
      <c r="B62" s="36"/>
      <c r="C62" s="31"/>
      <c r="D62" s="31"/>
      <c r="E62" s="39"/>
      <c r="F62" s="10" t="s">
        <v>22</v>
      </c>
      <c r="G62" s="24">
        <v>10</v>
      </c>
      <c r="H62" s="42"/>
    </row>
    <row r="63" spans="1:8" ht="18.75" customHeight="1">
      <c r="A63" s="56" t="s">
        <v>10</v>
      </c>
      <c r="B63" s="34" t="s">
        <v>16</v>
      </c>
      <c r="C63" s="29" t="s">
        <v>65</v>
      </c>
      <c r="D63" s="29">
        <v>100</v>
      </c>
      <c r="E63" s="37" t="s">
        <v>35</v>
      </c>
      <c r="F63" s="10" t="s">
        <v>17</v>
      </c>
      <c r="G63" s="24">
        <f>G64+G65</f>
        <v>20</v>
      </c>
      <c r="H63" s="40" t="s">
        <v>25</v>
      </c>
    </row>
    <row r="64" spans="1:8" ht="19.5" customHeight="1">
      <c r="A64" s="57"/>
      <c r="B64" s="35"/>
      <c r="C64" s="30"/>
      <c r="D64" s="30"/>
      <c r="E64" s="38"/>
      <c r="F64" s="10" t="s">
        <v>21</v>
      </c>
      <c r="G64" s="24">
        <v>0</v>
      </c>
      <c r="H64" s="41"/>
    </row>
    <row r="65" spans="1:8" ht="19.5" customHeight="1">
      <c r="A65" s="58"/>
      <c r="B65" s="36"/>
      <c r="C65" s="31"/>
      <c r="D65" s="31"/>
      <c r="E65" s="39"/>
      <c r="F65" s="10" t="s">
        <v>22</v>
      </c>
      <c r="G65" s="24">
        <v>20</v>
      </c>
      <c r="H65" s="42"/>
    </row>
    <row r="66" spans="1:8" ht="19.5" customHeight="1">
      <c r="A66" s="56" t="s">
        <v>11</v>
      </c>
      <c r="B66" s="34" t="s">
        <v>45</v>
      </c>
      <c r="C66" s="29" t="s">
        <v>64</v>
      </c>
      <c r="D66" s="29">
        <v>3</v>
      </c>
      <c r="E66" s="37" t="s">
        <v>35</v>
      </c>
      <c r="F66" s="10" t="s">
        <v>17</v>
      </c>
      <c r="G66" s="24">
        <f>G67+G68</f>
        <v>50</v>
      </c>
      <c r="H66" s="40" t="s">
        <v>25</v>
      </c>
    </row>
    <row r="67" spans="1:8">
      <c r="A67" s="57"/>
      <c r="B67" s="35"/>
      <c r="C67" s="30"/>
      <c r="D67" s="30"/>
      <c r="E67" s="38"/>
      <c r="F67" s="10" t="s">
        <v>21</v>
      </c>
      <c r="G67" s="24">
        <v>0</v>
      </c>
      <c r="H67" s="41"/>
    </row>
    <row r="68" spans="1:8" ht="28.5" customHeight="1">
      <c r="A68" s="58"/>
      <c r="B68" s="36"/>
      <c r="C68" s="31"/>
      <c r="D68" s="31"/>
      <c r="E68" s="39"/>
      <c r="F68" s="10" t="s">
        <v>22</v>
      </c>
      <c r="G68" s="24">
        <v>50</v>
      </c>
      <c r="H68" s="42"/>
    </row>
    <row r="69" spans="1:8" ht="18">
      <c r="H69" s="9" t="s">
        <v>88</v>
      </c>
    </row>
  </sheetData>
  <mergeCells count="138">
    <mergeCell ref="A17:A19"/>
    <mergeCell ref="B17:B19"/>
    <mergeCell ref="E17:E19"/>
    <mergeCell ref="H17:H19"/>
    <mergeCell ref="A20:A22"/>
    <mergeCell ref="B20:B22"/>
    <mergeCell ref="E20:E22"/>
    <mergeCell ref="H20:H22"/>
    <mergeCell ref="F1:H1"/>
    <mergeCell ref="A2:H2"/>
    <mergeCell ref="A5:A7"/>
    <mergeCell ref="B5:B7"/>
    <mergeCell ref="E5:E7"/>
    <mergeCell ref="H5:H7"/>
    <mergeCell ref="C3:D3"/>
    <mergeCell ref="A3:A4"/>
    <mergeCell ref="B3:B4"/>
    <mergeCell ref="C5:C7"/>
    <mergeCell ref="H3:H4"/>
    <mergeCell ref="A11:A13"/>
    <mergeCell ref="B11:B13"/>
    <mergeCell ref="E11:E13"/>
    <mergeCell ref="H11:H13"/>
    <mergeCell ref="A14:A16"/>
    <mergeCell ref="A23:A25"/>
    <mergeCell ref="B23:B25"/>
    <mergeCell ref="E23:E25"/>
    <mergeCell ref="H23:H25"/>
    <mergeCell ref="A26:A28"/>
    <mergeCell ref="B26:B28"/>
    <mergeCell ref="E26:E28"/>
    <mergeCell ref="H26:H28"/>
    <mergeCell ref="C26:C28"/>
    <mergeCell ref="D26:D28"/>
    <mergeCell ref="A35:A37"/>
    <mergeCell ref="B35:B37"/>
    <mergeCell ref="E35:E37"/>
    <mergeCell ref="H35:H37"/>
    <mergeCell ref="A38:A40"/>
    <mergeCell ref="B38:B40"/>
    <mergeCell ref="E38:E40"/>
    <mergeCell ref="H38:H40"/>
    <mergeCell ref="A29:A31"/>
    <mergeCell ref="B29:B31"/>
    <mergeCell ref="E29:E31"/>
    <mergeCell ref="H29:H31"/>
    <mergeCell ref="A32:A34"/>
    <mergeCell ref="B32:B34"/>
    <mergeCell ref="E32:E34"/>
    <mergeCell ref="H32:H34"/>
    <mergeCell ref="C29:C31"/>
    <mergeCell ref="D29:D31"/>
    <mergeCell ref="C32:C34"/>
    <mergeCell ref="D32:D34"/>
    <mergeCell ref="C35:C37"/>
    <mergeCell ref="D35:D37"/>
    <mergeCell ref="C38:C40"/>
    <mergeCell ref="D38:D40"/>
    <mergeCell ref="F50:H50"/>
    <mergeCell ref="A41:A43"/>
    <mergeCell ref="B41:B43"/>
    <mergeCell ref="E41:E43"/>
    <mergeCell ref="H41:H43"/>
    <mergeCell ref="A44:A46"/>
    <mergeCell ref="B44:B46"/>
    <mergeCell ref="E44:E46"/>
    <mergeCell ref="H44:H46"/>
    <mergeCell ref="C41:C43"/>
    <mergeCell ref="D41:D43"/>
    <mergeCell ref="A8:A10"/>
    <mergeCell ref="B8:B10"/>
    <mergeCell ref="E8:E10"/>
    <mergeCell ref="H8:H10"/>
    <mergeCell ref="D11:D13"/>
    <mergeCell ref="C14:C16"/>
    <mergeCell ref="A63:A65"/>
    <mergeCell ref="B63:B65"/>
    <mergeCell ref="E63:E65"/>
    <mergeCell ref="H63:H65"/>
    <mergeCell ref="A57:A59"/>
    <mergeCell ref="B57:B59"/>
    <mergeCell ref="E57:E59"/>
    <mergeCell ref="H57:H59"/>
    <mergeCell ref="A60:A62"/>
    <mergeCell ref="B60:B62"/>
    <mergeCell ref="E60:E62"/>
    <mergeCell ref="H60:H62"/>
    <mergeCell ref="C57:C59"/>
    <mergeCell ref="D57:D59"/>
    <mergeCell ref="A47:A49"/>
    <mergeCell ref="B47:B49"/>
    <mergeCell ref="H47:H49"/>
    <mergeCell ref="A54:A56"/>
    <mergeCell ref="B14:B16"/>
    <mergeCell ref="E14:E16"/>
    <mergeCell ref="H14:H16"/>
    <mergeCell ref="C11:C13"/>
    <mergeCell ref="D5:D7"/>
    <mergeCell ref="C8:C10"/>
    <mergeCell ref="D8:D10"/>
    <mergeCell ref="E3:E4"/>
    <mergeCell ref="F3:F4"/>
    <mergeCell ref="G3:G4"/>
    <mergeCell ref="D14:D16"/>
    <mergeCell ref="C66:C68"/>
    <mergeCell ref="D66:D68"/>
    <mergeCell ref="C44:C46"/>
    <mergeCell ref="D44:D46"/>
    <mergeCell ref="C47:C49"/>
    <mergeCell ref="D47:D49"/>
    <mergeCell ref="C54:C56"/>
    <mergeCell ref="D54:D56"/>
    <mergeCell ref="C52:D52"/>
    <mergeCell ref="A51:H51"/>
    <mergeCell ref="A66:A68"/>
    <mergeCell ref="B66:B68"/>
    <mergeCell ref="E66:E68"/>
    <mergeCell ref="H66:H68"/>
    <mergeCell ref="B54:B56"/>
    <mergeCell ref="E54:E56"/>
    <mergeCell ref="H54:H56"/>
    <mergeCell ref="E47:E49"/>
    <mergeCell ref="A52:A53"/>
    <mergeCell ref="B52:B53"/>
    <mergeCell ref="E52:E53"/>
    <mergeCell ref="F52:F53"/>
    <mergeCell ref="G52:G53"/>
    <mergeCell ref="H52:H53"/>
    <mergeCell ref="C17:C19"/>
    <mergeCell ref="D17:D19"/>
    <mergeCell ref="C20:C22"/>
    <mergeCell ref="D20:D22"/>
    <mergeCell ref="C23:C25"/>
    <mergeCell ref="D23:D25"/>
    <mergeCell ref="C60:C62"/>
    <mergeCell ref="D60:D62"/>
    <mergeCell ref="C63:C65"/>
    <mergeCell ref="D63:D65"/>
  </mergeCells>
  <pageMargins left="0.70866141732283472" right="0.31496062992125984" top="0.39370078740157483" bottom="0.35433070866141736" header="0.31496062992125984" footer="0.31496062992125984"/>
  <pageSetup paperSize="9" scale="70" firstPageNumber="24" orientation="portrait" useFirstPageNumber="1" r:id="rId1"/>
  <headerFooter>
    <oddFooter>&amp;C&amp;P</oddFooter>
  </headerFooter>
  <rowBreaks count="1" manualBreakCount="1">
    <brk id="4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64"/>
  <sheetViews>
    <sheetView topLeftCell="A10" workbookViewId="0">
      <selection activeCell="G26" sqref="G26"/>
    </sheetView>
  </sheetViews>
  <sheetFormatPr defaultColWidth="8.88671875" defaultRowHeight="13.2"/>
  <cols>
    <col min="1" max="1" width="5.33203125" style="3" customWidth="1"/>
    <col min="2" max="2" width="39.5546875" style="3" customWidth="1"/>
    <col min="3" max="3" width="11.5546875" style="3" customWidth="1"/>
    <col min="4" max="4" width="17.109375" style="3" customWidth="1"/>
    <col min="5" max="5" width="13.33203125" style="3" customWidth="1"/>
    <col min="6" max="6" width="26.109375" style="3" customWidth="1"/>
    <col min="7" max="7" width="8.88671875" style="3"/>
    <col min="8" max="8" width="12.88671875" style="3" customWidth="1"/>
    <col min="9" max="16384" width="8.88671875" style="3"/>
  </cols>
  <sheetData>
    <row r="1" spans="1:8" ht="59.25" customHeight="1">
      <c r="D1" s="101" t="s">
        <v>40</v>
      </c>
      <c r="E1" s="101"/>
      <c r="F1" s="101"/>
      <c r="G1" s="4"/>
      <c r="H1" s="2"/>
    </row>
    <row r="2" spans="1:8" ht="52.5" customHeight="1">
      <c r="A2" s="108" t="s">
        <v>41</v>
      </c>
      <c r="B2" s="108"/>
      <c r="C2" s="108"/>
      <c r="D2" s="108"/>
      <c r="E2" s="108"/>
      <c r="F2" s="108"/>
      <c r="G2" s="5"/>
    </row>
    <row r="3" spans="1:8" ht="40.950000000000003" customHeight="1">
      <c r="A3" s="6" t="s">
        <v>6</v>
      </c>
      <c r="B3" s="7" t="s">
        <v>0</v>
      </c>
      <c r="C3" s="7" t="s">
        <v>1</v>
      </c>
      <c r="D3" s="1" t="s">
        <v>18</v>
      </c>
      <c r="E3" s="1" t="s">
        <v>19</v>
      </c>
      <c r="F3" s="1" t="s">
        <v>20</v>
      </c>
    </row>
    <row r="4" spans="1:8" ht="20.399999999999999" customHeight="1">
      <c r="A4" s="110" t="s">
        <v>2</v>
      </c>
      <c r="B4" s="109" t="s">
        <v>29</v>
      </c>
      <c r="C4" s="53" t="s">
        <v>23</v>
      </c>
      <c r="D4" s="8" t="s">
        <v>17</v>
      </c>
      <c r="E4" s="14">
        <f>E7</f>
        <v>6561.9999999999991</v>
      </c>
      <c r="F4" s="113" t="s">
        <v>23</v>
      </c>
    </row>
    <row r="5" spans="1:8" ht="18" customHeight="1">
      <c r="A5" s="111"/>
      <c r="B5" s="85"/>
      <c r="C5" s="54"/>
      <c r="D5" s="8" t="s">
        <v>21</v>
      </c>
      <c r="E5" s="14">
        <f t="shared" ref="E5" si="0">E8</f>
        <v>142</v>
      </c>
      <c r="F5" s="114"/>
    </row>
    <row r="6" spans="1:8" ht="29.4" customHeight="1">
      <c r="A6" s="112"/>
      <c r="B6" s="86"/>
      <c r="C6" s="55"/>
      <c r="D6" s="8" t="s">
        <v>22</v>
      </c>
      <c r="E6" s="14">
        <f>E9</f>
        <v>6419.9999999999991</v>
      </c>
      <c r="F6" s="115"/>
    </row>
    <row r="7" spans="1:8" ht="16.95" customHeight="1">
      <c r="A7" s="110" t="s">
        <v>3</v>
      </c>
      <c r="B7" s="116" t="s">
        <v>8</v>
      </c>
      <c r="C7" s="53" t="s">
        <v>35</v>
      </c>
      <c r="D7" s="8" t="s">
        <v>17</v>
      </c>
      <c r="E7" s="14">
        <f>E9+E8</f>
        <v>6561.9999999999991</v>
      </c>
      <c r="F7" s="92" t="s">
        <v>24</v>
      </c>
    </row>
    <row r="8" spans="1:8" ht="21" customHeight="1">
      <c r="A8" s="111"/>
      <c r="B8" s="117"/>
      <c r="C8" s="54"/>
      <c r="D8" s="8" t="s">
        <v>21</v>
      </c>
      <c r="E8" s="14">
        <f>E11+E14+E17+E20+E23+E26+E35+E38+E29+E32</f>
        <v>142</v>
      </c>
      <c r="F8" s="93"/>
    </row>
    <row r="9" spans="1:8" ht="19.5" customHeight="1">
      <c r="A9" s="112"/>
      <c r="B9" s="118"/>
      <c r="C9" s="55"/>
      <c r="D9" s="8" t="s">
        <v>22</v>
      </c>
      <c r="E9" s="14">
        <f>E12+E15+E18+E21+E24+E27+E36+E39+E30+E33</f>
        <v>6419.9999999999991</v>
      </c>
      <c r="F9" s="94"/>
    </row>
    <row r="10" spans="1:8" ht="18.600000000000001" customHeight="1">
      <c r="A10" s="77" t="s">
        <v>7</v>
      </c>
      <c r="B10" s="34" t="s">
        <v>46</v>
      </c>
      <c r="C10" s="37" t="s">
        <v>35</v>
      </c>
      <c r="D10" s="10" t="s">
        <v>17</v>
      </c>
      <c r="E10" s="15">
        <f>E11+E12</f>
        <v>528</v>
      </c>
      <c r="F10" s="92" t="s">
        <v>24</v>
      </c>
    </row>
    <row r="11" spans="1:8" ht="15.6" customHeight="1">
      <c r="A11" s="78"/>
      <c r="B11" s="35"/>
      <c r="C11" s="38"/>
      <c r="D11" s="10" t="s">
        <v>21</v>
      </c>
      <c r="E11" s="15">
        <v>0</v>
      </c>
      <c r="F11" s="93"/>
    </row>
    <row r="12" spans="1:8" ht="24.75" customHeight="1">
      <c r="A12" s="79"/>
      <c r="B12" s="36"/>
      <c r="C12" s="39"/>
      <c r="D12" s="10" t="s">
        <v>22</v>
      </c>
      <c r="E12" s="15">
        <v>528</v>
      </c>
      <c r="F12" s="94"/>
    </row>
    <row r="13" spans="1:8" ht="16.95" customHeight="1">
      <c r="A13" s="77" t="s">
        <v>10</v>
      </c>
      <c r="B13" s="34" t="s">
        <v>31</v>
      </c>
      <c r="C13" s="37" t="s">
        <v>35</v>
      </c>
      <c r="D13" s="10" t="s">
        <v>17</v>
      </c>
      <c r="E13" s="15">
        <f>E14+E15</f>
        <v>1000</v>
      </c>
      <c r="F13" s="92" t="s">
        <v>24</v>
      </c>
    </row>
    <row r="14" spans="1:8" ht="19.95" customHeight="1">
      <c r="A14" s="78"/>
      <c r="B14" s="35"/>
      <c r="C14" s="38"/>
      <c r="D14" s="10" t="s">
        <v>21</v>
      </c>
      <c r="E14" s="15">
        <v>0</v>
      </c>
      <c r="F14" s="93"/>
    </row>
    <row r="15" spans="1:8" ht="24.75" customHeight="1">
      <c r="A15" s="79"/>
      <c r="B15" s="36"/>
      <c r="C15" s="39"/>
      <c r="D15" s="10" t="s">
        <v>22</v>
      </c>
      <c r="E15" s="15">
        <v>1000</v>
      </c>
      <c r="F15" s="94"/>
    </row>
    <row r="16" spans="1:8" ht="17.399999999999999" customHeight="1">
      <c r="A16" s="105" t="s">
        <v>11</v>
      </c>
      <c r="B16" s="34" t="s">
        <v>47</v>
      </c>
      <c r="C16" s="37" t="s">
        <v>35</v>
      </c>
      <c r="D16" s="10" t="s">
        <v>17</v>
      </c>
      <c r="E16" s="15">
        <f>E17+E18</f>
        <v>1142</v>
      </c>
      <c r="F16" s="92" t="s">
        <v>24</v>
      </c>
    </row>
    <row r="17" spans="1:7" ht="19.95" customHeight="1">
      <c r="A17" s="106"/>
      <c r="B17" s="35"/>
      <c r="C17" s="38"/>
      <c r="D17" s="10" t="s">
        <v>21</v>
      </c>
      <c r="E17" s="15">
        <v>142</v>
      </c>
      <c r="F17" s="93"/>
    </row>
    <row r="18" spans="1:7" ht="21" customHeight="1">
      <c r="A18" s="107"/>
      <c r="B18" s="36"/>
      <c r="C18" s="39"/>
      <c r="D18" s="10" t="s">
        <v>22</v>
      </c>
      <c r="E18" s="15">
        <v>1000</v>
      </c>
      <c r="F18" s="94"/>
    </row>
    <row r="19" spans="1:7" ht="19.95" customHeight="1">
      <c r="A19" s="77" t="s">
        <v>12</v>
      </c>
      <c r="B19" s="34" t="s">
        <v>48</v>
      </c>
      <c r="C19" s="37" t="s">
        <v>35</v>
      </c>
      <c r="D19" s="10" t="s">
        <v>17</v>
      </c>
      <c r="E19" s="15">
        <f>E20+E21</f>
        <v>900</v>
      </c>
      <c r="F19" s="92" t="s">
        <v>24</v>
      </c>
    </row>
    <row r="20" spans="1:7" ht="19.95" customHeight="1">
      <c r="A20" s="78"/>
      <c r="B20" s="35"/>
      <c r="C20" s="38"/>
      <c r="D20" s="10" t="s">
        <v>21</v>
      </c>
      <c r="E20" s="15">
        <v>0</v>
      </c>
      <c r="F20" s="93"/>
    </row>
    <row r="21" spans="1:7" ht="18.75" customHeight="1">
      <c r="A21" s="79"/>
      <c r="B21" s="36"/>
      <c r="C21" s="39"/>
      <c r="D21" s="10" t="s">
        <v>22</v>
      </c>
      <c r="E21" s="15">
        <v>900</v>
      </c>
      <c r="F21" s="94"/>
    </row>
    <row r="22" spans="1:7" ht="19.95" customHeight="1">
      <c r="A22" s="77" t="s">
        <v>26</v>
      </c>
      <c r="B22" s="34" t="s">
        <v>49</v>
      </c>
      <c r="C22" s="37" t="s">
        <v>35</v>
      </c>
      <c r="D22" s="10" t="s">
        <v>17</v>
      </c>
      <c r="E22" s="15">
        <f t="shared" ref="E22" si="1">E23+E24</f>
        <v>600</v>
      </c>
      <c r="F22" s="92" t="s">
        <v>24</v>
      </c>
    </row>
    <row r="23" spans="1:7" ht="19.95" customHeight="1">
      <c r="A23" s="78"/>
      <c r="B23" s="35"/>
      <c r="C23" s="38"/>
      <c r="D23" s="10" t="s">
        <v>21</v>
      </c>
      <c r="E23" s="15">
        <v>0</v>
      </c>
      <c r="F23" s="93"/>
    </row>
    <row r="24" spans="1:7" ht="18.75" customHeight="1">
      <c r="A24" s="79"/>
      <c r="B24" s="36"/>
      <c r="C24" s="39"/>
      <c r="D24" s="10" t="s">
        <v>22</v>
      </c>
      <c r="E24" s="15">
        <v>600</v>
      </c>
      <c r="F24" s="94"/>
    </row>
    <row r="25" spans="1:7" ht="19.5" customHeight="1">
      <c r="A25" s="98" t="s">
        <v>34</v>
      </c>
      <c r="B25" s="34" t="s">
        <v>9</v>
      </c>
      <c r="C25" s="37" t="s">
        <v>35</v>
      </c>
      <c r="D25" s="10" t="s">
        <v>17</v>
      </c>
      <c r="E25" s="15">
        <f>E26+E27</f>
        <v>977.54314999999997</v>
      </c>
      <c r="F25" s="92" t="s">
        <v>24</v>
      </c>
    </row>
    <row r="26" spans="1:7" ht="19.5" customHeight="1">
      <c r="A26" s="99"/>
      <c r="B26" s="35"/>
      <c r="C26" s="38"/>
      <c r="D26" s="10" t="s">
        <v>21</v>
      </c>
      <c r="E26" s="15">
        <v>0</v>
      </c>
      <c r="F26" s="93"/>
    </row>
    <row r="27" spans="1:7" ht="19.5" customHeight="1">
      <c r="A27" s="100"/>
      <c r="B27" s="36"/>
      <c r="C27" s="39"/>
      <c r="D27" s="10" t="s">
        <v>22</v>
      </c>
      <c r="E27" s="15">
        <v>977.54314999999997</v>
      </c>
      <c r="F27" s="94"/>
      <c r="G27" s="19"/>
    </row>
    <row r="28" spans="1:7" ht="19.95" customHeight="1">
      <c r="A28" s="77" t="s">
        <v>32</v>
      </c>
      <c r="B28" s="34" t="s">
        <v>36</v>
      </c>
      <c r="C28" s="37" t="s">
        <v>35</v>
      </c>
      <c r="D28" s="10" t="s">
        <v>17</v>
      </c>
      <c r="E28" s="15">
        <f>E29+E30</f>
        <v>844</v>
      </c>
      <c r="F28" s="92" t="s">
        <v>24</v>
      </c>
    </row>
    <row r="29" spans="1:7" ht="14.4" customHeight="1">
      <c r="A29" s="78"/>
      <c r="B29" s="35"/>
      <c r="C29" s="38"/>
      <c r="D29" s="10" t="s">
        <v>21</v>
      </c>
      <c r="E29" s="15">
        <v>0</v>
      </c>
      <c r="F29" s="93"/>
    </row>
    <row r="30" spans="1:7" ht="20.25" customHeight="1">
      <c r="A30" s="79"/>
      <c r="B30" s="36"/>
      <c r="C30" s="39"/>
      <c r="D30" s="10" t="s">
        <v>22</v>
      </c>
      <c r="E30" s="15">
        <v>844</v>
      </c>
      <c r="F30" s="94"/>
    </row>
    <row r="31" spans="1:7" ht="18.75" customHeight="1">
      <c r="A31" s="98" t="s">
        <v>52</v>
      </c>
      <c r="B31" s="34" t="s">
        <v>51</v>
      </c>
      <c r="C31" s="37" t="s">
        <v>35</v>
      </c>
      <c r="D31" s="10" t="s">
        <v>17</v>
      </c>
      <c r="E31" s="15">
        <f>E32+E33</f>
        <v>22.456849999999999</v>
      </c>
      <c r="F31" s="92" t="s">
        <v>24</v>
      </c>
    </row>
    <row r="32" spans="1:7" ht="18.75" customHeight="1">
      <c r="A32" s="99"/>
      <c r="B32" s="35"/>
      <c r="C32" s="38"/>
      <c r="D32" s="10" t="s">
        <v>21</v>
      </c>
      <c r="E32" s="15">
        <v>0</v>
      </c>
      <c r="F32" s="93"/>
    </row>
    <row r="33" spans="1:6" ht="18.75" customHeight="1">
      <c r="A33" s="100"/>
      <c r="B33" s="36"/>
      <c r="C33" s="39"/>
      <c r="D33" s="10" t="s">
        <v>22</v>
      </c>
      <c r="E33" s="15">
        <v>22.456849999999999</v>
      </c>
      <c r="F33" s="94"/>
    </row>
    <row r="34" spans="1:6" ht="20.25" customHeight="1">
      <c r="A34" s="77" t="s">
        <v>53</v>
      </c>
      <c r="B34" s="34" t="s">
        <v>50</v>
      </c>
      <c r="C34" s="37" t="s">
        <v>35</v>
      </c>
      <c r="D34" s="10" t="s">
        <v>17</v>
      </c>
      <c r="E34" s="15">
        <f>E35+E36</f>
        <v>98</v>
      </c>
      <c r="F34" s="92" t="s">
        <v>24</v>
      </c>
    </row>
    <row r="35" spans="1:6" ht="17.25" customHeight="1">
      <c r="A35" s="78"/>
      <c r="B35" s="35"/>
      <c r="C35" s="38"/>
      <c r="D35" s="10" t="s">
        <v>21</v>
      </c>
      <c r="E35" s="15">
        <v>0</v>
      </c>
      <c r="F35" s="93"/>
    </row>
    <row r="36" spans="1:6" ht="14.25" customHeight="1">
      <c r="A36" s="79"/>
      <c r="B36" s="36"/>
      <c r="C36" s="39"/>
      <c r="D36" s="10" t="s">
        <v>22</v>
      </c>
      <c r="E36" s="15">
        <v>98</v>
      </c>
      <c r="F36" s="94"/>
    </row>
    <row r="37" spans="1:6" ht="16.95" customHeight="1">
      <c r="A37" s="98" t="s">
        <v>54</v>
      </c>
      <c r="B37" s="71" t="s">
        <v>33</v>
      </c>
      <c r="C37" s="12"/>
      <c r="D37" s="13" t="s">
        <v>17</v>
      </c>
      <c r="E37" s="15">
        <f t="shared" ref="E37" si="2">E38+E39</f>
        <v>450</v>
      </c>
      <c r="F37" s="92" t="s">
        <v>25</v>
      </c>
    </row>
    <row r="38" spans="1:6" ht="15" customHeight="1">
      <c r="A38" s="99"/>
      <c r="B38" s="72"/>
      <c r="C38" s="17" t="s">
        <v>35</v>
      </c>
      <c r="D38" s="13" t="s">
        <v>21</v>
      </c>
      <c r="E38" s="15">
        <v>0</v>
      </c>
      <c r="F38" s="93"/>
    </row>
    <row r="39" spans="1:6" ht="25.5" customHeight="1">
      <c r="A39" s="100"/>
      <c r="B39" s="73"/>
      <c r="C39" s="12"/>
      <c r="D39" s="13" t="s">
        <v>22</v>
      </c>
      <c r="E39" s="15">
        <v>450</v>
      </c>
      <c r="F39" s="94"/>
    </row>
    <row r="40" spans="1:6" ht="14.25" customHeight="1">
      <c r="A40" s="53" t="s">
        <v>4</v>
      </c>
      <c r="B40" s="62" t="s">
        <v>30</v>
      </c>
      <c r="C40" s="65" t="s">
        <v>23</v>
      </c>
      <c r="D40" s="11" t="s">
        <v>17</v>
      </c>
      <c r="E40" s="16">
        <f>E41+E42</f>
        <v>230</v>
      </c>
      <c r="F40" s="102" t="s">
        <v>23</v>
      </c>
    </row>
    <row r="41" spans="1:6" ht="21.75" customHeight="1">
      <c r="A41" s="54"/>
      <c r="B41" s="63"/>
      <c r="C41" s="66"/>
      <c r="D41" s="11" t="s">
        <v>21</v>
      </c>
      <c r="E41" s="16">
        <v>0</v>
      </c>
      <c r="F41" s="103"/>
    </row>
    <row r="42" spans="1:6" ht="17.25" customHeight="1">
      <c r="A42" s="55"/>
      <c r="B42" s="64"/>
      <c r="C42" s="67"/>
      <c r="D42" s="11" t="s">
        <v>22</v>
      </c>
      <c r="E42" s="16">
        <f>E45</f>
        <v>230</v>
      </c>
      <c r="F42" s="104"/>
    </row>
    <row r="43" spans="1:6" ht="15.6" customHeight="1">
      <c r="A43" s="53" t="s">
        <v>5</v>
      </c>
      <c r="B43" s="62" t="s">
        <v>27</v>
      </c>
      <c r="C43" s="65" t="s">
        <v>35</v>
      </c>
      <c r="D43" s="11" t="s">
        <v>17</v>
      </c>
      <c r="E43" s="16">
        <f>E44+E45</f>
        <v>230</v>
      </c>
      <c r="F43" s="119" t="s">
        <v>25</v>
      </c>
    </row>
    <row r="44" spans="1:6" ht="19.95" customHeight="1">
      <c r="A44" s="54"/>
      <c r="B44" s="63"/>
      <c r="C44" s="66"/>
      <c r="D44" s="11" t="s">
        <v>21</v>
      </c>
      <c r="E44" s="16">
        <v>0</v>
      </c>
      <c r="F44" s="120"/>
    </row>
    <row r="45" spans="1:6" ht="16.2" customHeight="1">
      <c r="A45" s="55"/>
      <c r="B45" s="64"/>
      <c r="C45" s="67"/>
      <c r="D45" s="11" t="s">
        <v>22</v>
      </c>
      <c r="E45" s="16">
        <f>E48+E51+E54+E57+E60</f>
        <v>230</v>
      </c>
      <c r="F45" s="121"/>
    </row>
    <row r="46" spans="1:6" ht="16.2" customHeight="1">
      <c r="A46" s="77" t="s">
        <v>15</v>
      </c>
      <c r="B46" s="34" t="s">
        <v>13</v>
      </c>
      <c r="C46" s="37" t="s">
        <v>35</v>
      </c>
      <c r="D46" s="10" t="s">
        <v>17</v>
      </c>
      <c r="E46" s="15">
        <f>E47+E48</f>
        <v>10</v>
      </c>
      <c r="F46" s="92" t="s">
        <v>25</v>
      </c>
    </row>
    <row r="47" spans="1:6" ht="16.2" customHeight="1">
      <c r="A47" s="78"/>
      <c r="B47" s="35"/>
      <c r="C47" s="38"/>
      <c r="D47" s="10" t="s">
        <v>21</v>
      </c>
      <c r="E47" s="15">
        <v>0</v>
      </c>
      <c r="F47" s="93"/>
    </row>
    <row r="48" spans="1:6" ht="22.5" customHeight="1">
      <c r="A48" s="79"/>
      <c r="B48" s="36"/>
      <c r="C48" s="39"/>
      <c r="D48" s="10" t="s">
        <v>22</v>
      </c>
      <c r="E48" s="15">
        <v>10</v>
      </c>
      <c r="F48" s="94"/>
    </row>
    <row r="49" spans="1:6" ht="15" customHeight="1">
      <c r="A49" s="77" t="s">
        <v>14</v>
      </c>
      <c r="B49" s="34" t="s">
        <v>16</v>
      </c>
      <c r="C49" s="37" t="s">
        <v>35</v>
      </c>
      <c r="D49" s="10" t="s">
        <v>17</v>
      </c>
      <c r="E49" s="15">
        <f>E50+E51</f>
        <v>20</v>
      </c>
      <c r="F49" s="92" t="s">
        <v>25</v>
      </c>
    </row>
    <row r="50" spans="1:6" ht="12.75" customHeight="1">
      <c r="A50" s="78"/>
      <c r="B50" s="35"/>
      <c r="C50" s="38"/>
      <c r="D50" s="10" t="s">
        <v>21</v>
      </c>
      <c r="E50" s="15">
        <v>0</v>
      </c>
      <c r="F50" s="93"/>
    </row>
    <row r="51" spans="1:6" ht="31.5" customHeight="1">
      <c r="A51" s="79"/>
      <c r="B51" s="36"/>
      <c r="C51" s="39"/>
      <c r="D51" s="10" t="s">
        <v>22</v>
      </c>
      <c r="E51" s="15">
        <v>20</v>
      </c>
      <c r="F51" s="94"/>
    </row>
    <row r="52" spans="1:6" ht="22.5" customHeight="1">
      <c r="A52" s="77" t="s">
        <v>42</v>
      </c>
      <c r="B52" s="34" t="s">
        <v>45</v>
      </c>
      <c r="C52" s="37" t="s">
        <v>35</v>
      </c>
      <c r="D52" s="10" t="s">
        <v>17</v>
      </c>
      <c r="E52" s="15">
        <f>E53+E54</f>
        <v>50</v>
      </c>
      <c r="F52" s="92" t="s">
        <v>25</v>
      </c>
    </row>
    <row r="53" spans="1:6" ht="22.5" customHeight="1">
      <c r="A53" s="78"/>
      <c r="B53" s="35"/>
      <c r="C53" s="38"/>
      <c r="D53" s="10" t="s">
        <v>21</v>
      </c>
      <c r="E53" s="15">
        <v>0</v>
      </c>
      <c r="F53" s="93"/>
    </row>
    <row r="54" spans="1:6">
      <c r="A54" s="79"/>
      <c r="B54" s="36"/>
      <c r="C54" s="39"/>
      <c r="D54" s="10" t="s">
        <v>22</v>
      </c>
      <c r="E54" s="15">
        <v>50</v>
      </c>
      <c r="F54" s="94"/>
    </row>
    <row r="55" spans="1:6" ht="19.95" customHeight="1">
      <c r="A55" s="98" t="s">
        <v>43</v>
      </c>
      <c r="B55" s="34" t="s">
        <v>37</v>
      </c>
      <c r="C55" s="37" t="s">
        <v>38</v>
      </c>
      <c r="D55" s="10" t="s">
        <v>17</v>
      </c>
      <c r="E55" s="15">
        <f>E56+E57</f>
        <v>50</v>
      </c>
      <c r="F55" s="92" t="s">
        <v>25</v>
      </c>
    </row>
    <row r="56" spans="1:6" ht="19.95" customHeight="1">
      <c r="A56" s="99"/>
      <c r="B56" s="35"/>
      <c r="C56" s="38"/>
      <c r="D56" s="10" t="s">
        <v>21</v>
      </c>
      <c r="E56" s="15">
        <v>0</v>
      </c>
      <c r="F56" s="93"/>
    </row>
    <row r="57" spans="1:6" ht="21.75" customHeight="1">
      <c r="A57" s="100"/>
      <c r="B57" s="36"/>
      <c r="C57" s="39"/>
      <c r="D57" s="10" t="s">
        <v>22</v>
      </c>
      <c r="E57" s="15">
        <v>50</v>
      </c>
      <c r="F57" s="94"/>
    </row>
    <row r="58" spans="1:6">
      <c r="A58" s="77" t="s">
        <v>44</v>
      </c>
      <c r="B58" s="34" t="s">
        <v>39</v>
      </c>
      <c r="C58" s="37" t="s">
        <v>35</v>
      </c>
      <c r="D58" s="10" t="s">
        <v>17</v>
      </c>
      <c r="E58" s="18">
        <v>100</v>
      </c>
      <c r="F58" s="92" t="s">
        <v>25</v>
      </c>
    </row>
    <row r="59" spans="1:6" ht="15.75" customHeight="1">
      <c r="A59" s="78"/>
      <c r="B59" s="35"/>
      <c r="C59" s="38"/>
      <c r="D59" s="10" t="s">
        <v>21</v>
      </c>
      <c r="E59" s="15">
        <v>0</v>
      </c>
      <c r="F59" s="93"/>
    </row>
    <row r="60" spans="1:6" ht="24" customHeight="1">
      <c r="A60" s="79"/>
      <c r="B60" s="36"/>
      <c r="C60" s="39"/>
      <c r="D60" s="10" t="s">
        <v>22</v>
      </c>
      <c r="E60" s="15">
        <v>100</v>
      </c>
      <c r="F60" s="94"/>
    </row>
    <row r="61" spans="1:6">
      <c r="A61" s="96"/>
      <c r="B61" s="95" t="s">
        <v>28</v>
      </c>
      <c r="C61" s="65" t="s">
        <v>23</v>
      </c>
      <c r="D61" s="10" t="s">
        <v>17</v>
      </c>
      <c r="E61" s="16">
        <f>SUM(E4+E40)</f>
        <v>6791.9999999999991</v>
      </c>
      <c r="F61" s="97" t="s">
        <v>23</v>
      </c>
    </row>
    <row r="62" spans="1:6">
      <c r="A62" s="96"/>
      <c r="B62" s="95"/>
      <c r="C62" s="66"/>
      <c r="D62" s="10" t="s">
        <v>21</v>
      </c>
      <c r="E62" s="16">
        <f>SUM(E5+E41)</f>
        <v>142</v>
      </c>
      <c r="F62" s="97"/>
    </row>
    <row r="63" spans="1:6">
      <c r="A63" s="96"/>
      <c r="B63" s="95"/>
      <c r="C63" s="67"/>
      <c r="D63" s="10" t="s">
        <v>22</v>
      </c>
      <c r="E63" s="16">
        <f>SUM(E6+E42)</f>
        <v>6649.9999999999991</v>
      </c>
      <c r="F63" s="97"/>
    </row>
    <row r="64" spans="1:6" ht="18">
      <c r="F64" s="9"/>
    </row>
  </sheetData>
  <mergeCells count="81">
    <mergeCell ref="A31:A33"/>
    <mergeCell ref="C10:C12"/>
    <mergeCell ref="F10:F12"/>
    <mergeCell ref="A52:A54"/>
    <mergeCell ref="B52:B54"/>
    <mergeCell ref="C52:C54"/>
    <mergeCell ref="F52:F54"/>
    <mergeCell ref="B43:B45"/>
    <mergeCell ref="A43:A45"/>
    <mergeCell ref="C43:C45"/>
    <mergeCell ref="F43:F45"/>
    <mergeCell ref="B46:B48"/>
    <mergeCell ref="A46:A48"/>
    <mergeCell ref="C46:C48"/>
    <mergeCell ref="F46:F48"/>
    <mergeCell ref="A49:A51"/>
    <mergeCell ref="B16:B18"/>
    <mergeCell ref="A16:A18"/>
    <mergeCell ref="C16:C18"/>
    <mergeCell ref="A2:F2"/>
    <mergeCell ref="B4:B6"/>
    <mergeCell ref="A4:A6"/>
    <mergeCell ref="C4:C6"/>
    <mergeCell ref="F4:F6"/>
    <mergeCell ref="A13:A15"/>
    <mergeCell ref="B13:B15"/>
    <mergeCell ref="B7:B9"/>
    <mergeCell ref="A7:A9"/>
    <mergeCell ref="C7:C9"/>
    <mergeCell ref="F7:F9"/>
    <mergeCell ref="B10:B12"/>
    <mergeCell ref="B19:B21"/>
    <mergeCell ref="B22:B24"/>
    <mergeCell ref="A10:A12"/>
    <mergeCell ref="F22:F24"/>
    <mergeCell ref="A34:A36"/>
    <mergeCell ref="A19:A21"/>
    <mergeCell ref="C19:C21"/>
    <mergeCell ref="F19:F21"/>
    <mergeCell ref="A25:A27"/>
    <mergeCell ref="B25:B27"/>
    <mergeCell ref="C25:C27"/>
    <mergeCell ref="F25:F27"/>
    <mergeCell ref="B34:B36"/>
    <mergeCell ref="C34:C36"/>
    <mergeCell ref="F34:F36"/>
    <mergeCell ref="A28:A30"/>
    <mergeCell ref="A37:A39"/>
    <mergeCell ref="F37:F39"/>
    <mergeCell ref="F28:F30"/>
    <mergeCell ref="D1:F1"/>
    <mergeCell ref="A55:A57"/>
    <mergeCell ref="C55:C57"/>
    <mergeCell ref="F55:F57"/>
    <mergeCell ref="B55:B57"/>
    <mergeCell ref="C13:C15"/>
    <mergeCell ref="F13:F15"/>
    <mergeCell ref="B40:B42"/>
    <mergeCell ref="A40:A42"/>
    <mergeCell ref="C40:C42"/>
    <mergeCell ref="F40:F42"/>
    <mergeCell ref="A22:A24"/>
    <mergeCell ref="F16:F18"/>
    <mergeCell ref="A61:A63"/>
    <mergeCell ref="C61:C63"/>
    <mergeCell ref="F61:F63"/>
    <mergeCell ref="B58:B60"/>
    <mergeCell ref="A58:A60"/>
    <mergeCell ref="C58:C60"/>
    <mergeCell ref="F58:F60"/>
    <mergeCell ref="B31:B33"/>
    <mergeCell ref="C22:C24"/>
    <mergeCell ref="C31:C33"/>
    <mergeCell ref="F31:F33"/>
    <mergeCell ref="B61:B63"/>
    <mergeCell ref="C49:C51"/>
    <mergeCell ref="F49:F51"/>
    <mergeCell ref="B37:B39"/>
    <mergeCell ref="B28:B30"/>
    <mergeCell ref="C28:C30"/>
    <mergeCell ref="B49:B51"/>
  </mergeCells>
  <pageMargins left="0.70866141732283472" right="0.31496062992125984" top="0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Подпрограмма 1 (2)</vt:lpstr>
      <vt:lpstr>Подпрограмма 1</vt:lpstr>
      <vt:lpstr>'Подпрограмма 1 (2)'!Область_печати</vt:lpstr>
    </vt:vector>
  </TitlesOfParts>
  <Company>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admin</cp:lastModifiedBy>
  <cp:lastPrinted>2017-04-23T21:43:59Z</cp:lastPrinted>
  <dcterms:created xsi:type="dcterms:W3CDTF">2010-03-25T21:11:06Z</dcterms:created>
  <dcterms:modified xsi:type="dcterms:W3CDTF">2017-04-23T21:44:12Z</dcterms:modified>
</cp:coreProperties>
</file>