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900" windowHeight="8016" activeTab="0"/>
  </bookViews>
  <sheets>
    <sheet name="Лот 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<sst xmlns="http://schemas.openxmlformats.org/spreadsheetml/2006/main" count="31" uniqueCount="29">
  <si>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</si>
  <si>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</si>
  <si>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</si>
  <si>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</si>
  <si>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</si>
  <si>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</si>
  <si>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</si>
  <si>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</si>
  <si>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</si>
  <si>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</si>
  <si>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</si>
  <si>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</si>
  <si>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</si>
  <si>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</si>
  <si>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</si>
  <si>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</si>
  <si>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</si>
  <si>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</si>
  <si>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r>
      <t>тариф за 1 м</t>
    </r>
    <r>
      <rPr>
        <b/>
        <vertAlign val="superscript"/>
        <sz val="10"/>
        <color indexed="8"/>
        <rFont val="Times New Roman"/>
        <family val="1"/>
      </rPr>
      <t xml:space="preserve">2 </t>
    </r>
  </si>
  <si>
    <t>Размер обеспечения заявки на участие в конкурсе, 5 % от месячной стоимости лота, руб.</t>
  </si>
  <si>
    <r>
      <t>ст-ть за 1 кв. м.</t>
    </r>
    <r>
      <rPr>
        <b/>
        <vertAlign val="superscript"/>
        <sz val="10"/>
        <color indexed="8"/>
        <rFont val="Times New Roman"/>
        <family val="1"/>
      </rPr>
      <t xml:space="preserve">       </t>
    </r>
  </si>
  <si>
    <t>Размер обеспечения исполнения обязательств управляющей компанией, 0,5 от месячной стоимости ЖКУ, руб.</t>
  </si>
  <si>
    <t>кол-во чел.        (на 01.09.2014)</t>
  </si>
  <si>
    <t>ИТОГО</t>
  </si>
  <si>
    <t>Попова д. 33</t>
  </si>
  <si>
    <t>содержание  жилого помещения</t>
  </si>
  <si>
    <t xml:space="preserve">Стоимость в год,  руб.   </t>
  </si>
  <si>
    <t>Приложение  7 к конкурсной документации открытого конкурса по отбору управляющей организации для управления многоквартирными домами, расположенными на территории Елизовского городского поселения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</si>
  <si>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многоквартирными домами, расположенными на территории Елизовского городского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</si>
</sst>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K1">
      <selection activeCell="S8" sqref="S8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57421875" style="1" customWidth="1"/>
    <col min="4" max="4" width="7.8515625" style="1" hidden="1" customWidth="1"/>
    <col min="5" max="5" width="6.8515625" style="1" customWidth="1"/>
    <col min="6" max="6" width="12.421875" style="1" customWidth="1"/>
    <col min="7" max="7" width="9.421875" style="1" customWidth="1"/>
    <col min="8" max="8" width="11.140625" style="1" customWidth="1"/>
    <col min="9" max="9" width="8.421875" style="1" customWidth="1"/>
    <col min="10" max="10" width="9.7109375" style="1" customWidth="1"/>
    <col min="11" max="11" width="6.7109375" style="1" customWidth="1"/>
    <col min="12" max="12" width="10.421875" style="1" customWidth="1"/>
    <col min="13" max="13" width="6.7109375" style="1" customWidth="1"/>
    <col min="14" max="14" width="9.421875" style="1" customWidth="1"/>
    <col min="15" max="15" width="7.00390625" style="1" customWidth="1"/>
    <col min="16" max="16" width="11.421875" style="1" customWidth="1"/>
    <col min="17" max="17" width="14.8515625" style="1" customWidth="1"/>
    <col min="18" max="18" width="12.421875" style="1" customWidth="1"/>
    <col min="19" max="19" width="14.28125" style="1" customWidth="1"/>
    <col min="20" max="20" width="19.7109375" style="1" customWidth="1"/>
    <col min="21" max="16384" width="9.140625" style="1" customWidth="1"/>
  </cols>
  <sheetData>
    <row r="1" spans="18:20" ht="13.5" customHeight="1">
      <c r="R1" s="38" t="s">
        <v>27</v>
      </c>
      <c r="S1" s="39"/>
      <c r="T1" s="39"/>
    </row>
    <row r="2" spans="18:20" ht="96" customHeight="1">
      <c r="R2" s="39"/>
      <c r="S2" s="39"/>
      <c r="T2" s="39"/>
    </row>
    <row r="3" spans="18:20" ht="14.25">
      <c r="R3" s="37"/>
      <c r="S3" s="37"/>
      <c r="T3" s="37"/>
    </row>
    <row r="4" spans="1:20" ht="50.25" customHeight="1" thickBot="1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2" t="s">
        <v>9</v>
      </c>
    </row>
    <row r="5" spans="1:20" ht="27.75" customHeight="1">
      <c r="A5" s="48" t="s">
        <v>7</v>
      </c>
      <c r="B5" s="50" t="s">
        <v>0</v>
      </c>
      <c r="C5" s="47" t="s">
        <v>1</v>
      </c>
      <c r="D5" s="47" t="s">
        <v>22</v>
      </c>
      <c r="E5" s="47" t="s">
        <v>25</v>
      </c>
      <c r="F5" s="47"/>
      <c r="G5" s="47" t="s">
        <v>2</v>
      </c>
      <c r="H5" s="47"/>
      <c r="I5" s="47" t="s">
        <v>11</v>
      </c>
      <c r="J5" s="47"/>
      <c r="K5" s="47" t="s">
        <v>3</v>
      </c>
      <c r="L5" s="47"/>
      <c r="M5" s="50" t="s">
        <v>4</v>
      </c>
      <c r="N5" s="50"/>
      <c r="O5" s="50" t="s">
        <v>5</v>
      </c>
      <c r="P5" s="50"/>
      <c r="Q5" s="51" t="s">
        <v>17</v>
      </c>
      <c r="R5" s="41" t="s">
        <v>26</v>
      </c>
      <c r="S5" s="43" t="s">
        <v>19</v>
      </c>
      <c r="T5" s="45" t="s">
        <v>21</v>
      </c>
    </row>
    <row r="6" spans="1:20" ht="81.75" customHeight="1" thickBot="1">
      <c r="A6" s="49"/>
      <c r="B6" s="54"/>
      <c r="C6" s="53"/>
      <c r="D6" s="53"/>
      <c r="E6" s="3" t="s">
        <v>20</v>
      </c>
      <c r="F6" s="4" t="s">
        <v>8</v>
      </c>
      <c r="G6" s="3" t="s">
        <v>18</v>
      </c>
      <c r="H6" s="4" t="s">
        <v>10</v>
      </c>
      <c r="I6" s="3" t="s">
        <v>14</v>
      </c>
      <c r="J6" s="4" t="s">
        <v>12</v>
      </c>
      <c r="K6" s="3" t="s">
        <v>15</v>
      </c>
      <c r="L6" s="4" t="s">
        <v>13</v>
      </c>
      <c r="M6" s="3" t="s">
        <v>16</v>
      </c>
      <c r="N6" s="4" t="s">
        <v>10</v>
      </c>
      <c r="O6" s="3" t="s">
        <v>6</v>
      </c>
      <c r="P6" s="4" t="s">
        <v>8</v>
      </c>
      <c r="Q6" s="52"/>
      <c r="R6" s="42"/>
      <c r="S6" s="44"/>
      <c r="T6" s="46"/>
    </row>
    <row r="7" spans="1:20" ht="14.25" thickBot="1">
      <c r="A7" s="5">
        <v>1</v>
      </c>
      <c r="B7" s="6">
        <v>2</v>
      </c>
      <c r="C7" s="6">
        <v>3</v>
      </c>
      <c r="D7" s="6">
        <v>4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11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7">
        <v>17</v>
      </c>
      <c r="S7" s="7">
        <v>18</v>
      </c>
      <c r="T7" s="8">
        <v>19</v>
      </c>
    </row>
    <row r="8" spans="1:20" ht="14.25" thickBot="1">
      <c r="A8" s="17">
        <v>1</v>
      </c>
      <c r="B8" s="18" t="s">
        <v>24</v>
      </c>
      <c r="C8" s="9">
        <v>268.3</v>
      </c>
      <c r="D8" s="19">
        <v>1</v>
      </c>
      <c r="E8" s="20">
        <v>26.43</v>
      </c>
      <c r="F8" s="31">
        <f>C8*E8</f>
        <v>7091.169</v>
      </c>
      <c r="G8" s="21">
        <f>4810*0.02094</f>
        <v>100.7214</v>
      </c>
      <c r="H8" s="29">
        <f>G8*C8</f>
        <v>27023.551620000002</v>
      </c>
      <c r="I8" s="22"/>
      <c r="J8" s="22"/>
      <c r="K8" s="22">
        <f>260.78</f>
        <v>260.78</v>
      </c>
      <c r="L8" s="10">
        <f>K8*D8*2.87</f>
        <v>748.4386</v>
      </c>
      <c r="M8" s="10">
        <v>10.22</v>
      </c>
      <c r="N8" s="33">
        <f>M8*D8*3.99</f>
        <v>40.777800000000006</v>
      </c>
      <c r="O8" s="10">
        <v>45.54</v>
      </c>
      <c r="P8" s="10">
        <f>O8*D8*6.86</f>
        <v>312.4044</v>
      </c>
      <c r="Q8" s="10">
        <f>F8+H8+J8+L8+N8+P8</f>
        <v>35216.341420000004</v>
      </c>
      <c r="R8" s="34">
        <f>F8*12</f>
        <v>85094.02799999999</v>
      </c>
      <c r="S8" s="35">
        <f>F8*5%</f>
        <v>354.55845</v>
      </c>
      <c r="T8" s="34">
        <f>Q8*50%</f>
        <v>17608.170710000002</v>
      </c>
    </row>
    <row r="9" spans="1:20" ht="14.25" thickBot="1">
      <c r="A9" s="23"/>
      <c r="B9" s="24" t="s">
        <v>23</v>
      </c>
      <c r="C9" s="25">
        <f>SUM(C8:C8)</f>
        <v>268.3</v>
      </c>
      <c r="D9" s="25">
        <f>SUM(D8:D8)</f>
        <v>1</v>
      </c>
      <c r="E9" s="25"/>
      <c r="F9" s="28">
        <f>SUM(F8:F8)</f>
        <v>7091.169</v>
      </c>
      <c r="G9" s="26"/>
      <c r="H9" s="30">
        <f>SUM(H8:H8)</f>
        <v>27023.551620000002</v>
      </c>
      <c r="I9" s="26"/>
      <c r="J9" s="27"/>
      <c r="K9" s="26"/>
      <c r="L9" s="32">
        <f>SUM(L8:L8)</f>
        <v>748.4386</v>
      </c>
      <c r="M9" s="27"/>
      <c r="N9" s="27">
        <f>SUM(N8:N8)</f>
        <v>40.777800000000006</v>
      </c>
      <c r="O9" s="27"/>
      <c r="P9" s="32">
        <f>SUM(P8:P8)</f>
        <v>312.4044</v>
      </c>
      <c r="Q9" s="32">
        <f>SUM(Q8:Q8)</f>
        <v>35216.341420000004</v>
      </c>
      <c r="R9" s="32">
        <f>SUM(R8:R8)</f>
        <v>85094.02799999999</v>
      </c>
      <c r="S9" s="27">
        <f>SUM(S8:S8)</f>
        <v>354.55845</v>
      </c>
      <c r="T9" s="36">
        <f>SUM(T8:T8)</f>
        <v>17608.170710000002</v>
      </c>
    </row>
    <row r="11" spans="3:20" ht="13.5">
      <c r="C11" s="12"/>
      <c r="E11" s="13"/>
      <c r="F11" s="13"/>
      <c r="G11" s="13"/>
      <c r="H11" s="13"/>
      <c r="I11" s="13"/>
      <c r="J11" s="13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6:20" ht="13.5"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</row>
  </sheetData>
  <sheetProtection/>
  <mergeCells count="16">
    <mergeCell ref="Q5:Q6"/>
    <mergeCell ref="D5:D6"/>
    <mergeCell ref="E5:F5"/>
    <mergeCell ref="K5:L5"/>
    <mergeCell ref="B5:B6"/>
    <mergeCell ref="C5:C6"/>
    <mergeCell ref="R1:T2"/>
    <mergeCell ref="A4:S4"/>
    <mergeCell ref="R5:R6"/>
    <mergeCell ref="S5:S6"/>
    <mergeCell ref="T5:T6"/>
    <mergeCell ref="G5:H5"/>
    <mergeCell ref="I5:J5"/>
    <mergeCell ref="A5:A6"/>
    <mergeCell ref="M5:N5"/>
    <mergeCell ref="O5:P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2017-03-20T20:43:39Z</dcterms:modified>
  <cp:category/>
  <cp:version/>
  <cp:contentType/>
  <cp:contentStatus/>
</cp:coreProperties>
</file>