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30" windowHeight="4995" tabRatio="801" activeTab="0"/>
  </bookViews>
  <sheets>
    <sheet name="Расходы 0102" sheetId="1" r:id="rId1"/>
    <sheet name="Расходы 0103" sheetId="2" r:id="rId2"/>
    <sheet name="Расходы 0104" sheetId="3" r:id="rId3"/>
  </sheets>
  <definedNames/>
  <calcPr fullCalcOnLoad="1"/>
</workbook>
</file>

<file path=xl/sharedStrings.xml><?xml version="1.0" encoding="utf-8"?>
<sst xmlns="http://schemas.openxmlformats.org/spreadsheetml/2006/main" count="269" uniqueCount="115">
  <si>
    <t>Эк. статья</t>
  </si>
  <si>
    <t>Наименование расходов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</si>
  <si>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</si>
  <si>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</si>
  <si>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</si>
  <si>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</si>
  <si>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командировочные расходы (суточные)</t>
  </si>
  <si>
    <t>проезд в отпуск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</si>
  <si>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</si>
  <si>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</si>
  <si>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</si>
  <si>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</si>
  <si>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командировочные расходы (транспортные расходы)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</si>
  <si>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</si>
  <si>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</si>
  <si>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</si>
  <si>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</si>
  <si>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помещений</t>
  </si>
  <si>
    <t>Арендная плата за пользование имуществом</t>
  </si>
  <si>
    <t>Услуги по содержанию имущества</t>
  </si>
  <si>
    <t>оплата содержания помещений</t>
  </si>
  <si>
    <t>прочие коммунальные услуги</t>
  </si>
  <si>
    <t>оплата текущего ремонта оборудования и инвентаря</t>
  </si>
  <si>
    <t>оплата текущего ремонта зданий и сооружений</t>
  </si>
  <si>
    <t>капитальный ремонт</t>
  </si>
  <si>
    <t>Прочие услуги</t>
  </si>
  <si>
    <t>командировочные расходы (найм жилых помещений)</t>
  </si>
  <si>
    <t>Прочие текущие расходы</t>
  </si>
  <si>
    <t>Прочие расходы (не отнесённые к другим статьям расходов)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</si>
  <si>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</si>
  <si>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</si>
  <si>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</si>
  <si>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оплата горюче-смазочных материалов</t>
  </si>
  <si>
    <t xml:space="preserve">прочие расходные материалы и предметы снабжения </t>
  </si>
  <si>
    <t>Всего расходов:</t>
  </si>
  <si>
    <t>в том числе по кварталам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</si>
  <si>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</si>
  <si>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</si>
  <si>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</si>
  <si>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</si>
  <si>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Всего</t>
  </si>
  <si>
    <t>тыс. рублей</t>
  </si>
  <si>
    <t>книгоиздательская продукция</t>
  </si>
  <si>
    <t>прочие</t>
  </si>
  <si>
    <t>питание</t>
  </si>
  <si>
    <t xml:space="preserve">медикаменты </t>
  </si>
  <si>
    <t>расходы на уплату налогов</t>
  </si>
  <si>
    <t>Транспортные услуги (кроме ОСГО)</t>
  </si>
  <si>
    <t>Транспортные услуги (ОСГО)</t>
  </si>
  <si>
    <t>приобретение котельно-печного топлива</t>
  </si>
  <si>
    <t>Исчислено учрежде-нием</t>
  </si>
  <si>
    <t>Утверждено по бюджету</t>
  </si>
  <si>
    <t xml:space="preserve">Учреждение   </t>
  </si>
  <si>
    <t>Индивидуальная  (общая)</t>
  </si>
  <si>
    <t xml:space="preserve">Единица измерения: </t>
  </si>
  <si>
    <t>тыс.рублей</t>
  </si>
  <si>
    <t xml:space="preserve">Утверждена в сумме: </t>
  </si>
  <si>
    <t xml:space="preserve">                                              (подпись)          (расшифровка подписи)</t>
  </si>
  <si>
    <t>в том числе фонд оплаты труда (эк.ст.211,213)</t>
  </si>
  <si>
    <t>(сумма цифрами и прописью)</t>
  </si>
  <si>
    <t xml:space="preserve">Адрес </t>
  </si>
  <si>
    <t xml:space="preserve">Периодичность </t>
  </si>
  <si>
    <t xml:space="preserve">Министерство, ведомство </t>
  </si>
  <si>
    <t xml:space="preserve">Раздел, подраздел </t>
  </si>
  <si>
    <t xml:space="preserve">Целевая статья </t>
  </si>
  <si>
    <t xml:space="preserve">Вид расхода </t>
  </si>
  <si>
    <t xml:space="preserve">приказом руководителя </t>
  </si>
  <si>
    <t xml:space="preserve">финансового управления </t>
  </si>
  <si>
    <t>администрации муниципального района</t>
  </si>
  <si>
    <t>Форма утверждена</t>
  </si>
  <si>
    <t>Главный распорядитель бюджетных средств</t>
  </si>
  <si>
    <t>годовая</t>
  </si>
  <si>
    <t>ул. Советская ,73</t>
  </si>
  <si>
    <t>0103</t>
  </si>
  <si>
    <t>0104</t>
  </si>
  <si>
    <t>Главный бухгалтер__________________________</t>
  </si>
  <si>
    <t>0102</t>
  </si>
  <si>
    <t>0020300</t>
  </si>
  <si>
    <t>0021100</t>
  </si>
  <si>
    <t>БЮДЖЕТНАЯ СМЕТА</t>
  </si>
  <si>
    <t>от        04.12.2008</t>
  </si>
  <si>
    <t>№     37-п</t>
  </si>
  <si>
    <t>Администрация городского поселения "Город Николаевск-на-Амуре"</t>
  </si>
  <si>
    <t>Исчислено учреждением</t>
  </si>
  <si>
    <t>0020400</t>
  </si>
  <si>
    <t>1220 тыс.руб.(Один миллион двести двадцать тыс.руб)</t>
  </si>
  <si>
    <t>эк 211- 873 тыс.руб (Восемь-</t>
  </si>
  <si>
    <t>сот семьдесят три тысячи рублей)</t>
  </si>
  <si>
    <t xml:space="preserve">; эк 213-299 тыс.руб (Двести девяносто </t>
  </si>
  <si>
    <t>девять тыс. руб)</t>
  </si>
  <si>
    <t>1278</t>
  </si>
  <si>
    <t xml:space="preserve"> РАСХОДЫ  на 2013год </t>
  </si>
  <si>
    <t xml:space="preserve">РАСХОДЫ на 2013 год  </t>
  </si>
  <si>
    <t>23671 тыс.руб. (Двадцать три миллиона шестьсот</t>
  </si>
  <si>
    <t>семдесят одна тысяча рублей)</t>
  </si>
  <si>
    <t xml:space="preserve">                                                                               ____________            В.П.Жуковский      </t>
  </si>
  <si>
    <t xml:space="preserve">эк 211-15947 тыс.руб. (Пятьнад </t>
  </si>
  <si>
    <t xml:space="preserve">цать миллионов девятьсот сорок семь тысяч рублей) </t>
  </si>
  <si>
    <t xml:space="preserve">эк 213-4856 тыс.руб.(Четыре миллиона восемьсот пятьдесят шесть </t>
  </si>
  <si>
    <t>тысяч рублей)</t>
  </si>
  <si>
    <t xml:space="preserve">                                                                               ____________           В.П.Жуковский        </t>
  </si>
  <si>
    <t>29.12.2012г</t>
  </si>
  <si>
    <t>эк 211-926 тыс.руб (Девять-</t>
  </si>
  <si>
    <t>сот двадцать шесть тысяч рублей)</t>
  </si>
  <si>
    <t>; эк 213-246 тыс.руб (Двести сорок шесть</t>
  </si>
  <si>
    <t xml:space="preserve">                                                                               ____________            В.П.Жуковский        </t>
  </si>
  <si>
    <t xml:space="preserve">         Беспичук Т.И.</t>
  </si>
  <si>
    <t>Руководитель _____________________Жуковский В.П.</t>
  </si>
  <si>
    <t xml:space="preserve">РАСХОДЫ на 2013 год </t>
  </si>
  <si>
    <t xml:space="preserve">Функционирование главы городского поселения «Город Николаевск-на-Амуре» </t>
  </si>
  <si>
    <t>Функционирование Совета депутатов городского поселения «Город Николаевск-на-Амуре»</t>
  </si>
  <si>
    <t>Функционирование администрации городского поселения «Город Николаевск-на-Амуре»</t>
  </si>
  <si>
    <t>НА  2013  ГОД</t>
  </si>
  <si>
    <t xml:space="preserve">1278 тыс.руб.(Один миллион двести семьдесят </t>
  </si>
  <si>
    <t>восемь тыс.руб)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</si>
</sst>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 Cyr"/>
      <family val="1"/>
    </font>
    <font>
      <b/>
      <u val="single"/>
      <sz val="10"/>
      <name val="Times New Roman Cyr"/>
      <family val="0"/>
    </font>
    <font>
      <b/>
      <i/>
      <u val="single"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right" vertical="top"/>
    </xf>
    <xf numFmtId="49" fontId="1" fillId="0" borderId="3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1" fillId="0" borderId="2" xfId="0" applyFont="1" applyBorder="1" applyAlignment="1">
      <alignment/>
    </xf>
    <xf numFmtId="0" fontId="1" fillId="3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/>
    </xf>
    <xf numFmtId="49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563"/>
  <sheetViews>
    <sheetView tabSelected="1" workbookViewId="0" topLeftCell="A73">
      <selection activeCell="C8" sqref="C8"/>
    </sheetView>
  </sheetViews>
  <sheetFormatPr defaultColWidth="9.00390625" defaultRowHeight="12.75"/>
  <cols>
    <col min="1" max="1" width="6.75390625" style="0" customWidth="1"/>
    <col min="2" max="2" width="30.375" style="0" customWidth="1"/>
    <col min="3" max="3" width="10.75390625" style="0" customWidth="1"/>
    <col min="4" max="4" width="8.625" style="0" customWidth="1"/>
    <col min="5" max="5" width="8.25390625" style="0" customWidth="1"/>
    <col min="6" max="6" width="8.125" style="0" customWidth="1"/>
    <col min="7" max="7" width="7.75390625" style="0" customWidth="1"/>
    <col min="8" max="8" width="7.875" style="0" customWidth="1"/>
    <col min="11" max="11" width="21.25390625" style="0" customWidth="1"/>
    <col min="12" max="12" width="10.75390625" style="0" customWidth="1"/>
    <col min="13" max="13" width="10.25390625" style="0" customWidth="1"/>
    <col min="14" max="14" width="10.125" style="0" customWidth="1"/>
    <col min="15" max="15" width="9.625" style="0" customWidth="1"/>
    <col min="16" max="17" width="9.875" style="0" customWidth="1"/>
  </cols>
  <sheetData>
    <row r="1" spans="1:10" ht="12.7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5" t="s">
        <v>79</v>
      </c>
      <c r="B3" s="55"/>
      <c r="C3" s="55"/>
      <c r="D3" s="55"/>
      <c r="E3" s="55"/>
      <c r="F3" s="55"/>
      <c r="G3" s="55"/>
      <c r="H3" s="55"/>
      <c r="I3" s="52"/>
      <c r="J3" s="59"/>
    </row>
    <row r="4" spans="1:10" ht="12.75">
      <c r="A4" s="55" t="s">
        <v>112</v>
      </c>
      <c r="B4" s="55"/>
      <c r="C4" s="55"/>
      <c r="D4" s="55"/>
      <c r="E4" s="55"/>
      <c r="F4" s="55"/>
      <c r="G4" s="55"/>
      <c r="H4" s="55"/>
      <c r="I4" s="52"/>
      <c r="J4" s="59"/>
    </row>
    <row r="5" spans="1:10" ht="12.75">
      <c r="A5" s="23"/>
      <c r="B5" s="23"/>
      <c r="C5" s="23"/>
      <c r="D5" s="23"/>
      <c r="E5" s="23"/>
      <c r="F5" s="23"/>
      <c r="G5" s="23"/>
      <c r="H5" s="23"/>
      <c r="I5" s="23"/>
      <c r="J5" s="59"/>
    </row>
    <row r="6" spans="1:10" ht="12.75">
      <c r="A6" s="2"/>
      <c r="B6" s="2"/>
      <c r="C6" s="2"/>
      <c r="D6" s="2"/>
      <c r="E6" s="59"/>
      <c r="F6" s="59"/>
      <c r="G6" s="59"/>
      <c r="H6" s="59"/>
      <c r="I6" s="59"/>
      <c r="J6" s="59"/>
    </row>
    <row r="7" spans="1:10" ht="12.75">
      <c r="A7" s="2"/>
      <c r="B7" s="24"/>
      <c r="C7" s="24" t="s">
        <v>56</v>
      </c>
      <c r="D7" s="24"/>
      <c r="E7" s="60" t="s">
        <v>85</v>
      </c>
      <c r="F7" s="60"/>
      <c r="G7" s="60"/>
      <c r="H7" s="60"/>
      <c r="I7" s="60"/>
      <c r="J7" s="59"/>
    </row>
    <row r="8" spans="1:10" ht="12.75">
      <c r="A8" s="2"/>
      <c r="B8" s="24"/>
      <c r="C8" s="2"/>
      <c r="D8" s="59"/>
      <c r="E8" s="24" t="s">
        <v>59</v>
      </c>
      <c r="F8" s="59"/>
      <c r="G8" s="59"/>
      <c r="H8" s="59"/>
      <c r="I8" s="59"/>
      <c r="J8" s="59"/>
    </row>
    <row r="9" spans="1:10" ht="12.75">
      <c r="A9" s="2"/>
      <c r="B9" s="21"/>
      <c r="C9" s="21" t="s">
        <v>58</v>
      </c>
      <c r="D9" s="59"/>
      <c r="E9" s="59"/>
      <c r="F9" s="59"/>
      <c r="G9" s="59" t="s">
        <v>102</v>
      </c>
      <c r="H9" s="59"/>
      <c r="I9" s="59"/>
      <c r="J9" s="59"/>
    </row>
    <row r="10" spans="1:10" ht="12.75">
      <c r="A10" s="2"/>
      <c r="B10" s="2"/>
      <c r="C10" s="49" t="s">
        <v>103</v>
      </c>
      <c r="D10" s="60"/>
      <c r="E10" s="60"/>
      <c r="F10" s="60" t="s">
        <v>104</v>
      </c>
      <c r="G10" s="60"/>
      <c r="H10" s="60"/>
      <c r="I10" s="60"/>
      <c r="J10" s="59"/>
    </row>
    <row r="11" spans="1:10" ht="12.75">
      <c r="A11" s="2"/>
      <c r="B11" s="2"/>
      <c r="C11" s="27" t="s">
        <v>99</v>
      </c>
      <c r="D11" s="61"/>
      <c r="E11" s="61"/>
      <c r="F11" s="61"/>
      <c r="G11" s="61"/>
      <c r="H11" s="61"/>
      <c r="I11" s="61"/>
      <c r="J11" s="59"/>
    </row>
    <row r="12" spans="1:10" ht="12.75">
      <c r="A12" s="2"/>
      <c r="B12" s="22"/>
      <c r="C12" s="2"/>
      <c r="D12" s="59"/>
      <c r="E12" s="24" t="s">
        <v>59</v>
      </c>
      <c r="F12" s="59"/>
      <c r="G12" s="59"/>
      <c r="H12" s="59"/>
      <c r="I12" s="59"/>
      <c r="J12" s="59"/>
    </row>
    <row r="13" spans="1:10" ht="12.75">
      <c r="A13" s="2"/>
      <c r="B13" s="22"/>
      <c r="C13" s="2"/>
      <c r="D13" s="59"/>
      <c r="E13" s="24"/>
      <c r="F13" s="59"/>
      <c r="G13" s="59"/>
      <c r="H13" s="59"/>
      <c r="I13" s="59"/>
      <c r="J13" s="59"/>
    </row>
    <row r="14" spans="1:10" ht="12.75">
      <c r="A14" s="2"/>
      <c r="B14" s="22"/>
      <c r="C14" s="2"/>
      <c r="D14" s="59"/>
      <c r="E14" s="24"/>
      <c r="F14" s="59"/>
      <c r="G14" s="59"/>
      <c r="H14" s="59"/>
      <c r="I14" s="59"/>
      <c r="J14" s="59"/>
    </row>
    <row r="15" spans="1:10" ht="12.75">
      <c r="A15" s="2"/>
      <c r="B15" s="28"/>
      <c r="C15" s="2" t="s">
        <v>70</v>
      </c>
      <c r="D15" s="59"/>
      <c r="E15" s="59"/>
      <c r="F15" s="59"/>
      <c r="G15" s="59"/>
      <c r="H15" s="59"/>
      <c r="I15" s="59"/>
      <c r="J15" s="59"/>
    </row>
    <row r="16" spans="1:10" ht="12.75">
      <c r="A16" s="56" t="s">
        <v>105</v>
      </c>
      <c r="B16" s="56"/>
      <c r="C16" s="56"/>
      <c r="D16" s="56"/>
      <c r="E16" s="56"/>
      <c r="F16" s="56"/>
      <c r="G16" s="56"/>
      <c r="H16" s="56"/>
      <c r="I16" s="56"/>
      <c r="J16" s="59"/>
    </row>
    <row r="17" spans="1:10" ht="12.75">
      <c r="A17" s="62" t="s">
        <v>57</v>
      </c>
      <c r="B17" s="62"/>
      <c r="C17" s="62"/>
      <c r="D17" s="62"/>
      <c r="E17" s="62"/>
      <c r="F17" s="62"/>
      <c r="G17" s="62"/>
      <c r="H17" s="62"/>
      <c r="I17" s="62"/>
      <c r="J17" s="59"/>
    </row>
    <row r="18" spans="1:10" ht="12.75">
      <c r="A18" s="2"/>
      <c r="B18" s="2"/>
      <c r="C18" s="2"/>
      <c r="D18" s="59"/>
      <c r="E18" s="59"/>
      <c r="F18" s="59"/>
      <c r="G18" s="59" t="s">
        <v>101</v>
      </c>
      <c r="H18" s="59"/>
      <c r="I18" s="59"/>
      <c r="J18" s="59"/>
    </row>
    <row r="19" spans="1:10" ht="12.75">
      <c r="A19" s="2"/>
      <c r="B19" s="2"/>
      <c r="C19" s="2"/>
      <c r="D19" s="59"/>
      <c r="E19" s="59"/>
      <c r="F19" s="59"/>
      <c r="G19" s="59"/>
      <c r="H19" s="59"/>
      <c r="I19" s="59"/>
      <c r="J19" s="59"/>
    </row>
    <row r="20" spans="1:10" ht="12.75">
      <c r="A20" s="23"/>
      <c r="B20" s="23"/>
      <c r="C20" s="23"/>
      <c r="D20" s="23"/>
      <c r="E20" s="23"/>
      <c r="F20" s="23"/>
      <c r="G20" s="23"/>
      <c r="H20" s="23"/>
      <c r="I20" s="23"/>
      <c r="J20" s="59"/>
    </row>
    <row r="21" spans="1:10" ht="12.75">
      <c r="A21" s="25" t="s">
        <v>52</v>
      </c>
      <c r="B21" s="25"/>
      <c r="C21" s="25" t="s">
        <v>82</v>
      </c>
      <c r="D21" s="25"/>
      <c r="E21" s="25"/>
      <c r="F21" s="25"/>
      <c r="G21" s="25"/>
      <c r="H21" s="25"/>
      <c r="I21" s="25"/>
      <c r="J21" s="59"/>
    </row>
    <row r="22" spans="1:10" ht="12.75">
      <c r="A22" s="26" t="s">
        <v>60</v>
      </c>
      <c r="B22" s="26"/>
      <c r="C22" s="26" t="s">
        <v>72</v>
      </c>
      <c r="D22" s="26"/>
      <c r="E22" s="26"/>
      <c r="F22" s="26"/>
      <c r="G22" s="26"/>
      <c r="H22" s="26"/>
      <c r="I22" s="26"/>
      <c r="J22" s="59"/>
    </row>
    <row r="23" spans="1:10" ht="12.75">
      <c r="A23" s="26" t="s">
        <v>61</v>
      </c>
      <c r="B23" s="26"/>
      <c r="C23" s="63" t="s">
        <v>71</v>
      </c>
      <c r="D23" s="61"/>
      <c r="E23" s="26"/>
      <c r="F23" s="26"/>
      <c r="G23" s="26"/>
      <c r="H23" s="26"/>
      <c r="I23" s="26"/>
      <c r="J23" s="59"/>
    </row>
    <row r="24" spans="1:10" ht="12.75">
      <c r="A24" s="25" t="s">
        <v>53</v>
      </c>
      <c r="B24" s="25"/>
      <c r="C24" s="25"/>
      <c r="D24" s="25"/>
      <c r="E24" s="25"/>
      <c r="F24" s="25"/>
      <c r="G24" s="25"/>
      <c r="H24" s="25"/>
      <c r="I24" s="25"/>
      <c r="J24" s="59"/>
    </row>
    <row r="25" spans="1:10" ht="12.75">
      <c r="A25" s="26" t="s">
        <v>62</v>
      </c>
      <c r="B25" s="26"/>
      <c r="C25" s="26"/>
      <c r="D25" s="26"/>
      <c r="E25" s="26"/>
      <c r="F25" s="26"/>
      <c r="G25" s="26"/>
      <c r="H25" s="26"/>
      <c r="I25" s="26"/>
      <c r="J25" s="59"/>
    </row>
    <row r="26" spans="1:10" ht="12.75">
      <c r="A26" s="25" t="s">
        <v>63</v>
      </c>
      <c r="B26" s="25"/>
      <c r="C26" s="31" t="s">
        <v>76</v>
      </c>
      <c r="D26" s="60"/>
      <c r="E26" s="25"/>
      <c r="F26" s="25"/>
      <c r="G26" s="25"/>
      <c r="H26" s="25"/>
      <c r="I26" s="25"/>
      <c r="J26" s="59"/>
    </row>
    <row r="27" spans="1:10" ht="12.75">
      <c r="A27" s="25" t="s">
        <v>64</v>
      </c>
      <c r="B27" s="25"/>
      <c r="C27" s="31" t="s">
        <v>77</v>
      </c>
      <c r="D27" s="60"/>
      <c r="E27" s="25"/>
      <c r="F27" s="25"/>
      <c r="G27" s="25"/>
      <c r="H27" s="25"/>
      <c r="I27" s="25"/>
      <c r="J27" s="59"/>
    </row>
    <row r="28" spans="1:10" ht="12.75">
      <c r="A28" s="25" t="s">
        <v>65</v>
      </c>
      <c r="B28" s="25"/>
      <c r="C28" s="25"/>
      <c r="D28" s="31"/>
      <c r="E28" s="25"/>
      <c r="F28" s="25"/>
      <c r="G28" s="25"/>
      <c r="H28" s="25"/>
      <c r="I28" s="25"/>
      <c r="J28" s="59"/>
    </row>
    <row r="29" spans="1:10" ht="12.75">
      <c r="A29" s="49" t="s">
        <v>54</v>
      </c>
      <c r="B29" s="49"/>
      <c r="C29" s="64" t="s">
        <v>55</v>
      </c>
      <c r="D29" s="60"/>
      <c r="E29" s="49"/>
      <c r="F29" s="60"/>
      <c r="G29" s="60"/>
      <c r="H29" s="60"/>
      <c r="I29" s="60"/>
      <c r="J29" s="59"/>
    </row>
    <row r="30" spans="1:10" ht="12.75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2.75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4" s="2" customFormat="1" ht="12.75" customHeight="1">
      <c r="A32" s="57" t="s">
        <v>92</v>
      </c>
      <c r="B32" s="57"/>
      <c r="C32" s="57"/>
      <c r="D32" s="57"/>
      <c r="E32" s="57"/>
      <c r="F32" s="57"/>
      <c r="G32" s="57"/>
      <c r="H32" s="57"/>
      <c r="I32" s="3"/>
      <c r="J32" s="3"/>
      <c r="K32" s="3"/>
      <c r="L32" s="3"/>
      <c r="M32" s="3"/>
      <c r="N32" s="3"/>
    </row>
    <row r="33" spans="1:14" s="2" customFormat="1" ht="12.75">
      <c r="A33" s="57" t="s">
        <v>109</v>
      </c>
      <c r="B33" s="57"/>
      <c r="C33" s="57"/>
      <c r="D33" s="57"/>
      <c r="E33" s="57"/>
      <c r="F33" s="57"/>
      <c r="G33" s="57"/>
      <c r="H33" s="57"/>
      <c r="I33" s="3"/>
      <c r="J33" s="3"/>
      <c r="K33" s="3"/>
      <c r="L33" s="3"/>
      <c r="M33" s="3"/>
      <c r="N33" s="3"/>
    </row>
    <row r="34" spans="1:14" s="2" customFormat="1" ht="15.75" customHeight="1">
      <c r="A34" s="54"/>
      <c r="B34" s="54"/>
      <c r="C34" s="54"/>
      <c r="D34" s="54"/>
      <c r="E34" s="54"/>
      <c r="F34" s="54"/>
      <c r="G34" s="54"/>
      <c r="H34" s="54"/>
      <c r="I34" s="3"/>
      <c r="J34" s="3"/>
      <c r="K34" s="3"/>
      <c r="L34" s="3"/>
      <c r="M34" s="3"/>
      <c r="N34" s="3"/>
    </row>
    <row r="35" spans="1:14" s="2" customFormat="1" ht="12.75">
      <c r="A35" s="51"/>
      <c r="B35" s="51"/>
      <c r="C35" s="51"/>
      <c r="D35" s="51"/>
      <c r="E35" s="23"/>
      <c r="F35" s="23"/>
      <c r="G35" s="23"/>
      <c r="H35" s="16" t="s">
        <v>41</v>
      </c>
      <c r="I35" s="3"/>
      <c r="J35" s="3"/>
      <c r="K35" s="3"/>
      <c r="L35" s="3"/>
      <c r="M35" s="3"/>
      <c r="N35" s="3"/>
    </row>
    <row r="36" spans="1:14" s="2" customFormat="1" ht="12.75">
      <c r="A36" s="65" t="s">
        <v>0</v>
      </c>
      <c r="B36" s="66" t="s">
        <v>1</v>
      </c>
      <c r="C36" s="67" t="s">
        <v>83</v>
      </c>
      <c r="D36" s="68" t="s">
        <v>51</v>
      </c>
      <c r="E36" s="68"/>
      <c r="F36" s="68"/>
      <c r="G36" s="68"/>
      <c r="H36" s="68"/>
      <c r="I36" s="3"/>
      <c r="J36" s="3"/>
      <c r="K36" s="3"/>
      <c r="L36" s="3"/>
      <c r="M36" s="3"/>
      <c r="N36" s="3"/>
    </row>
    <row r="37" spans="1:14" s="2" customFormat="1" ht="12.75">
      <c r="A37" s="65"/>
      <c r="B37" s="66"/>
      <c r="C37" s="67"/>
      <c r="D37" s="69" t="s">
        <v>40</v>
      </c>
      <c r="E37" s="69" t="s">
        <v>35</v>
      </c>
      <c r="F37" s="69"/>
      <c r="G37" s="69"/>
      <c r="H37" s="69"/>
      <c r="I37" s="3"/>
      <c r="J37" s="3"/>
      <c r="K37" s="3"/>
      <c r="L37" s="3"/>
      <c r="M37" s="3"/>
      <c r="N37" s="3"/>
    </row>
    <row r="38" spans="1:14" s="2" customFormat="1" ht="12.75" customHeight="1">
      <c r="A38" s="65"/>
      <c r="B38" s="66"/>
      <c r="C38" s="67"/>
      <c r="D38" s="69"/>
      <c r="E38" s="70" t="s">
        <v>36</v>
      </c>
      <c r="F38" s="70" t="s">
        <v>37</v>
      </c>
      <c r="G38" s="70" t="s">
        <v>38</v>
      </c>
      <c r="H38" s="70" t="s">
        <v>39</v>
      </c>
      <c r="I38" s="3"/>
      <c r="J38" s="3"/>
      <c r="K38" s="3"/>
      <c r="L38" s="3"/>
      <c r="M38" s="3"/>
      <c r="N38" s="3"/>
    </row>
    <row r="39" spans="1:14" s="2" customFormat="1" ht="12.75">
      <c r="A39" s="6">
        <v>200</v>
      </c>
      <c r="B39" s="7" t="s">
        <v>2</v>
      </c>
      <c r="C39" s="8">
        <f>SUM(C40+C48+C69)</f>
        <v>0</v>
      </c>
      <c r="D39" s="8">
        <f>SUM(D40+D48+D69)</f>
        <v>1220</v>
      </c>
      <c r="E39" s="8">
        <f>SUM(E40+E48+E69)</f>
        <v>329</v>
      </c>
      <c r="F39" s="8">
        <f>SUM(F40+F48+F69)</f>
        <v>289</v>
      </c>
      <c r="G39" s="8">
        <f>G40</f>
        <v>334</v>
      </c>
      <c r="H39" s="8">
        <f>H40</f>
        <v>268</v>
      </c>
      <c r="I39" s="3"/>
      <c r="J39" s="3"/>
      <c r="K39" s="3"/>
      <c r="L39" s="3"/>
      <c r="M39" s="3"/>
      <c r="N39" s="3"/>
    </row>
    <row r="40" spans="1:14" s="2" customFormat="1" ht="25.5">
      <c r="A40" s="32">
        <v>210</v>
      </c>
      <c r="B40" s="33" t="s">
        <v>3</v>
      </c>
      <c r="C40" s="34">
        <f>SUM(C41+C42+C47)</f>
        <v>0</v>
      </c>
      <c r="D40" s="34">
        <f>D41+D42+D47</f>
        <v>1220</v>
      </c>
      <c r="E40" s="34">
        <f>E41+E42+E47</f>
        <v>329</v>
      </c>
      <c r="F40" s="34">
        <f>F41+F42+F47</f>
        <v>289</v>
      </c>
      <c r="G40" s="34">
        <f>G41+G42+G47</f>
        <v>334</v>
      </c>
      <c r="H40" s="34">
        <f>H41+H42+H47</f>
        <v>268</v>
      </c>
      <c r="I40" s="3"/>
      <c r="J40" s="3"/>
      <c r="K40" s="3"/>
      <c r="L40" s="3"/>
      <c r="M40" s="3"/>
      <c r="N40" s="3"/>
    </row>
    <row r="41" spans="1:14" s="2" customFormat="1" ht="12.75">
      <c r="A41" s="35">
        <v>211</v>
      </c>
      <c r="B41" s="36" t="s">
        <v>4</v>
      </c>
      <c r="C41" s="37"/>
      <c r="D41" s="37">
        <f>SUM(E41:H41)</f>
        <v>926</v>
      </c>
      <c r="E41" s="37">
        <v>250</v>
      </c>
      <c r="F41" s="37">
        <v>220</v>
      </c>
      <c r="G41" s="37">
        <v>228</v>
      </c>
      <c r="H41" s="37">
        <v>228</v>
      </c>
      <c r="I41" s="3"/>
      <c r="J41" s="3"/>
      <c r="K41" s="3"/>
      <c r="L41" s="3"/>
      <c r="M41" s="3"/>
      <c r="N41" s="3"/>
    </row>
    <row r="42" spans="1:14" s="2" customFormat="1" ht="12.75">
      <c r="A42" s="35">
        <v>212</v>
      </c>
      <c r="B42" s="36" t="s">
        <v>5</v>
      </c>
      <c r="C42" s="37">
        <f>SUM(C43:C46)</f>
        <v>0</v>
      </c>
      <c r="D42" s="37">
        <f>E42+F42+G42+H42</f>
        <v>48</v>
      </c>
      <c r="E42" s="37">
        <f>E43+E44+E45+E46</f>
        <v>4</v>
      </c>
      <c r="F42" s="37">
        <f>F43+F44+F45+F46</f>
        <v>3</v>
      </c>
      <c r="G42" s="37">
        <f>G43+G44+G45+G46</f>
        <v>38</v>
      </c>
      <c r="H42" s="37">
        <f>H43+H44+H45+H46</f>
        <v>3</v>
      </c>
      <c r="I42" s="3"/>
      <c r="J42" s="3"/>
      <c r="K42" s="3"/>
      <c r="L42" s="3"/>
      <c r="M42" s="3"/>
      <c r="N42" s="3"/>
    </row>
    <row r="43" spans="1:14" s="2" customFormat="1" ht="25.5">
      <c r="A43" s="11"/>
      <c r="B43" s="71" t="s">
        <v>6</v>
      </c>
      <c r="C43" s="13"/>
      <c r="D43" s="5">
        <f>SUM(E43:H43)</f>
        <v>13</v>
      </c>
      <c r="E43" s="29">
        <v>4</v>
      </c>
      <c r="F43" s="29">
        <v>3</v>
      </c>
      <c r="G43" s="29">
        <v>3</v>
      </c>
      <c r="H43" s="29">
        <v>3</v>
      </c>
      <c r="I43" s="3"/>
      <c r="J43" s="3"/>
      <c r="K43" s="3"/>
      <c r="L43" s="3"/>
      <c r="M43" s="3"/>
      <c r="N43" s="3"/>
    </row>
    <row r="44" spans="1:14" s="2" customFormat="1" ht="12.75">
      <c r="A44" s="11"/>
      <c r="B44" s="71" t="s">
        <v>42</v>
      </c>
      <c r="C44" s="13"/>
      <c r="D44" s="5">
        <f>SUM(E44:H44)</f>
        <v>0</v>
      </c>
      <c r="E44" s="13"/>
      <c r="F44" s="13"/>
      <c r="G44" s="13"/>
      <c r="H44" s="13"/>
      <c r="I44" s="3"/>
      <c r="J44" s="3"/>
      <c r="K44" s="3"/>
      <c r="L44" s="3"/>
      <c r="M44" s="3"/>
      <c r="N44" s="3"/>
    </row>
    <row r="45" spans="1:14" s="2" customFormat="1" ht="12.75">
      <c r="A45" s="11"/>
      <c r="B45" s="71" t="s">
        <v>7</v>
      </c>
      <c r="C45" s="13"/>
      <c r="D45" s="5">
        <f>SUM(E45:H45)</f>
        <v>35</v>
      </c>
      <c r="E45" s="13">
        <v>0</v>
      </c>
      <c r="F45" s="13">
        <v>0</v>
      </c>
      <c r="G45" s="13">
        <v>35</v>
      </c>
      <c r="H45" s="13">
        <v>0</v>
      </c>
      <c r="I45" s="3"/>
      <c r="J45" s="3"/>
      <c r="K45" s="3"/>
      <c r="L45" s="3"/>
      <c r="M45" s="3"/>
      <c r="N45" s="3"/>
    </row>
    <row r="46" spans="1:14" s="2" customFormat="1" ht="12.75">
      <c r="A46" s="11"/>
      <c r="B46" s="71" t="s">
        <v>43</v>
      </c>
      <c r="C46" s="13"/>
      <c r="D46" s="5">
        <f>SUM(E46:H46)</f>
        <v>0</v>
      </c>
      <c r="E46" s="13"/>
      <c r="F46" s="13"/>
      <c r="G46" s="13"/>
      <c r="H46" s="13"/>
      <c r="I46" s="3"/>
      <c r="J46" s="3"/>
      <c r="K46" s="3"/>
      <c r="L46" s="3"/>
      <c r="M46" s="3"/>
      <c r="N46" s="3"/>
    </row>
    <row r="47" spans="1:14" s="2" customFormat="1" ht="12.75">
      <c r="A47" s="35">
        <v>213</v>
      </c>
      <c r="B47" s="36" t="s">
        <v>8</v>
      </c>
      <c r="C47" s="37"/>
      <c r="D47" s="37">
        <f>SUM(E47:H47)</f>
        <v>246</v>
      </c>
      <c r="E47" s="37">
        <v>75</v>
      </c>
      <c r="F47" s="37">
        <v>66</v>
      </c>
      <c r="G47" s="37">
        <v>68</v>
      </c>
      <c r="H47" s="37">
        <v>37</v>
      </c>
      <c r="I47" s="3"/>
      <c r="J47" s="3"/>
      <c r="K47" s="3"/>
      <c r="L47" s="3"/>
      <c r="M47" s="3"/>
      <c r="N47" s="3"/>
    </row>
    <row r="48" spans="1:14" s="2" customFormat="1" ht="12.75">
      <c r="A48" s="17">
        <v>220</v>
      </c>
      <c r="B48" s="18" t="s">
        <v>9</v>
      </c>
      <c r="C48" s="19">
        <f aca="true" t="shared" si="0" ref="C48:H48">SUM(C49+C50+C53+C58+C59+C65)</f>
        <v>0</v>
      </c>
      <c r="D48" s="19">
        <f t="shared" si="0"/>
        <v>0</v>
      </c>
      <c r="E48" s="19">
        <f t="shared" si="0"/>
        <v>0</v>
      </c>
      <c r="F48" s="19">
        <f t="shared" si="0"/>
        <v>0</v>
      </c>
      <c r="G48" s="19">
        <f t="shared" si="0"/>
        <v>0</v>
      </c>
      <c r="H48" s="19">
        <f t="shared" si="0"/>
        <v>0</v>
      </c>
      <c r="I48" s="3"/>
      <c r="J48" s="3"/>
      <c r="K48" s="3"/>
      <c r="L48" s="3"/>
      <c r="M48" s="3"/>
      <c r="N48" s="3"/>
    </row>
    <row r="49" spans="1:14" s="2" customFormat="1" ht="12.75">
      <c r="A49" s="11">
        <v>221</v>
      </c>
      <c r="B49" s="12" t="s">
        <v>10</v>
      </c>
      <c r="C49" s="5"/>
      <c r="D49" s="5">
        <f>SUM(E49:H49)</f>
        <v>0</v>
      </c>
      <c r="E49" s="5"/>
      <c r="F49" s="5"/>
      <c r="G49" s="5"/>
      <c r="H49" s="5"/>
      <c r="I49" s="3"/>
      <c r="J49" s="3"/>
      <c r="K49" s="3"/>
      <c r="L49" s="3"/>
      <c r="M49" s="3"/>
      <c r="N49" s="3"/>
    </row>
    <row r="50" spans="1:14" s="2" customFormat="1" ht="12.75">
      <c r="A50" s="11">
        <v>222</v>
      </c>
      <c r="B50" s="12" t="s">
        <v>11</v>
      </c>
      <c r="C50" s="5">
        <f aca="true" t="shared" si="1" ref="C50:H50">SUM(C51:C52)</f>
        <v>0</v>
      </c>
      <c r="D50" s="5">
        <f t="shared" si="1"/>
        <v>0</v>
      </c>
      <c r="E50" s="5">
        <f t="shared" si="1"/>
        <v>0</v>
      </c>
      <c r="F50" s="5">
        <f t="shared" si="1"/>
        <v>0</v>
      </c>
      <c r="G50" s="5"/>
      <c r="H50" s="5">
        <f t="shared" si="1"/>
        <v>0</v>
      </c>
      <c r="I50" s="3"/>
      <c r="J50" s="3"/>
      <c r="K50" s="3"/>
      <c r="L50" s="3"/>
      <c r="M50" s="3"/>
      <c r="N50" s="3"/>
    </row>
    <row r="51" spans="1:14" s="2" customFormat="1" ht="25.5">
      <c r="A51" s="11"/>
      <c r="B51" s="4" t="s">
        <v>47</v>
      </c>
      <c r="C51" s="13"/>
      <c r="D51" s="5">
        <f>SUM(E51:H51)</f>
        <v>0</v>
      </c>
      <c r="E51" s="13"/>
      <c r="F51" s="13"/>
      <c r="G51" s="13"/>
      <c r="H51" s="13"/>
      <c r="I51" s="3"/>
      <c r="J51" s="3"/>
      <c r="K51" s="3"/>
      <c r="L51" s="3"/>
      <c r="M51" s="3"/>
      <c r="N51" s="3"/>
    </row>
    <row r="52" spans="1:14" s="2" customFormat="1" ht="25.5">
      <c r="A52" s="11"/>
      <c r="B52" s="71" t="s">
        <v>12</v>
      </c>
      <c r="C52" s="13"/>
      <c r="D52" s="5">
        <f>SUM(E52:H52)</f>
        <v>0</v>
      </c>
      <c r="E52" s="13"/>
      <c r="F52" s="13"/>
      <c r="G52" s="13"/>
      <c r="H52" s="13"/>
      <c r="I52" s="3"/>
      <c r="J52" s="3"/>
      <c r="K52" s="3"/>
      <c r="L52" s="3"/>
      <c r="M52" s="3"/>
      <c r="N52" s="3"/>
    </row>
    <row r="53" spans="1:14" s="2" customFormat="1" ht="12.75">
      <c r="A53" s="11">
        <v>223</v>
      </c>
      <c r="B53" s="12" t="s">
        <v>13</v>
      </c>
      <c r="C53" s="5">
        <f aca="true" t="shared" si="2" ref="C53:H53">SUM(C54:C57)</f>
        <v>0</v>
      </c>
      <c r="D53" s="5">
        <f t="shared" si="2"/>
        <v>0</v>
      </c>
      <c r="E53" s="5">
        <f t="shared" si="2"/>
        <v>0</v>
      </c>
      <c r="F53" s="5">
        <f t="shared" si="2"/>
        <v>0</v>
      </c>
      <c r="G53" s="5">
        <f t="shared" si="2"/>
        <v>0</v>
      </c>
      <c r="H53" s="5">
        <f t="shared" si="2"/>
        <v>0</v>
      </c>
      <c r="I53" s="3"/>
      <c r="J53" s="3"/>
      <c r="K53" s="3"/>
      <c r="L53" s="3"/>
      <c r="M53" s="3"/>
      <c r="N53" s="3"/>
    </row>
    <row r="54" spans="1:14" s="2" customFormat="1" ht="25.5">
      <c r="A54" s="11"/>
      <c r="B54" s="4" t="s">
        <v>14</v>
      </c>
      <c r="C54" s="13"/>
      <c r="D54" s="5">
        <f>SUM(E54:H54)</f>
        <v>0</v>
      </c>
      <c r="E54" s="13"/>
      <c r="F54" s="13"/>
      <c r="G54" s="13"/>
      <c r="H54" s="13"/>
      <c r="I54" s="3"/>
      <c r="J54" s="3"/>
      <c r="K54" s="3"/>
      <c r="L54" s="3"/>
      <c r="M54" s="3"/>
      <c r="N54" s="3"/>
    </row>
    <row r="55" spans="1:14" s="2" customFormat="1" ht="12.75">
      <c r="A55" s="11"/>
      <c r="B55" s="4" t="s">
        <v>15</v>
      </c>
      <c r="C55" s="13"/>
      <c r="D55" s="5">
        <f>SUM(E55:H55)</f>
        <v>0</v>
      </c>
      <c r="E55" s="13"/>
      <c r="F55" s="13"/>
      <c r="G55" s="13"/>
      <c r="H55" s="13"/>
      <c r="I55" s="3"/>
      <c r="J55" s="3"/>
      <c r="K55" s="3"/>
      <c r="L55" s="3"/>
      <c r="M55" s="3"/>
      <c r="N55" s="3"/>
    </row>
    <row r="56" spans="1:14" s="2" customFormat="1" ht="25.5">
      <c r="A56" s="11"/>
      <c r="B56" s="4" t="s">
        <v>16</v>
      </c>
      <c r="C56" s="13"/>
      <c r="D56" s="5">
        <f>SUM(E56:H56)</f>
        <v>0</v>
      </c>
      <c r="E56" s="13"/>
      <c r="F56" s="13"/>
      <c r="G56" s="13"/>
      <c r="H56" s="13"/>
      <c r="I56" s="3"/>
      <c r="J56" s="3"/>
      <c r="K56" s="3"/>
      <c r="L56" s="3"/>
      <c r="M56" s="3"/>
      <c r="N56" s="3"/>
    </row>
    <row r="57" spans="1:14" s="2" customFormat="1" ht="25.5">
      <c r="A57" s="11"/>
      <c r="B57" s="4" t="s">
        <v>17</v>
      </c>
      <c r="C57" s="13"/>
      <c r="D57" s="5">
        <f>SUM(E57:H57)</f>
        <v>0</v>
      </c>
      <c r="E57" s="13"/>
      <c r="F57" s="13"/>
      <c r="G57" s="13"/>
      <c r="H57" s="13"/>
      <c r="I57" s="3"/>
      <c r="J57" s="3"/>
      <c r="K57" s="3"/>
      <c r="L57" s="3"/>
      <c r="M57" s="3"/>
      <c r="N57" s="3"/>
    </row>
    <row r="58" spans="1:14" s="2" customFormat="1" ht="25.5">
      <c r="A58" s="11">
        <v>224</v>
      </c>
      <c r="B58" s="12" t="s">
        <v>18</v>
      </c>
      <c r="C58" s="5"/>
      <c r="D58" s="5">
        <f>SUM(E58:H58)</f>
        <v>0</v>
      </c>
      <c r="E58" s="5"/>
      <c r="F58" s="5"/>
      <c r="G58" s="5"/>
      <c r="H58" s="5"/>
      <c r="I58" s="3"/>
      <c r="J58" s="3"/>
      <c r="K58" s="3"/>
      <c r="L58" s="3"/>
      <c r="M58" s="3"/>
      <c r="N58" s="3"/>
    </row>
    <row r="59" spans="1:14" s="2" customFormat="1" ht="12.75">
      <c r="A59" s="11">
        <v>225</v>
      </c>
      <c r="B59" s="12" t="s">
        <v>19</v>
      </c>
      <c r="C59" s="5">
        <f aca="true" t="shared" si="3" ref="C59:H59">SUM(C60:C64)</f>
        <v>0</v>
      </c>
      <c r="D59" s="5">
        <f t="shared" si="3"/>
        <v>0</v>
      </c>
      <c r="E59" s="5">
        <f t="shared" si="3"/>
        <v>0</v>
      </c>
      <c r="F59" s="5">
        <f t="shared" si="3"/>
        <v>0</v>
      </c>
      <c r="G59" s="5">
        <f t="shared" si="3"/>
        <v>0</v>
      </c>
      <c r="H59" s="5">
        <f t="shared" si="3"/>
        <v>0</v>
      </c>
      <c r="I59" s="3"/>
      <c r="J59" s="3"/>
      <c r="K59" s="3"/>
      <c r="L59" s="3"/>
      <c r="M59" s="3"/>
      <c r="N59" s="3"/>
    </row>
    <row r="60" spans="1:14" s="2" customFormat="1" ht="12.75">
      <c r="A60" s="11"/>
      <c r="B60" s="4" t="s">
        <v>20</v>
      </c>
      <c r="C60" s="13"/>
      <c r="D60" s="5">
        <f>SUM(E60:H60)</f>
        <v>0</v>
      </c>
      <c r="E60" s="13"/>
      <c r="F60" s="13"/>
      <c r="G60" s="13"/>
      <c r="H60" s="13"/>
      <c r="I60" s="3"/>
      <c r="J60" s="3"/>
      <c r="K60" s="3"/>
      <c r="L60" s="3"/>
      <c r="M60" s="3"/>
      <c r="N60" s="3"/>
    </row>
    <row r="61" spans="1:14" s="2" customFormat="1" ht="12.75">
      <c r="A61" s="11"/>
      <c r="B61" s="4" t="s">
        <v>21</v>
      </c>
      <c r="C61" s="13"/>
      <c r="D61" s="5">
        <f>SUM(E61:H61)</f>
        <v>0</v>
      </c>
      <c r="E61" s="13"/>
      <c r="F61" s="13"/>
      <c r="G61" s="13"/>
      <c r="H61" s="13"/>
      <c r="I61" s="3"/>
      <c r="J61" s="3"/>
      <c r="K61" s="3"/>
      <c r="L61" s="3"/>
      <c r="M61" s="3"/>
      <c r="N61" s="3"/>
    </row>
    <row r="62" spans="1:14" s="2" customFormat="1" ht="25.5">
      <c r="A62" s="11"/>
      <c r="B62" s="4" t="s">
        <v>22</v>
      </c>
      <c r="C62" s="13"/>
      <c r="D62" s="5">
        <f>SUM(E62:H62)</f>
        <v>0</v>
      </c>
      <c r="E62" s="13"/>
      <c r="F62" s="13"/>
      <c r="G62" s="13"/>
      <c r="H62" s="13"/>
      <c r="I62" s="3"/>
      <c r="J62" s="3"/>
      <c r="K62" s="3"/>
      <c r="L62" s="3"/>
      <c r="M62" s="3"/>
      <c r="N62" s="3"/>
    </row>
    <row r="63" spans="1:14" s="2" customFormat="1" ht="25.5">
      <c r="A63" s="11"/>
      <c r="B63" s="4" t="s">
        <v>23</v>
      </c>
      <c r="C63" s="13"/>
      <c r="D63" s="5">
        <f>SUM(E63:H63)</f>
        <v>0</v>
      </c>
      <c r="E63" s="13"/>
      <c r="F63" s="13"/>
      <c r="G63" s="13"/>
      <c r="H63" s="13"/>
      <c r="I63" s="3"/>
      <c r="J63" s="3"/>
      <c r="K63" s="3"/>
      <c r="L63" s="3"/>
      <c r="M63" s="3"/>
      <c r="N63" s="3"/>
    </row>
    <row r="64" spans="1:14" s="2" customFormat="1" ht="12.75">
      <c r="A64" s="11"/>
      <c r="B64" s="4" t="s">
        <v>24</v>
      </c>
      <c r="C64" s="13"/>
      <c r="D64" s="5">
        <f>SUM(E64:H64)</f>
        <v>0</v>
      </c>
      <c r="E64" s="13"/>
      <c r="F64" s="13"/>
      <c r="G64" s="13"/>
      <c r="H64" s="13"/>
      <c r="I64" s="3"/>
      <c r="J64" s="3"/>
      <c r="K64" s="3"/>
      <c r="L64" s="3"/>
      <c r="M64" s="3"/>
      <c r="N64" s="3"/>
    </row>
    <row r="65" spans="1:14" s="2" customFormat="1" ht="12.75">
      <c r="A65" s="11">
        <v>226</v>
      </c>
      <c r="B65" s="12" t="s">
        <v>25</v>
      </c>
      <c r="C65" s="5">
        <f aca="true" t="shared" si="4" ref="C65:H65">SUM(C66:C68)</f>
        <v>0</v>
      </c>
      <c r="D65" s="5">
        <f t="shared" si="4"/>
        <v>0</v>
      </c>
      <c r="E65" s="5">
        <f t="shared" si="4"/>
        <v>0</v>
      </c>
      <c r="F65" s="5">
        <f t="shared" si="4"/>
        <v>0</v>
      </c>
      <c r="G65" s="5">
        <f t="shared" si="4"/>
        <v>0</v>
      </c>
      <c r="H65" s="5">
        <f t="shared" si="4"/>
        <v>0</v>
      </c>
      <c r="I65" s="3"/>
      <c r="J65" s="3"/>
      <c r="K65" s="3"/>
      <c r="L65" s="3"/>
      <c r="M65" s="3"/>
      <c r="N65" s="3"/>
    </row>
    <row r="66" spans="1:14" s="2" customFormat="1" ht="25.5">
      <c r="A66" s="11"/>
      <c r="B66" s="71" t="s">
        <v>26</v>
      </c>
      <c r="C66" s="13"/>
      <c r="D66" s="5">
        <f>SUM(E66:H66)</f>
        <v>0</v>
      </c>
      <c r="E66" s="13"/>
      <c r="F66" s="13"/>
      <c r="G66" s="13"/>
      <c r="H66" s="13"/>
      <c r="I66" s="3"/>
      <c r="J66" s="3"/>
      <c r="K66" s="3"/>
      <c r="L66" s="3"/>
      <c r="M66" s="3"/>
      <c r="N66" s="3"/>
    </row>
    <row r="67" spans="1:14" s="2" customFormat="1" ht="12.75">
      <c r="A67" s="11"/>
      <c r="B67" s="4" t="s">
        <v>48</v>
      </c>
      <c r="C67" s="13"/>
      <c r="D67" s="5">
        <f>SUM(E67:H67)</f>
        <v>0</v>
      </c>
      <c r="E67" s="13"/>
      <c r="F67" s="13"/>
      <c r="G67" s="13"/>
      <c r="H67" s="13"/>
      <c r="I67" s="3"/>
      <c r="J67" s="3"/>
      <c r="K67" s="3"/>
      <c r="L67" s="3"/>
      <c r="M67" s="3"/>
      <c r="N67" s="3"/>
    </row>
    <row r="68" spans="1:14" s="2" customFormat="1" ht="12.75">
      <c r="A68" s="11"/>
      <c r="B68" s="4" t="s">
        <v>27</v>
      </c>
      <c r="C68" s="13"/>
      <c r="D68" s="5">
        <f>SUM(E68:H68)</f>
        <v>0</v>
      </c>
      <c r="E68" s="13"/>
      <c r="F68" s="13"/>
      <c r="G68" s="13"/>
      <c r="H68" s="13"/>
      <c r="I68" s="3"/>
      <c r="J68" s="3"/>
      <c r="K68" s="3"/>
      <c r="L68" s="3"/>
      <c r="M68" s="3"/>
      <c r="N68" s="3"/>
    </row>
    <row r="69" spans="1:14" s="2" customFormat="1" ht="25.5">
      <c r="A69" s="17">
        <v>290</v>
      </c>
      <c r="B69" s="18" t="s">
        <v>28</v>
      </c>
      <c r="C69" s="19">
        <f aca="true" t="shared" si="5" ref="C69:H69">SUM(C70:C71)</f>
        <v>0</v>
      </c>
      <c r="D69" s="19">
        <f t="shared" si="5"/>
        <v>0</v>
      </c>
      <c r="E69" s="19">
        <f t="shared" si="5"/>
        <v>0</v>
      </c>
      <c r="F69" s="19">
        <f t="shared" si="5"/>
        <v>0</v>
      </c>
      <c r="G69" s="19">
        <f t="shared" si="5"/>
        <v>0</v>
      </c>
      <c r="H69" s="19">
        <f t="shared" si="5"/>
        <v>0</v>
      </c>
      <c r="I69" s="3"/>
      <c r="J69" s="3"/>
      <c r="K69" s="3"/>
      <c r="L69" s="3"/>
      <c r="M69" s="3"/>
      <c r="N69" s="3"/>
    </row>
    <row r="70" spans="1:14" s="2" customFormat="1" ht="12.75">
      <c r="A70" s="9"/>
      <c r="B70" s="4" t="s">
        <v>46</v>
      </c>
      <c r="C70" s="10"/>
      <c r="D70" s="5">
        <f>SUM(E70:H70)</f>
        <v>0</v>
      </c>
      <c r="E70" s="10"/>
      <c r="F70" s="10"/>
      <c r="G70" s="10"/>
      <c r="H70" s="10"/>
      <c r="I70" s="3"/>
      <c r="J70" s="3"/>
      <c r="K70" s="3"/>
      <c r="L70" s="3"/>
      <c r="M70" s="3"/>
      <c r="N70" s="3"/>
    </row>
    <row r="71" spans="1:14" s="2" customFormat="1" ht="12.75">
      <c r="A71" s="9"/>
      <c r="B71" s="4" t="s">
        <v>43</v>
      </c>
      <c r="C71" s="10"/>
      <c r="D71" s="5">
        <f>SUM(E71:H71)</f>
        <v>0</v>
      </c>
      <c r="E71" s="10"/>
      <c r="F71" s="10"/>
      <c r="G71" s="10"/>
      <c r="H71" s="10"/>
      <c r="I71" s="3"/>
      <c r="J71" s="3"/>
      <c r="K71" s="3"/>
      <c r="L71" s="3"/>
      <c r="M71" s="3"/>
      <c r="N71" s="3"/>
    </row>
    <row r="72" spans="1:14" s="2" customFormat="1" ht="25.5">
      <c r="A72" s="6">
        <v>300</v>
      </c>
      <c r="B72" s="14" t="s">
        <v>29</v>
      </c>
      <c r="C72" s="15">
        <f aca="true" t="shared" si="6" ref="C72:H72">SUM(C73+C74)</f>
        <v>0</v>
      </c>
      <c r="D72" s="15">
        <f t="shared" si="6"/>
        <v>0</v>
      </c>
      <c r="E72" s="15">
        <f t="shared" si="6"/>
        <v>0</v>
      </c>
      <c r="F72" s="15">
        <f t="shared" si="6"/>
        <v>0</v>
      </c>
      <c r="G72" s="15">
        <f t="shared" si="6"/>
        <v>0</v>
      </c>
      <c r="H72" s="15">
        <f t="shared" si="6"/>
        <v>0</v>
      </c>
      <c r="I72" s="3"/>
      <c r="J72" s="3"/>
      <c r="K72" s="3"/>
      <c r="L72" s="3"/>
      <c r="M72" s="3"/>
      <c r="N72" s="3"/>
    </row>
    <row r="73" spans="1:14" s="2" customFormat="1" ht="25.5">
      <c r="A73" s="17">
        <v>310</v>
      </c>
      <c r="B73" s="18" t="s">
        <v>30</v>
      </c>
      <c r="C73" s="19"/>
      <c r="D73" s="20">
        <f>SUM(E73:H73)</f>
        <v>0</v>
      </c>
      <c r="E73" s="19"/>
      <c r="F73" s="19"/>
      <c r="G73" s="19"/>
      <c r="H73" s="19"/>
      <c r="I73" s="3"/>
      <c r="J73" s="3"/>
      <c r="K73" s="3"/>
      <c r="L73" s="3"/>
      <c r="M73" s="3"/>
      <c r="N73" s="3"/>
    </row>
    <row r="74" spans="1:14" s="2" customFormat="1" ht="25.5">
      <c r="A74" s="17">
        <v>340</v>
      </c>
      <c r="B74" s="18" t="s">
        <v>31</v>
      </c>
      <c r="C74" s="19">
        <f aca="true" t="shared" si="7" ref="C74:H74">SUM(C77:C79)</f>
        <v>0</v>
      </c>
      <c r="D74" s="19">
        <f t="shared" si="7"/>
        <v>0</v>
      </c>
      <c r="E74" s="19">
        <f t="shared" si="7"/>
        <v>0</v>
      </c>
      <c r="F74" s="19">
        <f t="shared" si="7"/>
        <v>0</v>
      </c>
      <c r="G74" s="19">
        <f t="shared" si="7"/>
        <v>0</v>
      </c>
      <c r="H74" s="19">
        <f t="shared" si="7"/>
        <v>0</v>
      </c>
      <c r="I74" s="3"/>
      <c r="J74" s="3"/>
      <c r="K74" s="3"/>
      <c r="L74" s="3"/>
      <c r="M74" s="3"/>
      <c r="N74" s="3"/>
    </row>
    <row r="75" spans="1:14" s="2" customFormat="1" ht="12.75">
      <c r="A75" s="9"/>
      <c r="B75" s="4" t="s">
        <v>44</v>
      </c>
      <c r="C75" s="10"/>
      <c r="D75" s="5">
        <f>SUM(E75:H75)</f>
        <v>0</v>
      </c>
      <c r="E75" s="10"/>
      <c r="F75" s="10"/>
      <c r="G75" s="10"/>
      <c r="H75" s="10"/>
      <c r="I75" s="3"/>
      <c r="J75" s="3"/>
      <c r="K75" s="3"/>
      <c r="L75" s="3"/>
      <c r="M75" s="3"/>
      <c r="N75" s="3"/>
    </row>
    <row r="76" spans="1:14" s="2" customFormat="1" ht="12.75">
      <c r="A76" s="9"/>
      <c r="B76" s="4" t="s">
        <v>45</v>
      </c>
      <c r="C76" s="10"/>
      <c r="D76" s="5">
        <f>SUM(E76:H76)</f>
        <v>0</v>
      </c>
      <c r="E76" s="10"/>
      <c r="F76" s="10"/>
      <c r="G76" s="10"/>
      <c r="H76" s="10"/>
      <c r="I76" s="3"/>
      <c r="J76" s="3"/>
      <c r="K76" s="3"/>
      <c r="L76" s="3"/>
      <c r="M76" s="3"/>
      <c r="N76" s="3"/>
    </row>
    <row r="77" spans="1:14" s="2" customFormat="1" ht="25.5">
      <c r="A77" s="11"/>
      <c r="B77" s="4" t="s">
        <v>32</v>
      </c>
      <c r="C77" s="13"/>
      <c r="D77" s="5">
        <f>SUM(E77:H77)</f>
        <v>0</v>
      </c>
      <c r="E77" s="13"/>
      <c r="F77" s="13"/>
      <c r="G77" s="13"/>
      <c r="H77" s="13"/>
      <c r="I77" s="3"/>
      <c r="J77" s="3"/>
      <c r="K77" s="3"/>
      <c r="L77" s="3"/>
      <c r="M77" s="3"/>
      <c r="N77" s="3"/>
    </row>
    <row r="78" spans="1:14" s="2" customFormat="1" ht="25.5">
      <c r="A78" s="11"/>
      <c r="B78" s="4" t="s">
        <v>33</v>
      </c>
      <c r="C78" s="13"/>
      <c r="D78" s="5">
        <f>SUM(E78:H78)</f>
        <v>0</v>
      </c>
      <c r="E78" s="13"/>
      <c r="F78" s="13"/>
      <c r="G78" s="13"/>
      <c r="H78" s="13"/>
      <c r="I78" s="3"/>
      <c r="J78" s="3"/>
      <c r="K78" s="3"/>
      <c r="L78" s="3"/>
      <c r="M78" s="3"/>
      <c r="N78" s="3"/>
    </row>
    <row r="79" spans="1:14" s="2" customFormat="1" ht="25.5">
      <c r="A79" s="11"/>
      <c r="B79" s="4" t="s">
        <v>49</v>
      </c>
      <c r="C79" s="13"/>
      <c r="D79" s="5">
        <f>SUM(E79:H79)</f>
        <v>0</v>
      </c>
      <c r="E79" s="13"/>
      <c r="F79" s="13"/>
      <c r="G79" s="13"/>
      <c r="H79" s="13"/>
      <c r="I79" s="3"/>
      <c r="J79" s="3"/>
      <c r="K79" s="3"/>
      <c r="L79" s="3"/>
      <c r="M79" s="3"/>
      <c r="N79" s="3"/>
    </row>
    <row r="80" spans="1:14" s="2" customFormat="1" ht="12.75">
      <c r="A80" s="6"/>
      <c r="B80" s="14" t="s">
        <v>34</v>
      </c>
      <c r="C80" s="15">
        <f aca="true" t="shared" si="8" ref="C80:H80">SUM(C39+C72)</f>
        <v>0</v>
      </c>
      <c r="D80" s="15">
        <f t="shared" si="8"/>
        <v>1220</v>
      </c>
      <c r="E80" s="15">
        <f t="shared" si="8"/>
        <v>329</v>
      </c>
      <c r="F80" s="15">
        <f t="shared" si="8"/>
        <v>289</v>
      </c>
      <c r="G80" s="15">
        <f t="shared" si="8"/>
        <v>334</v>
      </c>
      <c r="H80" s="15">
        <f t="shared" si="8"/>
        <v>268</v>
      </c>
      <c r="I80" s="3"/>
      <c r="J80" s="3"/>
      <c r="K80" s="3"/>
      <c r="L80" s="3"/>
      <c r="M80" s="3"/>
      <c r="N80" s="3"/>
    </row>
    <row r="81" spans="5:14" s="2" customFormat="1" ht="12.75"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s="2" customFormat="1" ht="12.75">
      <c r="A82" s="2" t="s">
        <v>107</v>
      </c>
      <c r="D82" s="2" t="s">
        <v>75</v>
      </c>
      <c r="F82" s="3"/>
      <c r="G82" s="3" t="s">
        <v>106</v>
      </c>
      <c r="H82" s="3"/>
      <c r="I82" s="3"/>
      <c r="J82" s="3"/>
      <c r="K82" s="3"/>
      <c r="L82" s="3"/>
      <c r="M82" s="3"/>
      <c r="N82" s="3"/>
    </row>
    <row r="83" spans="5:14" s="2" customFormat="1" ht="12.75"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5:14" s="2" customFormat="1" ht="12.75"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5:14" s="2" customFormat="1" ht="12.75"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5:14" s="2" customFormat="1" ht="12.75"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5:14" s="2" customFormat="1" ht="12.75"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5:14" s="2" customFormat="1" ht="12.75"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5:14" s="2" customFormat="1" ht="12.75"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5:14" s="2" customFormat="1" ht="12.75"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5:14" s="2" customFormat="1" ht="12.75"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5:14" s="2" customFormat="1" ht="12.75"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5:14" s="2" customFormat="1" ht="12.75"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5:14" s="2" customFormat="1" ht="12.75"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5:14" s="2" customFormat="1" ht="12.75"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5:14" s="2" customFormat="1" ht="12.75"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5:14" s="2" customFormat="1" ht="12.75"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5:14" s="2" customFormat="1" ht="12.75"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5:14" s="2" customFormat="1" ht="12.75"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5:14" s="2" customFormat="1" ht="12.75"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5:14" s="2" customFormat="1" ht="12.75"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5:14" s="2" customFormat="1" ht="12.75"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5:14" s="2" customFormat="1" ht="12.75"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5:14" s="2" customFormat="1" ht="12.75"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5:14" s="2" customFormat="1" ht="12.75"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5:14" s="2" customFormat="1" ht="12.75"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5:14" s="2" customFormat="1" ht="12.75"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5:14" s="2" customFormat="1" ht="12.75"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5:14" s="2" customFormat="1" ht="12.75"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5:14" s="2" customFormat="1" ht="12.75"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5:14" s="2" customFormat="1" ht="12.75"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5:14" s="2" customFormat="1" ht="12.75"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5:14" s="2" customFormat="1" ht="12.75"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5:14" s="2" customFormat="1" ht="12.75"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5:14" s="2" customFormat="1" ht="12.75"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5:14" s="2" customFormat="1" ht="12.75"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5:14" s="2" customFormat="1" ht="12.75"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5:14" s="2" customFormat="1" ht="12.75"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5:14" s="2" customFormat="1" ht="12.75"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5:14" s="2" customFormat="1" ht="12.75"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5:14" s="2" customFormat="1" ht="12.75"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5:14" s="2" customFormat="1" ht="12.75"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5:14" s="2" customFormat="1" ht="12.75"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5:14" s="2" customFormat="1" ht="12.75"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5:14" s="2" customFormat="1" ht="12.75"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5:14" s="2" customFormat="1" ht="12.75"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5:14" s="2" customFormat="1" ht="12.75"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5:14" s="2" customFormat="1" ht="12.75"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5:14" s="2" customFormat="1" ht="12.75"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5:14" s="2" customFormat="1" ht="12.75"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5:14" s="2" customFormat="1" ht="12.75"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5:14" s="2" customFormat="1" ht="12.75"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5:14" s="2" customFormat="1" ht="12.75"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5:14" s="2" customFormat="1" ht="12.75"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5:14" s="2" customFormat="1" ht="12.75"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5:14" s="2" customFormat="1" ht="12.75"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5:14" s="2" customFormat="1" ht="12.75"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5:14" s="2" customFormat="1" ht="12.75"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5:14" s="2" customFormat="1" ht="12.75"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5:14" s="2" customFormat="1" ht="12.75"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5:14" s="2" customFormat="1" ht="12.75"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5:14" s="2" customFormat="1" ht="12.75"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5:14" s="2" customFormat="1" ht="12.75"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5:14" s="2" customFormat="1" ht="12.75"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5:14" s="2" customFormat="1" ht="12.75"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5:14" s="2" customFormat="1" ht="12.75"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5:14" s="2" customFormat="1" ht="12.75"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5:14" s="2" customFormat="1" ht="12.75"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5:14" s="2" customFormat="1" ht="12.75"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5:14" s="2" customFormat="1" ht="12.75"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5:14" s="2" customFormat="1" ht="12.75"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5:14" s="2" customFormat="1" ht="12.75"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5:14" s="2" customFormat="1" ht="12.75"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5:14" s="2" customFormat="1" ht="12.75"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5:14" s="2" customFormat="1" ht="12.75"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5:14" s="2" customFormat="1" ht="12.75"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5:14" s="2" customFormat="1" ht="12.75"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5:14" s="2" customFormat="1" ht="12.75"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5:14" s="2" customFormat="1" ht="12.75"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5:14" s="2" customFormat="1" ht="12.75"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5:14" s="2" customFormat="1" ht="12.75"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5:14" s="2" customFormat="1" ht="12.75"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5:14" s="2" customFormat="1" ht="12.75"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5:14" s="2" customFormat="1" ht="12.75"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5:14" s="2" customFormat="1" ht="12.75"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5:14" s="2" customFormat="1" ht="12.75"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5:14" s="2" customFormat="1" ht="12.75"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5:14" s="2" customFormat="1" ht="12.75"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5:14" s="2" customFormat="1" ht="12.75"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5:14" s="2" customFormat="1" ht="12.75"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5:14" s="2" customFormat="1" ht="12.75"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5:14" s="2" customFormat="1" ht="12.75"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5:14" s="2" customFormat="1" ht="12.75"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5:14" s="2" customFormat="1" ht="12.75"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5:14" s="2" customFormat="1" ht="12.75"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5:14" s="2" customFormat="1" ht="12.75"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5:14" s="2" customFormat="1" ht="12.75"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5:14" s="2" customFormat="1" ht="12.75"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5:14" s="2" customFormat="1" ht="12.75"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5:14" s="2" customFormat="1" ht="12.75"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5:14" s="2" customFormat="1" ht="12.75"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5:14" s="2" customFormat="1" ht="12.75"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5:14" s="2" customFormat="1" ht="12.75"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5:14" s="2" customFormat="1" ht="12.75"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5:14" s="2" customFormat="1" ht="12.75"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5:14" s="2" customFormat="1" ht="12.75"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5:14" s="2" customFormat="1" ht="12.75"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5:14" s="2" customFormat="1" ht="12.75"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5:14" s="2" customFormat="1" ht="12.75"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5:14" s="2" customFormat="1" ht="12.75"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5:14" s="2" customFormat="1" ht="12.75"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5:14" s="2" customFormat="1" ht="12.75"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5:14" s="2" customFormat="1" ht="12.75"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5:14" s="2" customFormat="1" ht="12.75"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5:14" s="2" customFormat="1" ht="12.75"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5:14" s="2" customFormat="1" ht="12.75"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5:14" s="2" customFormat="1" ht="12.75"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5:14" s="2" customFormat="1" ht="12.75"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5:14" s="2" customFormat="1" ht="12.75"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5:14" s="2" customFormat="1" ht="12.75"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5:14" s="2" customFormat="1" ht="12.75"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5:14" s="2" customFormat="1" ht="12.75"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5:14" s="2" customFormat="1" ht="12.75"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5:14" s="2" customFormat="1" ht="12.75"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5:14" s="2" customFormat="1" ht="12.75"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5:14" s="2" customFormat="1" ht="12.75"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5:14" s="2" customFormat="1" ht="12.75"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5:14" s="2" customFormat="1" ht="12.75"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5:14" s="2" customFormat="1" ht="12.75"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5:14" s="2" customFormat="1" ht="12.75"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5:14" s="2" customFormat="1" ht="12.75"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5:14" s="2" customFormat="1" ht="12.75"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5:14" s="2" customFormat="1" ht="12.75"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5:14" s="2" customFormat="1" ht="12.75"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5:14" s="2" customFormat="1" ht="12.75"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5:14" s="2" customFormat="1" ht="12.75"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5:14" s="2" customFormat="1" ht="12.75"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5:14" s="2" customFormat="1" ht="12.75"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5:14" s="2" customFormat="1" ht="12.75"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5:14" s="2" customFormat="1" ht="12.75"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5:14" s="2" customFormat="1" ht="12.75"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5:14" s="2" customFormat="1" ht="12.75"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5:14" s="2" customFormat="1" ht="12.75"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5:14" s="2" customFormat="1" ht="12.75"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5:14" s="2" customFormat="1" ht="12.75"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5:14" s="2" customFormat="1" ht="12.75"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5:14" s="2" customFormat="1" ht="12.75"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5:14" s="2" customFormat="1" ht="12.75"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5:14" s="2" customFormat="1" ht="12.75"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5:14" s="2" customFormat="1" ht="12.75"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5:14" s="2" customFormat="1" ht="12.75"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5:14" s="2" customFormat="1" ht="12.75"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5:14" s="2" customFormat="1" ht="12.75"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5:14" s="2" customFormat="1" ht="12.75"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5:14" s="2" customFormat="1" ht="12.75"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5:14" s="2" customFormat="1" ht="12.75"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5:14" s="2" customFormat="1" ht="12.75"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5:14" s="2" customFormat="1" ht="12.75"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5:14" s="2" customFormat="1" ht="12.75"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5:14" s="2" customFormat="1" ht="12.75"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5:14" s="2" customFormat="1" ht="12.75"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5:14" s="2" customFormat="1" ht="12.75"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5:14" s="2" customFormat="1" ht="12.75"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5:14" s="2" customFormat="1" ht="12.75"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5:14" s="2" customFormat="1" ht="12.75"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5:14" s="2" customFormat="1" ht="12.75"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5:14" s="2" customFormat="1" ht="12.75"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5:14" s="2" customFormat="1" ht="12.75"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5:14" s="2" customFormat="1" ht="12.75"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5:14" s="2" customFormat="1" ht="12.75"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5:14" s="2" customFormat="1" ht="12.75"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5:14" s="2" customFormat="1" ht="12.75"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5:14" s="2" customFormat="1" ht="12.75"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5:14" s="2" customFormat="1" ht="12.75"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5:14" s="2" customFormat="1" ht="12.75"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5:14" s="2" customFormat="1" ht="12.75"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5:14" s="2" customFormat="1" ht="12.75"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5:14" s="2" customFormat="1" ht="12.75"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5:14" s="2" customFormat="1" ht="12.75"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5:14" s="2" customFormat="1" ht="12.75"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5:14" s="2" customFormat="1" ht="12.75"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5:14" s="2" customFormat="1" ht="12.75"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5:14" s="2" customFormat="1" ht="12.75"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5:14" s="2" customFormat="1" ht="12.75"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5:14" s="2" customFormat="1" ht="12.75"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5:14" s="2" customFormat="1" ht="12.75"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5:14" s="2" customFormat="1" ht="12.75"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5:14" s="2" customFormat="1" ht="12.75"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5:14" s="2" customFormat="1" ht="12.75"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5:14" s="2" customFormat="1" ht="12.75"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5:14" s="2" customFormat="1" ht="12.75"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5:14" s="2" customFormat="1" ht="12.75"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5:14" s="2" customFormat="1" ht="12.75"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5:14" s="2" customFormat="1" ht="12.75"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5:14" s="2" customFormat="1" ht="12.75"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5:14" s="2" customFormat="1" ht="12.75"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5:14" s="2" customFormat="1" ht="12.75"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5:14" s="2" customFormat="1" ht="12.75"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5:14" s="2" customFormat="1" ht="12.75"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5:14" s="2" customFormat="1" ht="12.75"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5:14" s="2" customFormat="1" ht="12.75"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5:14" s="2" customFormat="1" ht="12.75"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5:14" s="2" customFormat="1" ht="12.75"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5:14" s="2" customFormat="1" ht="12.75"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5:14" s="2" customFormat="1" ht="12.75"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5:14" s="2" customFormat="1" ht="12.75"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5:14" s="2" customFormat="1" ht="12.75"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5:14" s="2" customFormat="1" ht="12.75"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5:14" s="2" customFormat="1" ht="12.75"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5:14" s="2" customFormat="1" ht="12.75"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5:14" s="2" customFormat="1" ht="12.75"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5:14" s="2" customFormat="1" ht="12.75"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5:14" s="2" customFormat="1" ht="12.75"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5:14" s="2" customFormat="1" ht="12.75"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5:14" s="2" customFormat="1" ht="12.75"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5:14" s="2" customFormat="1" ht="12.75"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5:14" s="2" customFormat="1" ht="12.75"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5:14" s="2" customFormat="1" ht="12.75"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5:14" s="2" customFormat="1" ht="12.75"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5:14" s="2" customFormat="1" ht="12.75"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5:14" s="2" customFormat="1" ht="12.75"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5:14" s="2" customFormat="1" ht="12.75"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5:14" s="2" customFormat="1" ht="12.75"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5:14" s="2" customFormat="1" ht="12.75"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5:14" s="2" customFormat="1" ht="12.75"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5:14" s="2" customFormat="1" ht="12.75"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5:14" s="2" customFormat="1" ht="12.75"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5:14" s="2" customFormat="1" ht="12.75"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5:14" s="2" customFormat="1" ht="12.75"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5:14" s="2" customFormat="1" ht="12.75"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5:14" s="2" customFormat="1" ht="12.75"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5:14" s="2" customFormat="1" ht="12.75"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5:14" s="2" customFormat="1" ht="12.75"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5:14" s="2" customFormat="1" ht="12.75"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5:14" s="2" customFormat="1" ht="12.75"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5:14" s="2" customFormat="1" ht="12.75"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5:14" s="2" customFormat="1" ht="12.75"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5:14" s="2" customFormat="1" ht="12.75"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5:14" s="2" customFormat="1" ht="12.75"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5:14" s="2" customFormat="1" ht="12.75"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5:14" s="2" customFormat="1" ht="12.75"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5:14" s="2" customFormat="1" ht="12.75"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5:14" s="2" customFormat="1" ht="12.75"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5:14" s="2" customFormat="1" ht="12.75"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5:14" s="2" customFormat="1" ht="12.75"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5:14" s="2" customFormat="1" ht="12.75"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5:14" s="2" customFormat="1" ht="12.75"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5:14" s="2" customFormat="1" ht="12.75"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5:14" s="2" customFormat="1" ht="12.75"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5:14" s="2" customFormat="1" ht="12.75"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5:14" s="2" customFormat="1" ht="12.75"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5:14" s="2" customFormat="1" ht="12.75"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5:14" s="2" customFormat="1" ht="12.75"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5:14" s="2" customFormat="1" ht="12.75"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5:14" s="2" customFormat="1" ht="12.75"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5:14" s="2" customFormat="1" ht="12.75"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5:14" s="2" customFormat="1" ht="12.75"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5:14" s="2" customFormat="1" ht="12.75"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5:14" s="2" customFormat="1" ht="12.75"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5:14" s="2" customFormat="1" ht="12.75"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5:14" s="2" customFormat="1" ht="12.75"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5:14" s="2" customFormat="1" ht="12.75"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5:14" s="2" customFormat="1" ht="12.75"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5:14" s="2" customFormat="1" ht="12.75"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5:14" s="2" customFormat="1" ht="12.75"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5:14" s="2" customFormat="1" ht="12.75"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5:14" s="2" customFormat="1" ht="12.75"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5:14" s="2" customFormat="1" ht="12.75"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5:14" s="2" customFormat="1" ht="12.75"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5:14" s="2" customFormat="1" ht="12.75"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5:14" s="2" customFormat="1" ht="12.75"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5:14" s="2" customFormat="1" ht="12.75"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5:14" s="2" customFormat="1" ht="12.75"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5:14" s="2" customFormat="1" ht="12.75"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5:14" s="2" customFormat="1" ht="12.75"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5:14" s="2" customFormat="1" ht="12.75"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5:14" s="2" customFormat="1" ht="12.75"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5:14" s="2" customFormat="1" ht="12.75"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5:14" s="2" customFormat="1" ht="12.75"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5:14" s="2" customFormat="1" ht="12.75"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5:14" s="2" customFormat="1" ht="12.75"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5:14" s="2" customFormat="1" ht="12.75"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5:14" s="2" customFormat="1" ht="12.75"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5:14" s="2" customFormat="1" ht="12.75"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5:14" s="2" customFormat="1" ht="12.75"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5:14" s="2" customFormat="1" ht="12.75"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5:14" s="2" customFormat="1" ht="12.75"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5:14" s="2" customFormat="1" ht="12.75"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5:14" s="2" customFormat="1" ht="12.75"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5:14" s="2" customFormat="1" ht="12.75"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5:14" s="2" customFormat="1" ht="12.75"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5:14" s="2" customFormat="1" ht="12.75"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5:14" s="2" customFormat="1" ht="12.75"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5:14" s="2" customFormat="1" ht="12.75"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5:14" s="2" customFormat="1" ht="12.75"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5:14" s="2" customFormat="1" ht="12.75"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5:14" s="2" customFormat="1" ht="12.75"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5:14" s="2" customFormat="1" ht="12.75"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5:14" s="2" customFormat="1" ht="12.75"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5:14" s="2" customFormat="1" ht="12.75"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5:14" s="2" customFormat="1" ht="12.75"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5:14" s="2" customFormat="1" ht="12.75"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5:14" s="2" customFormat="1" ht="12.75"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5:14" s="2" customFormat="1" ht="12.75"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5:14" s="2" customFormat="1" ht="12.75"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5:14" s="2" customFormat="1" ht="12.75"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5:14" s="2" customFormat="1" ht="12.75"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5:14" s="2" customFormat="1" ht="12.75"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5:14" s="2" customFormat="1" ht="12.75"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5:14" s="2" customFormat="1" ht="12.75"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5:14" s="2" customFormat="1" ht="12.75"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5:14" s="2" customFormat="1" ht="12.75"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5:14" s="2" customFormat="1" ht="12.75"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5:14" s="2" customFormat="1" ht="12.75"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5:14" s="2" customFormat="1" ht="12.75"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5:14" s="2" customFormat="1" ht="12.75"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5:14" s="2" customFormat="1" ht="12.75"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5:14" s="2" customFormat="1" ht="12.75"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5:14" s="2" customFormat="1" ht="12.75"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5:14" s="2" customFormat="1" ht="12.75"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5:14" s="2" customFormat="1" ht="12.75"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5:14" s="2" customFormat="1" ht="12.75"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5:14" s="2" customFormat="1" ht="12.75"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5:14" s="2" customFormat="1" ht="12.75"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5:14" s="2" customFormat="1" ht="12.75"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5:14" s="2" customFormat="1" ht="12.75"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5:14" s="2" customFormat="1" ht="12.75"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5:14" s="2" customFormat="1" ht="12.75"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5:14" s="2" customFormat="1" ht="12.75"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5:14" s="2" customFormat="1" ht="12.75"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5:14" s="2" customFormat="1" ht="12.75"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5:14" s="2" customFormat="1" ht="12.75"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5:14" s="2" customFormat="1" ht="12.75"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5:14" s="2" customFormat="1" ht="12.75"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5:14" s="2" customFormat="1" ht="12.75"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5:14" s="2" customFormat="1" ht="12.75"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5:14" s="2" customFormat="1" ht="12.75"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5:14" s="2" customFormat="1" ht="12.75"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5:14" s="2" customFormat="1" ht="12.75"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5:14" s="2" customFormat="1" ht="12.75"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5:14" s="2" customFormat="1" ht="12.75"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5:14" s="2" customFormat="1" ht="12.75"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5:14" s="2" customFormat="1" ht="12.75"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5:14" s="2" customFormat="1" ht="12.75"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5:14" s="2" customFormat="1" ht="12.75"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5:14" s="2" customFormat="1" ht="12.75"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5:14" s="2" customFormat="1" ht="12.75"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5:14" s="2" customFormat="1" ht="12.75"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5:14" s="2" customFormat="1" ht="12.75"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5:14" s="2" customFormat="1" ht="12.75"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5:14" s="2" customFormat="1" ht="12.75"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5:14" s="2" customFormat="1" ht="12.75"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5:14" s="2" customFormat="1" ht="12.75"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5:14" s="2" customFormat="1" ht="12.75"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5:14" s="2" customFormat="1" ht="12.75"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5:14" s="2" customFormat="1" ht="12.75"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5:14" s="2" customFormat="1" ht="12.75"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5:14" s="2" customFormat="1" ht="12.75"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5:14" s="2" customFormat="1" ht="12.75"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5:14" s="2" customFormat="1" ht="12.75"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5:14" s="2" customFormat="1" ht="12.75"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5:14" s="2" customFormat="1" ht="12.75"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5:14" s="2" customFormat="1" ht="12.75"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5:14" s="2" customFormat="1" ht="12.75"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5:14" s="2" customFormat="1" ht="12.75"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5:14" s="2" customFormat="1" ht="12.75"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5:14" s="2" customFormat="1" ht="12.75"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5:14" s="2" customFormat="1" ht="12.75"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5:14" s="2" customFormat="1" ht="12.75"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5:14" s="2" customFormat="1" ht="12.75"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5:14" s="2" customFormat="1" ht="12.75"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5:14" s="2" customFormat="1" ht="12.75"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5:14" s="2" customFormat="1" ht="12.75"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5:14" s="2" customFormat="1" ht="12.75"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5:14" s="2" customFormat="1" ht="12.75"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5:14" s="2" customFormat="1" ht="12.75"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5:14" s="2" customFormat="1" ht="12.75"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5:14" s="2" customFormat="1" ht="12.75"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5:14" s="2" customFormat="1" ht="12.75"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5:14" s="2" customFormat="1" ht="12.75"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5:14" s="2" customFormat="1" ht="12.75"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5:14" s="2" customFormat="1" ht="12.75"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5:14" s="2" customFormat="1" ht="12.75"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5:14" s="2" customFormat="1" ht="12.75"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5:14" s="2" customFormat="1" ht="12.75"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5:14" s="2" customFormat="1" ht="12.75"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5:14" s="2" customFormat="1" ht="12.75"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5:14" s="2" customFormat="1" ht="12.75"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5:14" s="2" customFormat="1" ht="12.75"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5:14" s="2" customFormat="1" ht="12.75"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5:14" s="2" customFormat="1" ht="12.75"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5:14" s="2" customFormat="1" ht="12.75"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5:14" s="2" customFormat="1" ht="12.75"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5:14" s="2" customFormat="1" ht="12.75"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5:14" s="2" customFormat="1" ht="12.75"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5:14" s="2" customFormat="1" ht="12.75"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5:14" s="2" customFormat="1" ht="12.75"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5:14" s="2" customFormat="1" ht="12.75"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5:14" s="2" customFormat="1" ht="12.75"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5:14" s="2" customFormat="1" ht="12.75"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5:14" s="2" customFormat="1" ht="12.75"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5:14" s="2" customFormat="1" ht="12.75"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5:14" s="2" customFormat="1" ht="12.75"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5:14" s="2" customFormat="1" ht="12.75"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5:14" s="2" customFormat="1" ht="12.75"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5:14" s="2" customFormat="1" ht="12.75"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5:14" s="2" customFormat="1" ht="12.75"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5:14" s="2" customFormat="1" ht="12.75"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5:14" s="2" customFormat="1" ht="12.75"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5:14" s="2" customFormat="1" ht="12.75"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5:14" s="2" customFormat="1" ht="12.75"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5:14" s="2" customFormat="1" ht="12.75"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5:14" s="2" customFormat="1" ht="12.75"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5:14" s="2" customFormat="1" ht="12.75"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5:14" s="2" customFormat="1" ht="12.75"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5:14" s="2" customFormat="1" ht="12.75"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5:14" s="2" customFormat="1" ht="12.75"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5:14" s="2" customFormat="1" ht="12.75"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5:14" s="2" customFormat="1" ht="12.75"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5:14" s="2" customFormat="1" ht="12.75"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5:14" s="2" customFormat="1" ht="12.75"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5:14" s="2" customFormat="1" ht="12.75"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5:14" s="2" customFormat="1" ht="12.75"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5:14" s="2" customFormat="1" ht="12.75"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5:14" s="2" customFormat="1" ht="12.75"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5:14" s="2" customFormat="1" ht="12.75"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5:14" s="2" customFormat="1" ht="12.75"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5:14" s="2" customFormat="1" ht="12.75"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5:14" s="2" customFormat="1" ht="12.75"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5:14" s="2" customFormat="1" ht="12.75"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5:14" s="2" customFormat="1" ht="12.75"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5:14" s="2" customFormat="1" ht="12.75"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5:14" s="2" customFormat="1" ht="12.75"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5:14" s="2" customFormat="1" ht="12.75"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5:14" s="2" customFormat="1" ht="12.75"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5:14" s="2" customFormat="1" ht="12.75"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5:14" s="2" customFormat="1" ht="12.75"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5:14" s="2" customFormat="1" ht="12.75"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5:14" s="2" customFormat="1" ht="12.75"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5:14" s="2" customFormat="1" ht="12.75"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5:14" s="2" customFormat="1" ht="12.75"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5:14" s="2" customFormat="1" ht="12.75"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5:14" s="2" customFormat="1" ht="12.75"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5:14" s="2" customFormat="1" ht="12.75"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5:14" s="2" customFormat="1" ht="12.75"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5:14" s="2" customFormat="1" ht="12.75"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5:14" s="2" customFormat="1" ht="12.75"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5:14" s="2" customFormat="1" ht="12.75"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5:14" s="2" customFormat="1" ht="12.75"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5:14" s="2" customFormat="1" ht="12.75"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5:14" s="2" customFormat="1" ht="12.75"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5:14" s="2" customFormat="1" ht="12.75"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5:14" s="2" customFormat="1" ht="12.75"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5:14" s="2" customFormat="1" ht="12.75"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5:14" s="2" customFormat="1" ht="12.75"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5:14" s="2" customFormat="1" ht="12.75"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5:14" s="2" customFormat="1" ht="12.75"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5:14" s="2" customFormat="1" ht="12.75"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5:14" s="2" customFormat="1" ht="12.75"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5:14" s="2" customFormat="1" ht="12.75"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5:14" s="2" customFormat="1" ht="12.75"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5:14" s="2" customFormat="1" ht="12.75"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5:14" s="2" customFormat="1" ht="12.75"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5:14" s="2" customFormat="1" ht="12.75"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5:14" s="2" customFormat="1" ht="12.75"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5:14" s="2" customFormat="1" ht="12.75"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5:14" s="2" customFormat="1" ht="12.75"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5:14" s="2" customFormat="1" ht="12.75"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5:14" s="2" customFormat="1" ht="12.75"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5:14" s="2" customFormat="1" ht="12.75"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5:14" s="2" customFormat="1" ht="12.75"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5:14" s="2" customFormat="1" ht="12.75"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5:14" s="2" customFormat="1" ht="12.75"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5:14" s="2" customFormat="1" ht="12.75"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5:14" s="2" customFormat="1" ht="12.75"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5:14" s="2" customFormat="1" ht="12.75"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5:14" s="2" customFormat="1" ht="12.75"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5:14" s="2" customFormat="1" ht="12.75"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5:14" s="2" customFormat="1" ht="12.75"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5:14" s="2" customFormat="1" ht="12.75"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5:14" s="2" customFormat="1" ht="12.75"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5:14" s="2" customFormat="1" ht="12.75"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5:14" s="2" customFormat="1" ht="12.75"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5:14" s="2" customFormat="1" ht="12.75"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5:14" s="2" customFormat="1" ht="12.75"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5:14" s="2" customFormat="1" ht="12.75"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5:14" s="2" customFormat="1" ht="12.75"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5:14" s="2" customFormat="1" ht="12.75"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5:14" s="2" customFormat="1" ht="12.75"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5:14" s="2" customFormat="1" ht="12.75"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5:14" s="2" customFormat="1" ht="12.75"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5:14" s="2" customFormat="1" ht="12.75"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5:14" s="2" customFormat="1" ht="12.75"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5:14" s="2" customFormat="1" ht="12.75"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5:14" s="2" customFormat="1" ht="12.75"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5:14" s="2" customFormat="1" ht="12.75"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5:14" s="2" customFormat="1" ht="12.75"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5:14" s="2" customFormat="1" ht="12.75"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5:14" s="2" customFormat="1" ht="12.75"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5:14" s="2" customFormat="1" ht="12.75"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5:14" s="2" customFormat="1" ht="12.75"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5:14" s="2" customFormat="1" ht="12.75"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5:14" s="2" customFormat="1" ht="12.75"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5:14" s="2" customFormat="1" ht="12.75"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5:14" s="2" customFormat="1" ht="12.75"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5:14" s="2" customFormat="1" ht="12.75"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5:14" s="2" customFormat="1" ht="12.75"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5:14" s="2" customFormat="1" ht="12.75"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5:14" s="2" customFormat="1" ht="12.75"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5:14" s="2" customFormat="1" ht="12.75"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5:14" s="2" customFormat="1" ht="12.75"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5:14" s="2" customFormat="1" ht="12.75"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5:14" s="2" customFormat="1" ht="12.75"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5:14" s="2" customFormat="1" ht="12.75"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5:14" s="2" customFormat="1" ht="12.75"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5:14" s="2" customFormat="1" ht="12.75"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5:14" s="2" customFormat="1" ht="12.75"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5:14" s="2" customFormat="1" ht="12.75"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5:14" s="2" customFormat="1" ht="12.75"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5:14" s="2" customFormat="1" ht="12.75"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5:14" s="2" customFormat="1" ht="12.75"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5:14" s="2" customFormat="1" ht="12.75"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5:14" s="2" customFormat="1" ht="12.75"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5:14" s="2" customFormat="1" ht="12.75"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5:14" s="2" customFormat="1" ht="12.75"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5:14" s="2" customFormat="1" ht="12.75"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5:14" s="2" customFormat="1" ht="12.75"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5:14" s="2" customFormat="1" ht="12.75"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5:14" s="2" customFormat="1" ht="12.75"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5:14" s="2" customFormat="1" ht="12.75"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5:14" s="2" customFormat="1" ht="12.75"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5:14" s="2" customFormat="1" ht="12.75"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5:14" s="2" customFormat="1" ht="12.75"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5:14" s="2" customFormat="1" ht="12.75"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5:14" s="2" customFormat="1" ht="12.75"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5:14" s="2" customFormat="1" ht="12.75"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5:14" s="2" customFormat="1" ht="12.75"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5:14" s="2" customFormat="1" ht="12.75"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5:14" s="2" customFormat="1" ht="12.75"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5:14" s="2" customFormat="1" ht="12.75"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5:14" s="2" customFormat="1" ht="12.75"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5:14" s="2" customFormat="1" ht="12.75"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5:14" s="2" customFormat="1" ht="12.75"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5:14" s="2" customFormat="1" ht="12.75"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5:14" s="2" customFormat="1" ht="12.75"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5:14" s="2" customFormat="1" ht="12.75"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5:14" s="2" customFormat="1" ht="12.75"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5:14" s="2" customFormat="1" ht="12.75"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5:14" s="2" customFormat="1" ht="12.75"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5:14" s="2" customFormat="1" ht="12.75"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5:14" s="2" customFormat="1" ht="12.75"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5:14" s="2" customFormat="1" ht="12.75"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5:14" s="2" customFormat="1" ht="12.75"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5:14" s="2" customFormat="1" ht="12.75"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5:14" s="2" customFormat="1" ht="12.75"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5:14" s="2" customFormat="1" ht="12.75"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5:14" s="2" customFormat="1" ht="12.75"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5:14" s="2" customFormat="1" ht="12.75"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5:14" s="2" customFormat="1" ht="12.75"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5:14" s="2" customFormat="1" ht="12.75"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5:14" s="2" customFormat="1" ht="12.75"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5:14" s="2" customFormat="1" ht="12.75"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5:14" s="2" customFormat="1" ht="12.75"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5:14" s="2" customFormat="1" ht="12.75"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5:14" s="2" customFormat="1" ht="12.75"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5:14" s="2" customFormat="1" ht="12.75"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5:14" s="2" customFormat="1" ht="12.75"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5:14" s="2" customFormat="1" ht="12.75"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5:14" s="2" customFormat="1" ht="12.75"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5:14" s="2" customFormat="1" ht="12.75"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5:14" s="2" customFormat="1" ht="12.75"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5:14" s="2" customFormat="1" ht="12.75"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5:14" s="2" customFormat="1" ht="12.75"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5:14" s="2" customFormat="1" ht="12.75"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5:14" s="2" customFormat="1" ht="12.75"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5:14" s="2" customFormat="1" ht="12.75"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5:14" s="2" customFormat="1" ht="12.75"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5:14" s="2" customFormat="1" ht="12.75"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5:14" s="2" customFormat="1" ht="12.75"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5:14" s="2" customFormat="1" ht="12.75"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5:14" s="2" customFormat="1" ht="12.75"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5:14" s="2" customFormat="1" ht="12.75"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5:14" s="2" customFormat="1" ht="12.75"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5:14" s="2" customFormat="1" ht="12.75"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5:14" s="2" customFormat="1" ht="12.75"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5:14" s="2" customFormat="1" ht="12.75"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5:14" s="2" customFormat="1" ht="12.75"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5:14" s="2" customFormat="1" ht="12.75"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5:14" s="2" customFormat="1" ht="12.75"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5:14" s="2" customFormat="1" ht="12.75"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5:14" s="2" customFormat="1" ht="12.75"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5:14" s="2" customFormat="1" ht="12.75"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5:14" s="2" customFormat="1" ht="12.75"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5:14" s="2" customFormat="1" ht="12.75"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5:14" s="2" customFormat="1" ht="12.75"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5:14" s="2" customFormat="1" ht="12.75"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5:14" s="2" customFormat="1" ht="12.75"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5:14" s="2" customFormat="1" ht="12.75"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5:14" s="2" customFormat="1" ht="12.75"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5:14" s="2" customFormat="1" ht="12.75"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5:14" s="2" customFormat="1" ht="12.75"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5:14" s="2" customFormat="1" ht="12.75"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5:14" s="2" customFormat="1" ht="12.75"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5:14" s="2" customFormat="1" ht="12.75"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5:14" s="2" customFormat="1" ht="12.75"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5:14" s="2" customFormat="1" ht="12.75"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5:14" s="2" customFormat="1" ht="12.75"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5:14" s="2" customFormat="1" ht="12.75"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5:14" s="2" customFormat="1" ht="12.75"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5:14" s="2" customFormat="1" ht="12.75"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5:14" s="2" customFormat="1" ht="12.75"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5:14" s="2" customFormat="1" ht="12.75"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5:14" s="2" customFormat="1" ht="12.75"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5:14" s="2" customFormat="1" ht="12.75"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5:14" s="2" customFormat="1" ht="12.75"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5:14" s="2" customFormat="1" ht="12.75"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5:14" s="2" customFormat="1" ht="12.75"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5:14" s="2" customFormat="1" ht="12.75"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5:14" s="2" customFormat="1" ht="12.75"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5:14" s="2" customFormat="1" ht="12.75"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5:14" s="2" customFormat="1" ht="12.75"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5:14" s="2" customFormat="1" ht="12.75"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5:14" s="2" customFormat="1" ht="12.75"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5:14" s="2" customFormat="1" ht="12.75"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5:14" s="2" customFormat="1" ht="12.75"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5:14" s="2" customFormat="1" ht="12.75"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5:14" s="2" customFormat="1" ht="12.75"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5:14" s="2" customFormat="1" ht="12.75"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5:14" s="2" customFormat="1" ht="12.75"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5:14" s="2" customFormat="1" ht="12.75"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5:14" s="2" customFormat="1" ht="12.75"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5:14" s="2" customFormat="1" ht="12.75"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5:14" s="2" customFormat="1" ht="12.75"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5:14" s="2" customFormat="1" ht="12.75"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5:14" s="2" customFormat="1" ht="12.75"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5:14" s="2" customFormat="1" ht="12.75"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5:14" s="2" customFormat="1" ht="12.75"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5:14" s="2" customFormat="1" ht="12.75"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5:14" s="2" customFormat="1" ht="12.75"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5:14" s="2" customFormat="1" ht="12.75"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5:14" s="2" customFormat="1" ht="12.75"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5:14" s="2" customFormat="1" ht="12.75"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5:14" s="2" customFormat="1" ht="12.75"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5:14" s="2" customFormat="1" ht="12.75"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5:14" s="2" customFormat="1" ht="12.75"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5:14" s="2" customFormat="1" ht="12.75"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5:14" s="2" customFormat="1" ht="12.75"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5:14" s="2" customFormat="1" ht="12.75"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5:14" s="2" customFormat="1" ht="12.75"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5:14" s="2" customFormat="1" ht="12.75"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5:14" s="2" customFormat="1" ht="12.75"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5:14" s="2" customFormat="1" ht="12.75"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5:14" s="2" customFormat="1" ht="12.75"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5:14" s="2" customFormat="1" ht="12.75"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5:14" s="2" customFormat="1" ht="12.75"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5:14" s="2" customFormat="1" ht="12.75"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5:14" s="2" customFormat="1" ht="12.75"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5:14" s="2" customFormat="1" ht="12.75"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5:14" s="2" customFormat="1" ht="12.75"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5:14" s="2" customFormat="1" ht="12.75"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5:14" s="2" customFormat="1" ht="12.75"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5:14" s="2" customFormat="1" ht="12.75"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5:14" s="2" customFormat="1" ht="12.75"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5:14" s="2" customFormat="1" ht="12.75"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5:14" s="2" customFormat="1" ht="12.75"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5:14" s="2" customFormat="1" ht="12.75"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5:14" s="2" customFormat="1" ht="12.75"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5:14" s="2" customFormat="1" ht="12.75"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5:14" s="2" customFormat="1" ht="12.75"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5:14" s="2" customFormat="1" ht="12.75"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5:14" s="2" customFormat="1" ht="12.75"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5:14" s="2" customFormat="1" ht="12.75"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5:14" s="2" customFormat="1" ht="12.75"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5:14" s="2" customFormat="1" ht="12.75"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5:14" s="2" customFormat="1" ht="12.75"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5:14" s="2" customFormat="1" ht="12.75"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5:14" s="2" customFormat="1" ht="12.75"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5:14" s="2" customFormat="1" ht="12.75"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5:14" s="2" customFormat="1" ht="12.75"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5:14" s="2" customFormat="1" ht="12.75"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5:14" s="2" customFormat="1" ht="12.75"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5:14" s="2" customFormat="1" ht="12.75"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5:14" s="2" customFormat="1" ht="12.75"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5:14" s="2" customFormat="1" ht="12.75"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5:14" s="2" customFormat="1" ht="12.75"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5:14" s="2" customFormat="1" ht="12.75"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5:14" s="2" customFormat="1" ht="12.75"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5:14" s="2" customFormat="1" ht="12.75"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5:14" s="2" customFormat="1" ht="12.75"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5:14" s="2" customFormat="1" ht="12.75"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5:14" s="2" customFormat="1" ht="12.75"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5:14" s="2" customFormat="1" ht="12.75"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5:14" s="2" customFormat="1" ht="12.75"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5:14" s="2" customFormat="1" ht="12.75"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5:14" s="2" customFormat="1" ht="12.75"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5:14" s="2" customFormat="1" ht="12.75"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5:14" s="2" customFormat="1" ht="12.75"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5:14" s="2" customFormat="1" ht="12.75"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5:14" s="2" customFormat="1" ht="12.75"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5:14" s="2" customFormat="1" ht="12.75"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5:14" s="2" customFormat="1" ht="12.75"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5:14" s="2" customFormat="1" ht="12.75"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5:14" s="2" customFormat="1" ht="12.75"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5:14" s="2" customFormat="1" ht="12.75"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5:14" s="2" customFormat="1" ht="12.75"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5:14" s="2" customFormat="1" ht="12.75"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5:14" s="2" customFormat="1" ht="12.75"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5:14" s="2" customFormat="1" ht="12.75"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5:14" s="2" customFormat="1" ht="12.75"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5:14" s="2" customFormat="1" ht="12.75"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5:14" s="2" customFormat="1" ht="12.75"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5:14" s="2" customFormat="1" ht="12.75"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5:14" s="2" customFormat="1" ht="12.75"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5:14" s="2" customFormat="1" ht="12.75"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5:14" s="2" customFormat="1" ht="12.75"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5:14" s="2" customFormat="1" ht="12.75"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5:14" s="2" customFormat="1" ht="12.75"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5:14" s="2" customFormat="1" ht="12.75"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5:14" s="2" customFormat="1" ht="12.75"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5:14" s="2" customFormat="1" ht="12.75"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5:14" s="2" customFormat="1" ht="12.75"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5:14" s="2" customFormat="1" ht="12.75"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5:14" s="2" customFormat="1" ht="12.75"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5:14" s="2" customFormat="1" ht="12.75"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5:14" s="2" customFormat="1" ht="12.75"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5:14" s="2" customFormat="1" ht="12.75"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5:14" s="2" customFormat="1" ht="12.75"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5:14" s="2" customFormat="1" ht="12.75"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5:14" s="2" customFormat="1" ht="12.75"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5:14" s="2" customFormat="1" ht="12.75"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5:14" s="2" customFormat="1" ht="12.75"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5:14" s="2" customFormat="1" ht="12.75"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5:14" s="2" customFormat="1" ht="12.75"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5:14" s="2" customFormat="1" ht="12.75"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5:14" s="2" customFormat="1" ht="12.75"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5:14" s="2" customFormat="1" ht="12.75"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5:14" s="2" customFormat="1" ht="12.75"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5:14" s="2" customFormat="1" ht="12.75"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5:14" s="2" customFormat="1" ht="12.75"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5:14" s="2" customFormat="1" ht="12.75"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5:14" s="2" customFormat="1" ht="12.75"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5:14" s="2" customFormat="1" ht="12.75"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5:14" s="2" customFormat="1" ht="12.75"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5:14" s="2" customFormat="1" ht="12.75"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5:14" s="2" customFormat="1" ht="12.75"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5:14" s="2" customFormat="1" ht="12.75"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5:14" s="2" customFormat="1" ht="12.75"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5:14" s="2" customFormat="1" ht="12.75"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5:14" s="2" customFormat="1" ht="12.75"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5:14" s="2" customFormat="1" ht="12.75"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5:14" s="2" customFormat="1" ht="12.75"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5:14" s="2" customFormat="1" ht="12.75"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5:14" s="2" customFormat="1" ht="12.75"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5:14" s="2" customFormat="1" ht="12.75"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5:14" s="2" customFormat="1" ht="12.75"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5:14" s="2" customFormat="1" ht="12.75"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5:14" s="2" customFormat="1" ht="12.75"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5:14" s="2" customFormat="1" ht="12.75"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5:14" s="2" customFormat="1" ht="12.75"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5:14" s="2" customFormat="1" ht="12.75"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5:14" s="2" customFormat="1" ht="12.75"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5:14" s="2" customFormat="1" ht="12.75"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5:14" s="2" customFormat="1" ht="12.75"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5:14" s="2" customFormat="1" ht="12.75"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5:14" s="2" customFormat="1" ht="12.75"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5:14" s="2" customFormat="1" ht="12.75"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5:14" s="2" customFormat="1" ht="12.75"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5:14" s="2" customFormat="1" ht="12.75"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5:14" s="2" customFormat="1" ht="12.75"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5:14" s="2" customFormat="1" ht="12.75"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5:14" s="2" customFormat="1" ht="12.75"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5:14" s="2" customFormat="1" ht="12.75"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5:14" s="2" customFormat="1" ht="12.75"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5:14" s="2" customFormat="1" ht="12.75"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5:14" s="2" customFormat="1" ht="12.75"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5:14" s="2" customFormat="1" ht="12.75"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5:14" s="2" customFormat="1" ht="12.75"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5:14" s="2" customFormat="1" ht="12.75"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5:14" s="2" customFormat="1" ht="12.75"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5:14" s="2" customFormat="1" ht="12.75"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5:14" s="2" customFormat="1" ht="12.75"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5:14" s="2" customFormat="1" ht="12.75"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5:14" s="2" customFormat="1" ht="12.75"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5:14" s="2" customFormat="1" ht="12.75"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5:14" s="2" customFormat="1" ht="12.75"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5:14" s="2" customFormat="1" ht="12.75"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5:14" s="2" customFormat="1" ht="12.75"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5:14" s="2" customFormat="1" ht="12.75"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5:14" s="2" customFormat="1" ht="12.75"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5:14" s="2" customFormat="1" ht="12.75"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5:14" s="2" customFormat="1" ht="12.75"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5:14" s="2" customFormat="1" ht="12.75"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5:14" s="2" customFormat="1" ht="12.75"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5:14" s="2" customFormat="1" ht="12.75"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5:14" s="2" customFormat="1" ht="12.75"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5:14" s="2" customFormat="1" ht="12.75"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5:14" s="2" customFormat="1" ht="12.75"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5:14" s="2" customFormat="1" ht="12.75"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5:14" s="2" customFormat="1" ht="12.75"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5:14" s="2" customFormat="1" ht="12.75"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5:14" s="2" customFormat="1" ht="12.75"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5:14" s="2" customFormat="1" ht="12.75"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5:14" s="2" customFormat="1" ht="12.75"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5:14" s="2" customFormat="1" ht="12.75"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5:14" s="2" customFormat="1" ht="12.75"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5:14" s="2" customFormat="1" ht="12.75"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5:14" s="2" customFormat="1" ht="12.75"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5:14" s="2" customFormat="1" ht="12.75"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5:14" s="2" customFormat="1" ht="12.75"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5:14" s="2" customFormat="1" ht="12.75"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5:14" s="2" customFormat="1" ht="12.75"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5:14" s="2" customFormat="1" ht="12.75"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5:14" s="2" customFormat="1" ht="12.75"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5:14" s="2" customFormat="1" ht="12.75"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5:14" s="2" customFormat="1" ht="12.75"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5:14" s="2" customFormat="1" ht="12.75"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5:14" s="2" customFormat="1" ht="12.75"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5:14" s="2" customFormat="1" ht="12.75"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5:14" s="2" customFormat="1" ht="12.75"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5:14" s="2" customFormat="1" ht="12.75"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5:14" s="2" customFormat="1" ht="12.75"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5:14" s="2" customFormat="1" ht="12.75"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5:14" s="2" customFormat="1" ht="12.75"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5:14" s="2" customFormat="1" ht="12.75"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5:14" s="2" customFormat="1" ht="12.75"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5:14" s="2" customFormat="1" ht="12.75"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5:14" s="2" customFormat="1" ht="12.75"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5:14" s="2" customFormat="1" ht="12.75"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5:14" s="2" customFormat="1" ht="12.75"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5:14" s="2" customFormat="1" ht="12.75"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5:14" s="2" customFormat="1" ht="12.75"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5:14" s="2" customFormat="1" ht="12.75"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5:14" s="2" customFormat="1" ht="12.75"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5:14" s="2" customFormat="1" ht="12.75"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5:14" s="2" customFormat="1" ht="12.75"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5:14" s="2" customFormat="1" ht="12.75"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5:14" s="2" customFormat="1" ht="12.75"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5:14" s="2" customFormat="1" ht="12.75"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5:14" s="2" customFormat="1" ht="12.75"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5:14" s="2" customFormat="1" ht="12.75"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5:14" s="2" customFormat="1" ht="12.75"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5:14" s="2" customFormat="1" ht="12.75"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5:14" s="2" customFormat="1" ht="12.75"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5:14" s="2" customFormat="1" ht="12.75"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5:14" s="2" customFormat="1" ht="12.75"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5:14" s="2" customFormat="1" ht="12.75"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5:14" s="2" customFormat="1" ht="12.75"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5:14" s="2" customFormat="1" ht="12.75"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5:14" s="2" customFormat="1" ht="12.75"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5:14" s="2" customFormat="1" ht="12.75"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5:14" s="2" customFormat="1" ht="12.75"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5:14" s="2" customFormat="1" ht="12.75"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5:14" s="2" customFormat="1" ht="12.75"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5:14" s="2" customFormat="1" ht="12.75"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5:14" s="2" customFormat="1" ht="12.75"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5:14" s="2" customFormat="1" ht="12.75"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5:14" s="2" customFormat="1" ht="12.75"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5:14" s="2" customFormat="1" ht="12.75"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5:14" s="2" customFormat="1" ht="12.75"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5:14" s="2" customFormat="1" ht="12.75"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5:14" s="2" customFormat="1" ht="12.75"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5:14" s="2" customFormat="1" ht="12.75"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5:14" s="2" customFormat="1" ht="12.75"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5:14" s="2" customFormat="1" ht="12.75"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5:14" s="2" customFormat="1" ht="12.75"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5:14" s="2" customFormat="1" ht="12.75"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5:14" s="2" customFormat="1" ht="12.75"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5:14" s="2" customFormat="1" ht="12.75"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5:14" s="2" customFormat="1" ht="12.75"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5:14" s="2" customFormat="1" ht="12.75"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5:14" s="2" customFormat="1" ht="12.75"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5:14" s="2" customFormat="1" ht="12.75"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5:14" s="2" customFormat="1" ht="12.75"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5:14" s="2" customFormat="1" ht="12.75"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5:14" s="2" customFormat="1" ht="12.75"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5:14" s="2" customFormat="1" ht="12.75"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5:14" s="2" customFormat="1" ht="12.75"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5:14" s="2" customFormat="1" ht="12.75"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5:14" s="2" customFormat="1" ht="12.75"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5:14" s="2" customFormat="1" ht="12.75"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5:14" s="2" customFormat="1" ht="12.75"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5:14" s="2" customFormat="1" ht="12.75"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5:14" s="2" customFormat="1" ht="12.75"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5:14" s="2" customFormat="1" ht="12.75"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5:14" s="2" customFormat="1" ht="12.75"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5:14" s="2" customFormat="1" ht="12.75"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5:14" s="2" customFormat="1" ht="12.75"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5:14" s="2" customFormat="1" ht="12.75"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5:14" s="2" customFormat="1" ht="12.75"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5:14" s="2" customFormat="1" ht="12.75"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5:14" s="2" customFormat="1" ht="12.75"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5:14" s="2" customFormat="1" ht="12.75"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5:14" s="2" customFormat="1" ht="12.75"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5:14" s="2" customFormat="1" ht="12.75"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5:14" s="2" customFormat="1" ht="12.75"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5:14" s="2" customFormat="1" ht="12.75"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5:14" s="2" customFormat="1" ht="12.75"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5:14" s="2" customFormat="1" ht="12.75"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5:14" s="2" customFormat="1" ht="12.75"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5:14" s="2" customFormat="1" ht="12.75"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5:14" s="2" customFormat="1" ht="12.75"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5:14" s="2" customFormat="1" ht="12.75"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5:14" s="2" customFormat="1" ht="12.75"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5:14" s="2" customFormat="1" ht="12.75"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5:14" s="2" customFormat="1" ht="12.75"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5:14" s="2" customFormat="1" ht="12.75"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5:14" s="2" customFormat="1" ht="12.75"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5:14" s="2" customFormat="1" ht="12.75"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5:14" s="2" customFormat="1" ht="12.75"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5:14" s="2" customFormat="1" ht="12.75"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5:14" s="2" customFormat="1" ht="12.75"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5:14" s="2" customFormat="1" ht="12.75"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5:14" s="2" customFormat="1" ht="12.75"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5:14" s="2" customFormat="1" ht="12.75"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5:14" s="2" customFormat="1" ht="12.75"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5:14" s="2" customFormat="1" ht="12.75"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5:14" s="2" customFormat="1" ht="12.75"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5:14" s="2" customFormat="1" ht="12.75"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5:14" s="2" customFormat="1" ht="12.75"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5:14" s="2" customFormat="1" ht="12.75"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5:14" s="2" customFormat="1" ht="12.75"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5:14" s="2" customFormat="1" ht="12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5:14" s="2" customFormat="1" ht="12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5:14" s="2" customFormat="1" ht="12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5:14" s="2" customFormat="1" ht="12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5:14" s="2" customFormat="1" ht="12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5:14" s="2" customFormat="1" ht="12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5:14" s="2" customFormat="1" ht="12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5:14" s="2" customFormat="1" ht="12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5:14" s="2" customFormat="1" ht="12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5:14" s="2" customFormat="1" ht="12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5:14" s="2" customFormat="1" ht="12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5:14" s="2" customFormat="1" ht="12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5:14" s="2" customFormat="1" ht="12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5:14" s="2" customFormat="1" ht="12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5:14" s="2" customFormat="1" ht="12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5:14" s="2" customFormat="1" ht="12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5:14" s="2" customFormat="1" ht="12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5:14" s="2" customFormat="1" ht="12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5:14" s="2" customFormat="1" ht="12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5:14" s="2" customFormat="1" ht="12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5:14" s="2" customFormat="1" ht="12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5:14" s="2" customFormat="1" ht="12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5:14" s="2" customFormat="1" ht="12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5:14" s="2" customFormat="1" ht="12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5:14" s="2" customFormat="1" ht="12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5:14" s="2" customFormat="1" ht="12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5:14" s="2" customFormat="1" ht="12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5:14" s="2" customFormat="1" ht="12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5:14" s="2" customFormat="1" ht="12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5:14" s="2" customFormat="1" ht="12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5:14" s="2" customFormat="1" ht="12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5:14" s="2" customFormat="1" ht="12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5:14" s="2" customFormat="1" ht="12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5:14" s="2" customFormat="1" ht="12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5:14" s="2" customFormat="1" ht="12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5:14" s="2" customFormat="1" ht="12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5:14" s="2" customFormat="1" ht="12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5:14" s="2" customFormat="1" ht="12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5:14" s="2" customFormat="1" ht="12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5:14" s="2" customFormat="1" ht="12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5:14" s="2" customFormat="1" ht="12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5:14" s="2" customFormat="1" ht="12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5:14" s="2" customFormat="1" ht="12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5:14" s="2" customFormat="1" ht="12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5:14" s="2" customFormat="1" ht="12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5:14" s="2" customFormat="1" ht="12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5:14" s="2" customFormat="1" ht="12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5:14" s="2" customFormat="1" ht="12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5:14" s="2" customFormat="1" ht="12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5:14" s="2" customFormat="1" ht="12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5:14" s="2" customFormat="1" ht="12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5:14" s="2" customFormat="1" ht="12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5:14" s="2" customFormat="1" ht="12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5:14" s="2" customFormat="1" ht="12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5:14" s="2" customFormat="1" ht="12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5:14" s="2" customFormat="1" ht="12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5:14" s="2" customFormat="1" ht="12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5:14" s="2" customFormat="1" ht="12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5:14" s="2" customFormat="1" ht="12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5:14" s="2" customFormat="1" ht="12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5:14" s="2" customFormat="1" ht="12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5:14" s="2" customFormat="1" ht="12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5:14" s="2" customFormat="1" ht="12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5:14" s="2" customFormat="1" ht="12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5:14" s="2" customFormat="1" ht="12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5:14" s="2" customFormat="1" ht="12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5:14" s="2" customFormat="1" ht="12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5:14" s="2" customFormat="1" ht="12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5:14" s="2" customFormat="1" ht="12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5:14" s="2" customFormat="1" ht="12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5:14" s="2" customFormat="1" ht="12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5:14" s="2" customFormat="1" ht="12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5:14" s="2" customFormat="1" ht="12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5:14" s="2" customFormat="1" ht="12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5:14" s="2" customFormat="1" ht="12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5:14" s="2" customFormat="1" ht="12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5:14" s="2" customFormat="1" ht="12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5:14" s="2" customFormat="1" ht="12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5:14" s="2" customFormat="1" ht="12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5:14" s="2" customFormat="1" ht="12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5:14" s="2" customFormat="1" ht="12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5:14" s="2" customFormat="1" ht="12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5:14" s="2" customFormat="1" ht="12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5:14" s="2" customFormat="1" ht="12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5:14" s="2" customFormat="1" ht="12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5:14" s="2" customFormat="1" ht="12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5:14" s="2" customFormat="1" ht="12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5:14" s="2" customFormat="1" ht="12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5:14" s="2" customFormat="1" ht="12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5:14" s="2" customFormat="1" ht="12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5:14" s="2" customFormat="1" ht="12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5:14" s="2" customFormat="1" ht="12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5:14" s="2" customFormat="1" ht="12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5:14" s="2" customFormat="1" ht="12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5:14" s="2" customFormat="1" ht="12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5:14" s="2" customFormat="1" ht="12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5:14" s="2" customFormat="1" ht="12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5:14" s="2" customFormat="1" ht="12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5:14" s="2" customFormat="1" ht="12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5:14" s="2" customFormat="1" ht="12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5:14" s="2" customFormat="1" ht="12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5:14" s="2" customFormat="1" ht="12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5:14" s="2" customFormat="1" ht="12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5:14" s="2" customFormat="1" ht="12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5:14" s="2" customFormat="1" ht="12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5:14" s="2" customFormat="1" ht="12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5:14" s="2" customFormat="1" ht="12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5:14" s="2" customFormat="1" ht="12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5:14" s="2" customFormat="1" ht="12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5:14" s="2" customFormat="1" ht="12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5:14" s="2" customFormat="1" ht="12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5:14" s="2" customFormat="1" ht="12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5:14" s="2" customFormat="1" ht="12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5:14" s="2" customFormat="1" ht="12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5:14" s="2" customFormat="1" ht="12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5:14" s="2" customFormat="1" ht="12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5:14" s="2" customFormat="1" ht="12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5:14" s="2" customFormat="1" ht="12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5:14" s="2" customFormat="1" ht="12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5:14" s="2" customFormat="1" ht="12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5:14" s="2" customFormat="1" ht="12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5:14" s="2" customFormat="1" ht="12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5:14" s="2" customFormat="1" ht="12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5:14" s="2" customFormat="1" ht="12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5:14" s="2" customFormat="1" ht="12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5:14" s="2" customFormat="1" ht="12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5:14" s="2" customFormat="1" ht="12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5:14" s="2" customFormat="1" ht="12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5:14" s="2" customFormat="1" ht="12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5:14" s="2" customFormat="1" ht="12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5:14" s="2" customFormat="1" ht="12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5:14" s="2" customFormat="1" ht="12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5:14" s="2" customFormat="1" ht="12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5:14" s="2" customFormat="1" ht="12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5:14" s="2" customFormat="1" ht="12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5:14" s="2" customFormat="1" ht="12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5:14" s="2" customFormat="1" ht="12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5:14" s="2" customFormat="1" ht="12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5:14" s="2" customFormat="1" ht="12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5:14" s="2" customFormat="1" ht="12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5:14" s="2" customFormat="1" ht="12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5:14" s="2" customFormat="1" ht="12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5:14" s="2" customFormat="1" ht="12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5:14" s="2" customFormat="1" ht="12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5:14" s="2" customFormat="1" ht="12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5:14" s="2" customFormat="1" ht="12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5:14" s="2" customFormat="1" ht="12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5:14" s="2" customFormat="1" ht="12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5:14" s="2" customFormat="1" ht="12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5:14" s="2" customFormat="1" ht="12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5:14" s="2" customFormat="1" ht="12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5:14" s="2" customFormat="1" ht="12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5:14" s="2" customFormat="1" ht="12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5:14" s="2" customFormat="1" ht="12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5:14" s="2" customFormat="1" ht="12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5:14" s="2" customFormat="1" ht="12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5:14" s="2" customFormat="1" ht="12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5:14" s="2" customFormat="1" ht="12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5:14" s="2" customFormat="1" ht="12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5:14" s="2" customFormat="1" ht="12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5:14" s="2" customFormat="1" ht="12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5:14" s="2" customFormat="1" ht="12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5:14" s="2" customFormat="1" ht="12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5:14" s="2" customFormat="1" ht="12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5:14" s="2" customFormat="1" ht="12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5:14" s="2" customFormat="1" ht="12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5:14" s="2" customFormat="1" ht="12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5:14" s="2" customFormat="1" ht="12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5:14" s="2" customFormat="1" ht="12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5:14" s="2" customFormat="1" ht="12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5:14" s="2" customFormat="1" ht="12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5:14" s="2" customFormat="1" ht="12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5:14" s="2" customFormat="1" ht="12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5:14" s="2" customFormat="1" ht="12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5:14" s="2" customFormat="1" ht="12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5:14" s="2" customFormat="1" ht="12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5:14" s="2" customFormat="1" ht="12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5:14" s="2" customFormat="1" ht="12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5:14" s="2" customFormat="1" ht="12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5:14" s="2" customFormat="1" ht="12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5:14" s="2" customFormat="1" ht="12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5:14" s="2" customFormat="1" ht="12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5:14" s="2" customFormat="1" ht="12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5:14" s="2" customFormat="1" ht="12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5:14" s="2" customFormat="1" ht="12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5:14" s="2" customFormat="1" ht="12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5:14" s="2" customFormat="1" ht="12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5:14" s="2" customFormat="1" ht="12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5:14" s="2" customFormat="1" ht="12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5:14" s="2" customFormat="1" ht="12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5:14" s="2" customFormat="1" ht="12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5:14" s="2" customFormat="1" ht="12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5:14" s="2" customFormat="1" ht="12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5:14" s="2" customFormat="1" ht="12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5:14" s="2" customFormat="1" ht="12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5:14" s="2" customFormat="1" ht="12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5:14" s="2" customFormat="1" ht="12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5:14" s="2" customFormat="1" ht="12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5:14" s="2" customFormat="1" ht="12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5:14" s="2" customFormat="1" ht="12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5:14" s="2" customFormat="1" ht="12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5:14" s="2" customFormat="1" ht="12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5:14" s="2" customFormat="1" ht="12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5:14" s="2" customFormat="1" ht="12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5:14" s="2" customFormat="1" ht="12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5:14" s="2" customFormat="1" ht="12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5:14" s="2" customFormat="1" ht="12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5:14" s="2" customFormat="1" ht="12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5:14" s="2" customFormat="1" ht="12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5:14" s="2" customFormat="1" ht="12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5:14" s="2" customFormat="1" ht="12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5:14" s="2" customFormat="1" ht="12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5:14" s="2" customFormat="1" ht="12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5:14" s="2" customFormat="1" ht="12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5:14" s="2" customFormat="1" ht="12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5:14" s="2" customFormat="1" ht="12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5:14" s="2" customFormat="1" ht="12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5:14" s="2" customFormat="1" ht="12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5:14" s="2" customFormat="1" ht="12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5:14" s="2" customFormat="1" ht="12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5:14" s="2" customFormat="1" ht="12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5:14" s="2" customFormat="1" ht="12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5:14" s="2" customFormat="1" ht="12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5:14" s="2" customFormat="1" ht="12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5:14" s="2" customFormat="1" ht="12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5:14" s="2" customFormat="1" ht="12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5:14" s="2" customFormat="1" ht="12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5:14" s="2" customFormat="1" ht="12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5:14" s="2" customFormat="1" ht="12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5:14" s="2" customFormat="1" ht="12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5:14" s="2" customFormat="1" ht="12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5:14" s="2" customFormat="1" ht="12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5:14" s="2" customFormat="1" ht="12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5:14" s="2" customFormat="1" ht="12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5:14" s="2" customFormat="1" ht="12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5:14" s="2" customFormat="1" ht="12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5:14" s="2" customFormat="1" ht="12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5:14" s="2" customFormat="1" ht="12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5:14" s="2" customFormat="1" ht="12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5:14" s="2" customFormat="1" ht="12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5:14" s="2" customFormat="1" ht="12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5:14" s="2" customFormat="1" ht="12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5:14" s="2" customFormat="1" ht="12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5:14" s="2" customFormat="1" ht="12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5:14" s="2" customFormat="1" ht="12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5:14" s="2" customFormat="1" ht="12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5:14" s="2" customFormat="1" ht="12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5:14" s="2" customFormat="1" ht="12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5:14" s="2" customFormat="1" ht="12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5:14" s="2" customFormat="1" ht="12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5:14" s="2" customFormat="1" ht="12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5:14" s="2" customFormat="1" ht="12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5:14" s="2" customFormat="1" ht="12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5:14" s="2" customFormat="1" ht="12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5:14" s="2" customFormat="1" ht="12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5:14" s="2" customFormat="1" ht="12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5:14" s="2" customFormat="1" ht="12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5:14" s="2" customFormat="1" ht="12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5:14" s="2" customFormat="1" ht="12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5:14" s="2" customFormat="1" ht="12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5:14" s="2" customFormat="1" ht="12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5:14" s="2" customFormat="1" ht="12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5:14" s="2" customFormat="1" ht="12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5:14" s="2" customFormat="1" ht="12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5:14" s="2" customFormat="1" ht="12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5:14" s="2" customFormat="1" ht="12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5:14" s="2" customFormat="1" ht="12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5:14" s="2" customFormat="1" ht="12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5:14" s="2" customFormat="1" ht="12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5:14" s="2" customFormat="1" ht="12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5:14" s="2" customFormat="1" ht="12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5:14" s="2" customFormat="1" ht="12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5:14" s="2" customFormat="1" ht="12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5:14" s="2" customFormat="1" ht="12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5:14" s="2" customFormat="1" ht="12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5:14" s="2" customFormat="1" ht="12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5:14" s="2" customFormat="1" ht="12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5:14" s="2" customFormat="1" ht="12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5:14" s="2" customFormat="1" ht="12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5:14" s="2" customFormat="1" ht="12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5:14" s="2" customFormat="1" ht="12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5:14" s="2" customFormat="1" ht="12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5:14" s="2" customFormat="1" ht="12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5:14" s="2" customFormat="1" ht="12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5:14" s="2" customFormat="1" ht="12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5:14" s="2" customFormat="1" ht="12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5:14" s="2" customFormat="1" ht="12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5:14" s="2" customFormat="1" ht="12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5:14" s="2" customFormat="1" ht="12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5:14" s="2" customFormat="1" ht="12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5:14" s="2" customFormat="1" ht="12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5:14" s="2" customFormat="1" ht="12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5:14" s="2" customFormat="1" ht="12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5:14" s="2" customFormat="1" ht="12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5:14" s="2" customFormat="1" ht="12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5:14" s="2" customFormat="1" ht="12.75"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5:14" s="2" customFormat="1" ht="12.75"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5:14" s="2" customFormat="1" ht="12.75"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5:14" s="2" customFormat="1" ht="12.75"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5:14" s="2" customFormat="1" ht="12.75"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5:14" s="2" customFormat="1" ht="12.75"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5:14" s="2" customFormat="1" ht="12.75"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5:14" s="2" customFormat="1" ht="12.75"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5:14" s="2" customFormat="1" ht="12.75"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5:14" s="2" customFormat="1" ht="12.75"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5:14" s="2" customFormat="1" ht="12.75"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5:14" s="2" customFormat="1" ht="12.75"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5:14" s="2" customFormat="1" ht="12.75"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5:14" s="2" customFormat="1" ht="12.75"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5:14" s="2" customFormat="1" ht="12.75"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5:14" s="2" customFormat="1" ht="12.75"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5:14" s="2" customFormat="1" ht="12.75"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5:14" s="2" customFormat="1" ht="12.75"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5:14" s="2" customFormat="1" ht="12.75"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5:14" s="2" customFormat="1" ht="12.75"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5:14" s="2" customFormat="1" ht="12.75"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5:14" s="2" customFormat="1" ht="12.75"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5:14" s="2" customFormat="1" ht="12.75"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5:14" s="2" customFormat="1" ht="12.75"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5:14" s="2" customFormat="1" ht="12.75"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5:14" s="2" customFormat="1" ht="12.75"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5:14" s="2" customFormat="1" ht="12.75"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5:14" s="2" customFormat="1" ht="12.75"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5:14" s="2" customFormat="1" ht="12.75"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5:14" s="2" customFormat="1" ht="12.75"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5:14" s="2" customFormat="1" ht="12.75"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5:14" s="2" customFormat="1" ht="12.75"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5:14" s="2" customFormat="1" ht="12.75"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5:14" s="2" customFormat="1" ht="12.75"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5:14" s="2" customFormat="1" ht="12.75"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5:14" s="2" customFormat="1" ht="12.75"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5:14" s="2" customFormat="1" ht="12.75"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5:14" s="2" customFormat="1" ht="12.75"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5:14" s="2" customFormat="1" ht="12.75"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5:14" s="2" customFormat="1" ht="12.75"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5:14" s="2" customFormat="1" ht="12.75"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5:14" s="2" customFormat="1" ht="12.75"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5:14" s="2" customFormat="1" ht="12.75"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5:14" s="2" customFormat="1" ht="12.75"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5:14" s="2" customFormat="1" ht="12.75"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5:14" s="2" customFormat="1" ht="12.75"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5:14" s="2" customFormat="1" ht="12.75"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5:14" s="2" customFormat="1" ht="12.75"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5:14" s="2" customFormat="1" ht="12.75"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5:14" s="2" customFormat="1" ht="12.75"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5:14" s="2" customFormat="1" ht="12.75"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5:14" s="2" customFormat="1" ht="12.75"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5:14" s="2" customFormat="1" ht="12.75"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5:14" s="2" customFormat="1" ht="12.75"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5:14" s="2" customFormat="1" ht="12.75"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5:14" s="2" customFormat="1" ht="12.75"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5:14" s="2" customFormat="1" ht="12.75"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5:14" s="2" customFormat="1" ht="12.75"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5:14" s="2" customFormat="1" ht="12.75"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5:14" s="2" customFormat="1" ht="12.75"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5:14" s="2" customFormat="1" ht="12.75"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5:14" s="2" customFormat="1" ht="12.75"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5:14" s="2" customFormat="1" ht="12.75"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5:14" s="2" customFormat="1" ht="12.75"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5:14" s="2" customFormat="1" ht="12.75"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5:14" s="2" customFormat="1" ht="12.75"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5:14" s="2" customFormat="1" ht="12.75"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5:14" s="2" customFormat="1" ht="12.75"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5:14" s="2" customFormat="1" ht="12.75"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5:14" s="2" customFormat="1" ht="12.75"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5:14" s="2" customFormat="1" ht="12.75"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5:14" s="2" customFormat="1" ht="12.75"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5:14" s="2" customFormat="1" ht="12.75"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5:14" s="2" customFormat="1" ht="12.75"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5:14" s="2" customFormat="1" ht="12.75"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5:14" s="2" customFormat="1" ht="12.75"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5:14" s="2" customFormat="1" ht="12.75"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5:14" s="2" customFormat="1" ht="12.75"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5:14" s="2" customFormat="1" ht="12.75"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5:14" s="2" customFormat="1" ht="12.75"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5:14" s="2" customFormat="1" ht="12.75"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5:14" s="2" customFormat="1" ht="12.75"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5:14" s="2" customFormat="1" ht="12.75"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5:14" s="2" customFormat="1" ht="12.75"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5:14" s="2" customFormat="1" ht="12.75"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5:14" s="2" customFormat="1" ht="12.75"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5:14" s="2" customFormat="1" ht="12.75"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5:14" s="2" customFormat="1" ht="12.75"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5:14" s="2" customFormat="1" ht="12.75"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5:14" s="2" customFormat="1" ht="12.75"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5:14" s="2" customFormat="1" ht="12.75"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5:14" s="2" customFormat="1" ht="12.75"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5:14" s="2" customFormat="1" ht="12.75"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5:14" s="2" customFormat="1" ht="12.75"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5:14" s="2" customFormat="1" ht="12.75"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5:14" s="2" customFormat="1" ht="12.75"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5:14" s="2" customFormat="1" ht="12.75"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5:14" s="2" customFormat="1" ht="12.75"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5:14" s="2" customFormat="1" ht="12.75"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5:14" s="2" customFormat="1" ht="12.75"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5:14" s="2" customFormat="1" ht="12.75"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5:14" s="2" customFormat="1" ht="12.75"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5:14" s="2" customFormat="1" ht="12.75"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5:14" s="2" customFormat="1" ht="12.75"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5:14" s="2" customFormat="1" ht="12.75"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5:14" s="2" customFormat="1" ht="12.75"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5:14" s="2" customFormat="1" ht="12.75"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5:14" s="2" customFormat="1" ht="12.75"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5:14" s="2" customFormat="1" ht="12.75"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5:14" s="2" customFormat="1" ht="12.75"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5:14" s="2" customFormat="1" ht="12.75"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5:14" s="2" customFormat="1" ht="12.75"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5:14" s="2" customFormat="1" ht="12.75"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5:14" s="2" customFormat="1" ht="12.75"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5:14" s="2" customFormat="1" ht="12.75"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5:14" s="2" customFormat="1" ht="12.75"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5:14" s="2" customFormat="1" ht="12.75"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5:14" s="2" customFormat="1" ht="12.75"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5:14" s="2" customFormat="1" ht="12.75"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5:14" s="2" customFormat="1" ht="12.75"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5:14" s="2" customFormat="1" ht="12.75"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5:14" s="2" customFormat="1" ht="12.75"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5:14" s="2" customFormat="1" ht="12.75"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5:14" s="2" customFormat="1" ht="12.75"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5:14" s="2" customFormat="1" ht="12.75"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5:14" s="2" customFormat="1" ht="12.75"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5:14" s="2" customFormat="1" ht="12.75"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5:14" s="2" customFormat="1" ht="12.75"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5:14" s="2" customFormat="1" ht="12.75"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5:14" s="2" customFormat="1" ht="12.75"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5:14" s="2" customFormat="1" ht="12.75"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5:14" s="2" customFormat="1" ht="12.75"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5:14" s="2" customFormat="1" ht="12.75"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5:14" s="2" customFormat="1" ht="12.75"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5:14" s="2" customFormat="1" ht="12.75"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5:14" s="2" customFormat="1" ht="12.75"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5:14" s="2" customFormat="1" ht="12.75"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5:14" s="2" customFormat="1" ht="12.75"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5:14" s="2" customFormat="1" ht="12.75"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5:14" s="2" customFormat="1" ht="12.75"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5:14" s="2" customFormat="1" ht="12.75"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5:14" s="2" customFormat="1" ht="12.75"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5:14" s="2" customFormat="1" ht="12.75"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5:14" s="2" customFormat="1" ht="12.75"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5:14" s="2" customFormat="1" ht="12.75"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5:14" s="2" customFormat="1" ht="12.75"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5:14" s="2" customFormat="1" ht="12.75"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5:14" s="2" customFormat="1" ht="12.75"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5:14" s="2" customFormat="1" ht="12.75"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5:14" s="2" customFormat="1" ht="12.75"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5:14" s="2" customFormat="1" ht="12.75"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5:14" s="2" customFormat="1" ht="12.75"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5:14" s="2" customFormat="1" ht="12.75"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5:14" s="2" customFormat="1" ht="12.75"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5:14" s="2" customFormat="1" ht="12.75"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5:14" s="2" customFormat="1" ht="12.75"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5:14" s="2" customFormat="1" ht="12.75"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5:14" s="2" customFormat="1" ht="12.75"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5:14" s="2" customFormat="1" ht="12.75"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5:14" s="2" customFormat="1" ht="12.75"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5:14" s="2" customFormat="1" ht="12.75"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5:14" s="2" customFormat="1" ht="12.75"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5:14" s="2" customFormat="1" ht="12.75"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5:14" s="2" customFormat="1" ht="12.75"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5:14" s="2" customFormat="1" ht="12.75"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5:14" s="2" customFormat="1" ht="12.75"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5:14" s="2" customFormat="1" ht="12.75"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5:14" s="2" customFormat="1" ht="12.75"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5:14" s="2" customFormat="1" ht="12.75"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5:14" s="2" customFormat="1" ht="12.75"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5:14" s="2" customFormat="1" ht="12.75"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5:14" s="2" customFormat="1" ht="12.75"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5:14" s="2" customFormat="1" ht="12.75"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5:14" s="2" customFormat="1" ht="12.75"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5:14" s="2" customFormat="1" ht="12.75"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5:14" s="2" customFormat="1" ht="12.75"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5:14" s="2" customFormat="1" ht="12.75"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5:14" s="2" customFormat="1" ht="12.75"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5:14" s="2" customFormat="1" ht="12.75"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5:14" s="2" customFormat="1" ht="12.75"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5:14" s="2" customFormat="1" ht="12.75"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5:14" s="2" customFormat="1" ht="12.75"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5:14" s="2" customFormat="1" ht="12.75"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5:14" s="2" customFormat="1" ht="12.75"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5:14" s="2" customFormat="1" ht="12.75"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5:14" s="2" customFormat="1" ht="12.75"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5:14" s="2" customFormat="1" ht="12.75"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5:14" s="2" customFormat="1" ht="12.75"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5:14" s="2" customFormat="1" ht="12.75"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5:14" s="2" customFormat="1" ht="12.75"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5:14" s="2" customFormat="1" ht="12.75"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5:14" s="2" customFormat="1" ht="12.75"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5:14" s="2" customFormat="1" ht="12.75"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5:14" s="2" customFormat="1" ht="12.75"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5:14" s="2" customFormat="1" ht="12.75"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5:14" s="2" customFormat="1" ht="12.75"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5:14" s="2" customFormat="1" ht="12.75"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5:14" s="2" customFormat="1" ht="12.75"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5:14" s="2" customFormat="1" ht="12.75"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5:14" s="2" customFormat="1" ht="12.75"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5:14" s="2" customFormat="1" ht="12.75"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5:14" s="2" customFormat="1" ht="12.75"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5:14" s="2" customFormat="1" ht="12.75"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5:14" s="2" customFormat="1" ht="12.75"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5:14" s="2" customFormat="1" ht="12.75"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5:14" s="2" customFormat="1" ht="12.75"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5:14" s="2" customFormat="1" ht="12.75"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5:14" s="2" customFormat="1" ht="12.75"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5:14" s="2" customFormat="1" ht="12.75"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5:14" s="2" customFormat="1" ht="12.75"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5:14" s="2" customFormat="1" ht="12.75"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5:14" s="2" customFormat="1" ht="12.75"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5:14" s="2" customFormat="1" ht="12.75"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5:14" s="2" customFormat="1" ht="12.75"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5:14" s="2" customFormat="1" ht="12.75"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5:14" s="2" customFormat="1" ht="12.75"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5:14" s="2" customFormat="1" ht="12.75"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5:14" s="2" customFormat="1" ht="12.75"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5:14" s="2" customFormat="1" ht="12.75"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5:14" s="2" customFormat="1" ht="12.75"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5:14" s="2" customFormat="1" ht="12.75"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5:14" s="2" customFormat="1" ht="12.75"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5:14" s="2" customFormat="1" ht="12.75"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5:14" s="2" customFormat="1" ht="12.75"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5:14" s="2" customFormat="1" ht="12.75"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5:14" s="2" customFormat="1" ht="12.75"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5:14" s="2" customFormat="1" ht="12.75"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5:14" s="2" customFormat="1" ht="12.75"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5:14" s="2" customFormat="1" ht="12.75"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5:14" s="2" customFormat="1" ht="12.75"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5:14" s="2" customFormat="1" ht="12.75"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5:14" s="2" customFormat="1" ht="12.75"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5:14" s="2" customFormat="1" ht="12.75"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5:14" s="2" customFormat="1" ht="12.75"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5:14" s="2" customFormat="1" ht="12.75"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5:14" s="2" customFormat="1" ht="12.75"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5:14" s="2" customFormat="1" ht="12.75"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5:14" s="2" customFormat="1" ht="12.75"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5:14" s="2" customFormat="1" ht="12.75"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5:14" s="2" customFormat="1" ht="12.75"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5:14" s="2" customFormat="1" ht="12.75"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5:14" s="2" customFormat="1" ht="12.75"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5:14" s="2" customFormat="1" ht="12.75"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5:14" s="2" customFormat="1" ht="12.75"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5:14" s="2" customFormat="1" ht="12.75"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5:14" s="2" customFormat="1" ht="12.75"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5:14" s="2" customFormat="1" ht="12.75"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5:14" s="2" customFormat="1" ht="12.75"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5:14" s="2" customFormat="1" ht="12.75"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5:14" s="2" customFormat="1" ht="12.75"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5:14" s="2" customFormat="1" ht="12.75"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5:14" s="2" customFormat="1" ht="12.75"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5:14" s="2" customFormat="1" ht="12.75"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5:14" s="2" customFormat="1" ht="12.75"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5:14" s="2" customFormat="1" ht="12.75"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5:14" s="2" customFormat="1" ht="12.75"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5:14" s="2" customFormat="1" ht="12.75"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5:14" s="2" customFormat="1" ht="12.75"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5:14" s="2" customFormat="1" ht="12.75"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5:14" s="2" customFormat="1" ht="12.75"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5:14" s="2" customFormat="1" ht="12.75"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5:14" s="2" customFormat="1" ht="12.75"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5:14" s="2" customFormat="1" ht="12.75"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5:14" s="2" customFormat="1" ht="12.75"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5:14" s="2" customFormat="1" ht="12.75"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5:14" s="2" customFormat="1" ht="12.75"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5:14" s="2" customFormat="1" ht="12.75"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</sheetData>
  <mergeCells count="13">
    <mergeCell ref="A36:A38"/>
    <mergeCell ref="B36:B38"/>
    <mergeCell ref="C36:C38"/>
    <mergeCell ref="D36:H36"/>
    <mergeCell ref="D37:D38"/>
    <mergeCell ref="E37:H37"/>
    <mergeCell ref="A34:H34"/>
    <mergeCell ref="A3:H3"/>
    <mergeCell ref="A4:H4"/>
    <mergeCell ref="A16:I16"/>
    <mergeCell ref="A17:I17"/>
    <mergeCell ref="A32:H32"/>
    <mergeCell ref="A33:H3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1402"/>
  <sheetViews>
    <sheetView workbookViewId="0" topLeftCell="A4">
      <selection activeCell="H12" sqref="H12"/>
    </sheetView>
  </sheetViews>
  <sheetFormatPr defaultColWidth="9.00390625" defaultRowHeight="12.75"/>
  <cols>
    <col min="1" max="1" width="6.75390625" style="0" customWidth="1"/>
    <col min="2" max="2" width="30.375" style="0" customWidth="1"/>
    <col min="3" max="3" width="8.75390625" style="0" customWidth="1"/>
    <col min="5" max="7" width="8.75390625" style="0" customWidth="1"/>
    <col min="8" max="8" width="8.625" style="0" customWidth="1"/>
    <col min="11" max="11" width="27.125" style="0" customWidth="1"/>
    <col min="13" max="13" width="9.125" style="0" hidden="1" customWidth="1"/>
    <col min="14" max="14" width="11.125" style="0" customWidth="1"/>
    <col min="15" max="15" width="10.25390625" style="0" customWidth="1"/>
    <col min="16" max="16" width="12.625" style="0" customWidth="1"/>
    <col min="17" max="17" width="11.375" style="0" hidden="1" customWidth="1"/>
  </cols>
  <sheetData>
    <row r="1" spans="1:9" ht="12.75">
      <c r="A1" s="2"/>
      <c r="B1" s="59"/>
      <c r="C1" s="59"/>
      <c r="D1" s="59"/>
      <c r="E1" s="59"/>
      <c r="F1" s="59"/>
      <c r="G1" s="59"/>
      <c r="H1" s="59"/>
      <c r="I1" s="59"/>
    </row>
    <row r="2" spans="1:9" ht="12.75">
      <c r="A2" s="59"/>
      <c r="B2" s="59"/>
      <c r="C2" s="59"/>
      <c r="D2" s="59"/>
      <c r="E2" s="59"/>
      <c r="F2" s="59"/>
      <c r="G2" s="59"/>
      <c r="H2" s="59"/>
      <c r="I2" s="59"/>
    </row>
    <row r="3" spans="1:9" ht="12.75">
      <c r="A3" s="55" t="s">
        <v>79</v>
      </c>
      <c r="B3" s="55"/>
      <c r="C3" s="55"/>
      <c r="D3" s="55"/>
      <c r="E3" s="55"/>
      <c r="F3" s="55"/>
      <c r="G3" s="55"/>
      <c r="H3" s="55"/>
      <c r="I3" s="55"/>
    </row>
    <row r="4" spans="1:9" ht="12.75">
      <c r="A4" s="55" t="s">
        <v>112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59"/>
      <c r="F6" s="59"/>
      <c r="G6" s="59"/>
      <c r="H6" s="59"/>
      <c r="I6" s="59"/>
    </row>
    <row r="7" spans="1:9" ht="12.75">
      <c r="A7" s="92"/>
      <c r="B7" s="93"/>
      <c r="C7" s="93" t="s">
        <v>56</v>
      </c>
      <c r="D7" s="93"/>
      <c r="E7" s="94" t="s">
        <v>113</v>
      </c>
      <c r="F7" s="94"/>
      <c r="G7" s="94"/>
      <c r="H7" s="94"/>
      <c r="I7" s="94"/>
    </row>
    <row r="8" spans="1:9" ht="12.75">
      <c r="A8" s="92"/>
      <c r="B8" s="93"/>
      <c r="C8" s="93"/>
      <c r="D8" s="93"/>
      <c r="E8" s="96" t="s">
        <v>114</v>
      </c>
      <c r="F8" s="96"/>
      <c r="G8" s="96"/>
      <c r="H8" s="96"/>
      <c r="I8" s="96"/>
    </row>
    <row r="9" spans="1:9" ht="12.75">
      <c r="A9" s="92"/>
      <c r="B9" s="93"/>
      <c r="C9" s="92"/>
      <c r="D9" s="92"/>
      <c r="E9" s="93" t="s">
        <v>59</v>
      </c>
      <c r="F9" s="92"/>
      <c r="G9" s="92"/>
      <c r="H9" s="92"/>
      <c r="I9" s="92"/>
    </row>
    <row r="10" spans="1:9" ht="12.75">
      <c r="A10" s="92"/>
      <c r="B10" s="95"/>
      <c r="C10" s="95" t="s">
        <v>58</v>
      </c>
      <c r="D10" s="92"/>
      <c r="E10" s="92"/>
      <c r="F10" s="92"/>
      <c r="G10" s="92" t="s">
        <v>86</v>
      </c>
      <c r="H10" s="92"/>
      <c r="I10" s="92"/>
    </row>
    <row r="11" spans="1:9" ht="12.75">
      <c r="A11" s="92"/>
      <c r="B11" s="92"/>
      <c r="C11" s="94" t="s">
        <v>87</v>
      </c>
      <c r="D11" s="94"/>
      <c r="E11" s="94"/>
      <c r="F11" s="94" t="s">
        <v>88</v>
      </c>
      <c r="G11" s="94"/>
      <c r="H11" s="94"/>
      <c r="I11" s="94"/>
    </row>
    <row r="12" spans="1:9" ht="12.75">
      <c r="A12" s="92"/>
      <c r="B12" s="92"/>
      <c r="C12" s="96" t="s">
        <v>89</v>
      </c>
      <c r="D12" s="96"/>
      <c r="E12" s="96"/>
      <c r="F12" s="96"/>
      <c r="G12" s="96"/>
      <c r="H12" s="96"/>
      <c r="I12" s="96"/>
    </row>
    <row r="13" spans="1:9" ht="12.75">
      <c r="A13" s="92"/>
      <c r="B13" s="97"/>
      <c r="C13" s="92"/>
      <c r="D13" s="92"/>
      <c r="E13" s="93" t="s">
        <v>59</v>
      </c>
      <c r="F13" s="92"/>
      <c r="G13" s="92"/>
      <c r="H13" s="92"/>
      <c r="I13" s="92"/>
    </row>
    <row r="14" spans="1:9" ht="12.75">
      <c r="A14" s="92"/>
      <c r="B14" s="97"/>
      <c r="C14" s="92"/>
      <c r="D14" s="92"/>
      <c r="E14" s="93"/>
      <c r="F14" s="92"/>
      <c r="G14" s="92"/>
      <c r="H14" s="92"/>
      <c r="I14" s="92"/>
    </row>
    <row r="15" spans="1:9" ht="12.75">
      <c r="A15" s="92"/>
      <c r="B15" s="97"/>
      <c r="C15" s="92"/>
      <c r="D15" s="92"/>
      <c r="E15" s="93"/>
      <c r="F15" s="92"/>
      <c r="G15" s="92"/>
      <c r="H15" s="92"/>
      <c r="I15" s="92"/>
    </row>
    <row r="16" spans="1:9" ht="12.75">
      <c r="A16" s="92"/>
      <c r="B16" s="98"/>
      <c r="C16" s="92" t="s">
        <v>70</v>
      </c>
      <c r="D16" s="92"/>
      <c r="E16" s="92"/>
      <c r="F16" s="92"/>
      <c r="G16" s="92"/>
      <c r="H16" s="92"/>
      <c r="I16" s="92"/>
    </row>
    <row r="17" spans="1:9" ht="12.75">
      <c r="A17" s="99" t="s">
        <v>95</v>
      </c>
      <c r="B17" s="99"/>
      <c r="C17" s="99"/>
      <c r="D17" s="99"/>
      <c r="E17" s="99"/>
      <c r="F17" s="99"/>
      <c r="G17" s="99"/>
      <c r="H17" s="99"/>
      <c r="I17" s="99"/>
    </row>
    <row r="18" spans="1:9" ht="12.75">
      <c r="A18" s="100" t="s">
        <v>57</v>
      </c>
      <c r="B18" s="100"/>
      <c r="C18" s="100"/>
      <c r="D18" s="100"/>
      <c r="E18" s="100"/>
      <c r="F18" s="100"/>
      <c r="G18" s="100"/>
      <c r="H18" s="100"/>
      <c r="I18" s="100"/>
    </row>
    <row r="19" spans="1:9" ht="12.75">
      <c r="A19" s="92"/>
      <c r="B19" s="92"/>
      <c r="C19" s="92"/>
      <c r="D19" s="92"/>
      <c r="E19" s="92"/>
      <c r="F19" s="92"/>
      <c r="G19" s="92"/>
      <c r="H19" s="92"/>
      <c r="I19" s="92"/>
    </row>
    <row r="20" spans="1:9" ht="12.75">
      <c r="A20" s="92"/>
      <c r="B20" s="92"/>
      <c r="C20" s="92"/>
      <c r="D20" s="92"/>
      <c r="E20" s="92"/>
      <c r="F20" s="92"/>
      <c r="G20" s="92" t="s">
        <v>101</v>
      </c>
      <c r="H20" s="92"/>
      <c r="I20" s="92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5" t="s">
        <v>52</v>
      </c>
      <c r="B22" s="25"/>
      <c r="C22" s="25" t="s">
        <v>82</v>
      </c>
      <c r="D22" s="25"/>
      <c r="E22" s="25"/>
      <c r="F22" s="25"/>
      <c r="G22" s="25"/>
      <c r="H22" s="25"/>
      <c r="I22" s="25"/>
    </row>
    <row r="23" spans="1:9" ht="12.75">
      <c r="A23" s="24" t="s">
        <v>60</v>
      </c>
      <c r="B23" s="26"/>
      <c r="C23" s="26" t="s">
        <v>72</v>
      </c>
      <c r="D23" s="26"/>
      <c r="E23" s="26"/>
      <c r="F23" s="26"/>
      <c r="G23" s="26"/>
      <c r="H23" s="26"/>
      <c r="I23" s="26"/>
    </row>
    <row r="24" spans="1:9" ht="12.75">
      <c r="A24" s="26" t="s">
        <v>61</v>
      </c>
      <c r="B24" s="26"/>
      <c r="C24" s="64" t="s">
        <v>71</v>
      </c>
      <c r="D24" s="61"/>
      <c r="E24" s="25"/>
      <c r="F24" s="25"/>
      <c r="G24" s="25"/>
      <c r="H24" s="25"/>
      <c r="I24" s="25"/>
    </row>
    <row r="25" spans="1:9" ht="12.75">
      <c r="A25" s="24" t="s">
        <v>53</v>
      </c>
      <c r="B25" s="26"/>
      <c r="C25" s="26"/>
      <c r="D25" s="61"/>
      <c r="E25" s="26"/>
      <c r="F25" s="26"/>
      <c r="G25" s="26"/>
      <c r="H25" s="26"/>
      <c r="I25" s="26"/>
    </row>
    <row r="26" spans="1:9" ht="12.75">
      <c r="A26" s="26" t="s">
        <v>62</v>
      </c>
      <c r="B26" s="26"/>
      <c r="C26" s="25"/>
      <c r="D26" s="61"/>
      <c r="E26" s="25"/>
      <c r="F26" s="25"/>
      <c r="G26" s="25"/>
      <c r="H26" s="25"/>
      <c r="I26" s="25"/>
    </row>
    <row r="27" spans="1:9" ht="12.75">
      <c r="A27" s="24" t="s">
        <v>63</v>
      </c>
      <c r="B27" s="26"/>
      <c r="C27" s="30" t="s">
        <v>73</v>
      </c>
      <c r="D27" s="61"/>
      <c r="E27" s="26"/>
      <c r="F27" s="26"/>
      <c r="G27" s="26"/>
      <c r="H27" s="26"/>
      <c r="I27" s="26"/>
    </row>
    <row r="28" spans="1:9" ht="12.75">
      <c r="A28" s="26" t="s">
        <v>64</v>
      </c>
      <c r="B28" s="26"/>
      <c r="C28" s="30" t="s">
        <v>78</v>
      </c>
      <c r="D28" s="61"/>
      <c r="E28" s="26"/>
      <c r="F28" s="26"/>
      <c r="G28" s="26"/>
      <c r="H28" s="26"/>
      <c r="I28" s="26"/>
    </row>
    <row r="29" spans="1:9" ht="12.75">
      <c r="A29" s="72" t="s">
        <v>65</v>
      </c>
      <c r="B29" s="26"/>
      <c r="C29" s="25"/>
      <c r="D29" s="31"/>
      <c r="E29" s="25"/>
      <c r="F29" s="25"/>
      <c r="G29" s="25"/>
      <c r="H29" s="25"/>
      <c r="I29" s="25"/>
    </row>
    <row r="30" spans="1:9" ht="12.75">
      <c r="A30" s="27" t="s">
        <v>54</v>
      </c>
      <c r="B30" s="27"/>
      <c r="C30" s="73"/>
      <c r="D30" s="74" t="s">
        <v>55</v>
      </c>
      <c r="E30" s="27"/>
      <c r="F30" s="61"/>
      <c r="G30" s="61"/>
      <c r="H30" s="61"/>
      <c r="I30" s="61"/>
    </row>
    <row r="31" spans="1:9" ht="12.75">
      <c r="A31" s="59"/>
      <c r="B31" s="59"/>
      <c r="C31" s="59"/>
      <c r="D31" s="59"/>
      <c r="E31" s="59"/>
      <c r="F31" s="59"/>
      <c r="G31" s="59"/>
      <c r="H31" s="59"/>
      <c r="I31" s="59"/>
    </row>
    <row r="32" spans="5:14" s="2" customFormat="1" ht="12.75"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2" customFormat="1" ht="12.75">
      <c r="A33" s="57" t="s">
        <v>91</v>
      </c>
      <c r="B33" s="57"/>
      <c r="C33" s="57"/>
      <c r="D33" s="57"/>
      <c r="E33" s="57"/>
      <c r="F33" s="57"/>
      <c r="G33" s="57"/>
      <c r="H33" s="57"/>
      <c r="I33" s="3"/>
      <c r="J33" s="3"/>
      <c r="K33" s="3"/>
      <c r="L33" s="3"/>
      <c r="M33" s="3"/>
      <c r="N33" s="3"/>
    </row>
    <row r="34" spans="1:14" s="2" customFormat="1" ht="12.75">
      <c r="A34" s="57" t="s">
        <v>110</v>
      </c>
      <c r="B34" s="57"/>
      <c r="C34" s="57"/>
      <c r="D34" s="57"/>
      <c r="E34" s="57"/>
      <c r="F34" s="57"/>
      <c r="G34" s="57"/>
      <c r="H34" s="57"/>
      <c r="I34" s="3"/>
      <c r="J34" s="3"/>
      <c r="K34" s="3"/>
      <c r="L34" s="3"/>
      <c r="M34" s="3"/>
      <c r="N34" s="3"/>
    </row>
    <row r="35" spans="1:14" s="2" customFormat="1" ht="12.75">
      <c r="A35" s="53"/>
      <c r="B35" s="53"/>
      <c r="C35" s="53"/>
      <c r="D35" s="53"/>
      <c r="E35" s="49"/>
      <c r="F35" s="49"/>
      <c r="G35" s="49"/>
      <c r="H35" s="49"/>
      <c r="I35" s="3"/>
      <c r="J35" s="3"/>
      <c r="K35" s="3"/>
      <c r="L35" s="3"/>
      <c r="M35" s="3"/>
      <c r="N35" s="3"/>
    </row>
    <row r="36" spans="1:14" s="2" customFormat="1" ht="12.75">
      <c r="A36" s="1"/>
      <c r="B36" s="1"/>
      <c r="C36" s="1"/>
      <c r="D36" s="1"/>
      <c r="H36" s="16" t="s">
        <v>41</v>
      </c>
      <c r="I36" s="3"/>
      <c r="J36" s="3"/>
      <c r="K36" s="3"/>
      <c r="L36" s="3"/>
      <c r="M36" s="3"/>
      <c r="N36" s="3"/>
    </row>
    <row r="37" spans="1:14" s="2" customFormat="1" ht="12.75">
      <c r="A37" s="75" t="s">
        <v>0</v>
      </c>
      <c r="B37" s="76" t="s">
        <v>1</v>
      </c>
      <c r="C37" s="77" t="s">
        <v>50</v>
      </c>
      <c r="D37" s="78" t="s">
        <v>51</v>
      </c>
      <c r="E37" s="79"/>
      <c r="F37" s="79"/>
      <c r="G37" s="79"/>
      <c r="H37" s="80"/>
      <c r="I37" s="3"/>
      <c r="J37" s="3"/>
      <c r="K37" s="3"/>
      <c r="L37" s="3"/>
      <c r="M37" s="3"/>
      <c r="N37" s="3"/>
    </row>
    <row r="38" spans="1:14" s="2" customFormat="1" ht="12.75">
      <c r="A38" s="81"/>
      <c r="B38" s="82"/>
      <c r="C38" s="83"/>
      <c r="D38" s="84" t="s">
        <v>40</v>
      </c>
      <c r="E38" s="85" t="s">
        <v>35</v>
      </c>
      <c r="F38" s="86"/>
      <c r="G38" s="86"/>
      <c r="H38" s="87"/>
      <c r="I38" s="3"/>
      <c r="J38" s="3"/>
      <c r="K38" s="3"/>
      <c r="L38" s="3"/>
      <c r="M38" s="3"/>
      <c r="N38" s="3"/>
    </row>
    <row r="39" spans="1:14" s="2" customFormat="1" ht="12.75">
      <c r="A39" s="88"/>
      <c r="B39" s="89"/>
      <c r="C39" s="90"/>
      <c r="D39" s="91"/>
      <c r="E39" s="70" t="s">
        <v>36</v>
      </c>
      <c r="F39" s="70" t="s">
        <v>37</v>
      </c>
      <c r="G39" s="70" t="s">
        <v>38</v>
      </c>
      <c r="H39" s="70" t="s">
        <v>39</v>
      </c>
      <c r="I39" s="3"/>
      <c r="J39" s="3"/>
      <c r="K39" s="3"/>
      <c r="L39" s="3"/>
      <c r="M39" s="3"/>
      <c r="N39" s="3"/>
    </row>
    <row r="40" spans="1:14" s="2" customFormat="1" ht="12.75">
      <c r="A40" s="6">
        <v>200</v>
      </c>
      <c r="B40" s="7" t="s">
        <v>2</v>
      </c>
      <c r="C40" s="8">
        <v>0</v>
      </c>
      <c r="D40" s="47">
        <f>D41</f>
        <v>1172</v>
      </c>
      <c r="E40" s="8">
        <f>E41</f>
        <v>292</v>
      </c>
      <c r="F40" s="8">
        <f>F41</f>
        <v>292</v>
      </c>
      <c r="G40" s="8">
        <f>G41</f>
        <v>296</v>
      </c>
      <c r="H40" s="8">
        <f>H41</f>
        <v>292</v>
      </c>
      <c r="I40" s="3"/>
      <c r="J40" s="3"/>
      <c r="K40" s="3"/>
      <c r="L40" s="3"/>
      <c r="M40" s="3"/>
      <c r="N40" s="3"/>
    </row>
    <row r="41" spans="1:14" s="2" customFormat="1" ht="27">
      <c r="A41" s="38">
        <v>210</v>
      </c>
      <c r="B41" s="39" t="s">
        <v>3</v>
      </c>
      <c r="C41" s="40">
        <v>0</v>
      </c>
      <c r="D41" s="40">
        <f>E41+F41+G41+H41</f>
        <v>1172</v>
      </c>
      <c r="E41" s="40">
        <f>SUM(E42+E43+E48)</f>
        <v>292</v>
      </c>
      <c r="F41" s="40">
        <f>F42+F48</f>
        <v>292</v>
      </c>
      <c r="G41" s="40">
        <f>G42+G48</f>
        <v>296</v>
      </c>
      <c r="H41" s="40">
        <f>SUM(H42+H43+H48)</f>
        <v>292</v>
      </c>
      <c r="I41" s="3"/>
      <c r="J41" s="3"/>
      <c r="K41" s="3"/>
      <c r="L41" s="3"/>
      <c r="M41" s="3"/>
      <c r="N41" s="3"/>
    </row>
    <row r="42" spans="1:14" s="2" customFormat="1" ht="12.75">
      <c r="A42" s="35">
        <v>211</v>
      </c>
      <c r="B42" s="36" t="s">
        <v>4</v>
      </c>
      <c r="C42" s="37">
        <v>0</v>
      </c>
      <c r="D42" s="37">
        <f>SUM(E42:H42)</f>
        <v>873</v>
      </c>
      <c r="E42" s="37">
        <v>218</v>
      </c>
      <c r="F42" s="37">
        <v>218</v>
      </c>
      <c r="G42" s="37">
        <v>219</v>
      </c>
      <c r="H42" s="37">
        <v>218</v>
      </c>
      <c r="I42" s="3"/>
      <c r="J42" s="3"/>
      <c r="K42" s="3"/>
      <c r="L42" s="3"/>
      <c r="M42" s="3"/>
      <c r="N42" s="3"/>
    </row>
    <row r="43" spans="1:14" s="2" customFormat="1" ht="12.75">
      <c r="A43" s="35">
        <v>212</v>
      </c>
      <c r="B43" s="36" t="s">
        <v>5</v>
      </c>
      <c r="C43" s="37">
        <v>6</v>
      </c>
      <c r="D43" s="37">
        <f>D44+D45+D46+D47</f>
        <v>34</v>
      </c>
      <c r="E43" s="37">
        <f>E44+E45+E46+E47</f>
        <v>0</v>
      </c>
      <c r="F43" s="37">
        <f>F44+F45+F46+F47</f>
        <v>4</v>
      </c>
      <c r="G43" s="37">
        <f>G44+G45+G46+G47</f>
        <v>30</v>
      </c>
      <c r="H43" s="37">
        <f>H44+H45+H46+H47</f>
        <v>0</v>
      </c>
      <c r="I43" s="3"/>
      <c r="J43" s="3"/>
      <c r="K43" s="3"/>
      <c r="L43" s="3"/>
      <c r="M43" s="3"/>
      <c r="N43" s="3"/>
    </row>
    <row r="44" spans="1:14" s="2" customFormat="1" ht="25.5">
      <c r="A44" s="11"/>
      <c r="B44" s="71" t="s">
        <v>6</v>
      </c>
      <c r="C44" s="5">
        <v>0</v>
      </c>
      <c r="D44" s="41">
        <f>SUM(E44:H44)</f>
        <v>4</v>
      </c>
      <c r="E44" s="41">
        <v>0</v>
      </c>
      <c r="F44" s="41">
        <v>4</v>
      </c>
      <c r="G44" s="41">
        <v>0</v>
      </c>
      <c r="H44" s="41">
        <v>0</v>
      </c>
      <c r="I44" s="3"/>
      <c r="J44" s="3"/>
      <c r="K44" s="3"/>
      <c r="L44" s="3"/>
      <c r="M44" s="3"/>
      <c r="N44" s="3"/>
    </row>
    <row r="45" spans="1:14" s="2" customFormat="1" ht="12.75">
      <c r="A45" s="11"/>
      <c r="B45" s="71" t="s">
        <v>42</v>
      </c>
      <c r="C45" s="5">
        <v>0</v>
      </c>
      <c r="D45" s="41">
        <f>SUM(E45:H45)</f>
        <v>0</v>
      </c>
      <c r="E45" s="41">
        <v>0</v>
      </c>
      <c r="F45" s="41">
        <v>0</v>
      </c>
      <c r="G45" s="41">
        <v>0</v>
      </c>
      <c r="H45" s="41">
        <v>0</v>
      </c>
      <c r="I45" s="3"/>
      <c r="J45" s="3"/>
      <c r="K45" s="3"/>
      <c r="L45" s="3"/>
      <c r="M45" s="3"/>
      <c r="N45" s="3"/>
    </row>
    <row r="46" spans="1:14" s="2" customFormat="1" ht="12.75">
      <c r="A46" s="11"/>
      <c r="B46" s="71" t="s">
        <v>7</v>
      </c>
      <c r="C46" s="5">
        <v>0</v>
      </c>
      <c r="D46" s="41">
        <f>SUM(E46:H46)</f>
        <v>30</v>
      </c>
      <c r="E46" s="41">
        <v>0</v>
      </c>
      <c r="F46" s="41">
        <v>0</v>
      </c>
      <c r="G46" s="41">
        <v>30</v>
      </c>
      <c r="H46" s="41">
        <v>0</v>
      </c>
      <c r="I46" s="3"/>
      <c r="J46" s="3"/>
      <c r="K46" s="3"/>
      <c r="L46" s="3"/>
      <c r="M46" s="3"/>
      <c r="N46" s="3"/>
    </row>
    <row r="47" spans="1:14" s="2" customFormat="1" ht="12.75">
      <c r="A47" s="11"/>
      <c r="B47" s="71" t="s">
        <v>43</v>
      </c>
      <c r="C47" s="5">
        <v>0</v>
      </c>
      <c r="D47" s="41">
        <f>SUM(E47:H47)</f>
        <v>0</v>
      </c>
      <c r="E47" s="41">
        <v>0</v>
      </c>
      <c r="F47" s="41">
        <v>0</v>
      </c>
      <c r="G47" s="41">
        <v>0</v>
      </c>
      <c r="H47" s="41">
        <v>0</v>
      </c>
      <c r="I47" s="3"/>
      <c r="J47" s="3"/>
      <c r="K47" s="3"/>
      <c r="L47" s="3"/>
      <c r="M47" s="3"/>
      <c r="N47" s="3"/>
    </row>
    <row r="48" spans="1:14" s="2" customFormat="1" ht="12.75">
      <c r="A48" s="35">
        <v>213</v>
      </c>
      <c r="B48" s="36" t="s">
        <v>8</v>
      </c>
      <c r="C48" s="37">
        <v>0</v>
      </c>
      <c r="D48" s="37">
        <f>SUM(E48:H48)</f>
        <v>299</v>
      </c>
      <c r="E48" s="37">
        <v>74</v>
      </c>
      <c r="F48" s="37">
        <v>74</v>
      </c>
      <c r="G48" s="37">
        <v>77</v>
      </c>
      <c r="H48" s="37">
        <v>74</v>
      </c>
      <c r="I48" s="3"/>
      <c r="J48" s="3"/>
      <c r="K48" s="3"/>
      <c r="L48" s="3"/>
      <c r="M48" s="3"/>
      <c r="N48" s="3"/>
    </row>
    <row r="49" spans="1:14" s="2" customFormat="1" ht="13.5">
      <c r="A49" s="38">
        <v>220</v>
      </c>
      <c r="B49" s="39" t="s">
        <v>9</v>
      </c>
      <c r="C49" s="40">
        <v>0</v>
      </c>
      <c r="D49" s="40">
        <f>D50+D51</f>
        <v>29</v>
      </c>
      <c r="E49" s="40">
        <f>E50+E51</f>
        <v>0</v>
      </c>
      <c r="F49" s="40">
        <f>F50+F51</f>
        <v>29</v>
      </c>
      <c r="G49" s="40">
        <f>G50+G51</f>
        <v>0</v>
      </c>
      <c r="H49" s="40">
        <f>H50+H51</f>
        <v>0</v>
      </c>
      <c r="I49" s="3"/>
      <c r="J49" s="3"/>
      <c r="K49" s="3"/>
      <c r="L49" s="3"/>
      <c r="M49" s="3"/>
      <c r="N49" s="3"/>
    </row>
    <row r="50" spans="1:14" s="2" customFormat="1" ht="12.75">
      <c r="A50" s="35">
        <v>221</v>
      </c>
      <c r="B50" s="36" t="s">
        <v>10</v>
      </c>
      <c r="C50" s="37">
        <v>0</v>
      </c>
      <c r="D50" s="37">
        <f>SUM(E50:H50)</f>
        <v>0</v>
      </c>
      <c r="E50" s="37">
        <v>0</v>
      </c>
      <c r="F50" s="37">
        <v>0</v>
      </c>
      <c r="G50" s="37">
        <v>0</v>
      </c>
      <c r="H50" s="37">
        <v>0</v>
      </c>
      <c r="I50" s="3"/>
      <c r="J50" s="3"/>
      <c r="K50" s="3"/>
      <c r="L50" s="3"/>
      <c r="M50" s="3"/>
      <c r="N50" s="3"/>
    </row>
    <row r="51" spans="1:14" s="2" customFormat="1" ht="12.75">
      <c r="A51" s="35">
        <v>222</v>
      </c>
      <c r="B51" s="36" t="s">
        <v>11</v>
      </c>
      <c r="C51" s="37">
        <v>0</v>
      </c>
      <c r="D51" s="37">
        <f>D52+D53</f>
        <v>29</v>
      </c>
      <c r="E51" s="37">
        <v>0</v>
      </c>
      <c r="F51" s="37">
        <f>F52+F53</f>
        <v>29</v>
      </c>
      <c r="G51" s="37">
        <v>0</v>
      </c>
      <c r="H51" s="37">
        <v>0</v>
      </c>
      <c r="I51" s="3"/>
      <c r="J51" s="3"/>
      <c r="K51" s="3"/>
      <c r="L51" s="3"/>
      <c r="M51" s="3"/>
      <c r="N51" s="3"/>
    </row>
    <row r="52" spans="1:14" s="2" customFormat="1" ht="25.5">
      <c r="A52" s="11"/>
      <c r="B52" s="4" t="s">
        <v>47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3"/>
      <c r="J52" s="3"/>
      <c r="K52" s="3"/>
      <c r="L52" s="3"/>
      <c r="M52" s="3"/>
      <c r="N52" s="3"/>
    </row>
    <row r="53" spans="1:14" s="2" customFormat="1" ht="25.5">
      <c r="A53" s="11"/>
      <c r="B53" s="71" t="s">
        <v>12</v>
      </c>
      <c r="C53" s="5">
        <v>0</v>
      </c>
      <c r="D53" s="5">
        <f>E53+F53+G53+H53</f>
        <v>29</v>
      </c>
      <c r="E53" s="5">
        <v>0</v>
      </c>
      <c r="F53" s="5">
        <v>29</v>
      </c>
      <c r="G53" s="5">
        <v>0</v>
      </c>
      <c r="H53" s="5">
        <v>0</v>
      </c>
      <c r="I53" s="3"/>
      <c r="J53" s="3"/>
      <c r="K53" s="3"/>
      <c r="L53" s="3"/>
      <c r="M53" s="3"/>
      <c r="N53" s="3"/>
    </row>
    <row r="54" spans="1:14" s="2" customFormat="1" ht="12.75">
      <c r="A54" s="35">
        <v>223</v>
      </c>
      <c r="B54" s="36" t="s">
        <v>13</v>
      </c>
      <c r="C54" s="37">
        <v>0</v>
      </c>
      <c r="D54" s="37">
        <f>SUM(D55:D58)</f>
        <v>0</v>
      </c>
      <c r="E54" s="37">
        <f>SUM(E55:E58)</f>
        <v>0</v>
      </c>
      <c r="F54" s="37">
        <f>SUM(F55:F58)</f>
        <v>0</v>
      </c>
      <c r="G54" s="37">
        <f>SUM(G55:G58)</f>
        <v>0</v>
      </c>
      <c r="H54" s="37">
        <f>SUM(H55:H58)</f>
        <v>0</v>
      </c>
      <c r="I54" s="3"/>
      <c r="J54" s="3"/>
      <c r="K54" s="3"/>
      <c r="L54" s="3"/>
      <c r="M54" s="3"/>
      <c r="N54" s="3"/>
    </row>
    <row r="55" spans="1:14" s="2" customFormat="1" ht="25.5">
      <c r="A55" s="11"/>
      <c r="B55" s="4" t="s">
        <v>14</v>
      </c>
      <c r="C55" s="5">
        <v>0</v>
      </c>
      <c r="D55" s="5">
        <f>SUM(E55:H55)</f>
        <v>0</v>
      </c>
      <c r="E55" s="5"/>
      <c r="F55" s="5"/>
      <c r="G55" s="5"/>
      <c r="H55" s="5"/>
      <c r="I55" s="3"/>
      <c r="J55" s="3"/>
      <c r="K55" s="3"/>
      <c r="L55" s="3"/>
      <c r="M55" s="3"/>
      <c r="N55" s="3"/>
    </row>
    <row r="56" spans="1:14" s="2" customFormat="1" ht="12.75">
      <c r="A56" s="11"/>
      <c r="B56" s="4" t="s">
        <v>15</v>
      </c>
      <c r="C56" s="5">
        <v>0</v>
      </c>
      <c r="D56" s="5">
        <f>SUM(E56:H56)</f>
        <v>0</v>
      </c>
      <c r="E56" s="5">
        <v>0</v>
      </c>
      <c r="F56" s="5">
        <v>0</v>
      </c>
      <c r="G56" s="5">
        <v>0</v>
      </c>
      <c r="H56" s="5">
        <v>0</v>
      </c>
      <c r="I56" s="3"/>
      <c r="J56" s="3"/>
      <c r="K56" s="3"/>
      <c r="L56" s="3"/>
      <c r="M56" s="3"/>
      <c r="N56" s="3"/>
    </row>
    <row r="57" spans="1:14" s="2" customFormat="1" ht="25.5">
      <c r="A57" s="11"/>
      <c r="B57" s="4" t="s">
        <v>16</v>
      </c>
      <c r="C57" s="5">
        <v>0</v>
      </c>
      <c r="D57" s="5">
        <f>SUM(E57:H57)</f>
        <v>0</v>
      </c>
      <c r="E57" s="5">
        <v>0</v>
      </c>
      <c r="F57" s="5">
        <v>0</v>
      </c>
      <c r="G57" s="5">
        <v>0</v>
      </c>
      <c r="H57" s="5">
        <v>0</v>
      </c>
      <c r="I57" s="3"/>
      <c r="J57" s="3"/>
      <c r="K57" s="3"/>
      <c r="L57" s="3"/>
      <c r="M57" s="3"/>
      <c r="N57" s="3"/>
    </row>
    <row r="58" spans="1:14" s="2" customFormat="1" ht="25.5">
      <c r="A58" s="11"/>
      <c r="B58" s="4" t="s">
        <v>17</v>
      </c>
      <c r="C58" s="5">
        <v>0</v>
      </c>
      <c r="D58" s="5">
        <f>SUM(E58:H58)</f>
        <v>0</v>
      </c>
      <c r="E58" s="5">
        <v>0</v>
      </c>
      <c r="F58" s="5">
        <v>0</v>
      </c>
      <c r="G58" s="5">
        <v>0</v>
      </c>
      <c r="H58" s="5">
        <v>0</v>
      </c>
      <c r="I58" s="3"/>
      <c r="J58" s="3"/>
      <c r="K58" s="3"/>
      <c r="L58" s="3"/>
      <c r="M58" s="3"/>
      <c r="N58" s="3"/>
    </row>
    <row r="59" spans="1:14" s="2" customFormat="1" ht="25.5">
      <c r="A59" s="35">
        <v>224</v>
      </c>
      <c r="B59" s="36" t="s">
        <v>18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"/>
      <c r="J59" s="3"/>
      <c r="K59" s="3"/>
      <c r="L59" s="3"/>
      <c r="M59" s="3"/>
      <c r="N59" s="3"/>
    </row>
    <row r="60" spans="1:14" s="2" customFormat="1" ht="12.75">
      <c r="A60" s="35">
        <v>225</v>
      </c>
      <c r="B60" s="36" t="s">
        <v>19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"/>
      <c r="J60" s="3"/>
      <c r="K60" s="3"/>
      <c r="L60" s="3"/>
      <c r="M60" s="3"/>
      <c r="N60" s="3"/>
    </row>
    <row r="61" spans="1:14" s="2" customFormat="1" ht="12.75">
      <c r="A61" s="11"/>
      <c r="B61" s="4" t="s">
        <v>20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3"/>
      <c r="J61" s="3"/>
      <c r="K61" s="3"/>
      <c r="L61" s="3"/>
      <c r="M61" s="3"/>
      <c r="N61" s="3"/>
    </row>
    <row r="62" spans="1:14" s="2" customFormat="1" ht="12.75">
      <c r="A62" s="11"/>
      <c r="B62" s="4" t="s">
        <v>21</v>
      </c>
      <c r="C62" s="5">
        <v>0</v>
      </c>
      <c r="D62" s="5">
        <f>SUM(E62:H62)</f>
        <v>0</v>
      </c>
      <c r="E62" s="5">
        <v>0</v>
      </c>
      <c r="F62" s="5">
        <v>0</v>
      </c>
      <c r="G62" s="5">
        <v>0</v>
      </c>
      <c r="H62" s="5">
        <v>0</v>
      </c>
      <c r="I62" s="3"/>
      <c r="J62" s="3"/>
      <c r="K62" s="3"/>
      <c r="L62" s="3"/>
      <c r="M62" s="3"/>
      <c r="N62" s="3"/>
    </row>
    <row r="63" spans="1:14" s="2" customFormat="1" ht="25.5">
      <c r="A63" s="11"/>
      <c r="B63" s="4" t="s">
        <v>22</v>
      </c>
      <c r="C63" s="5">
        <v>0</v>
      </c>
      <c r="D63" s="5">
        <f>SUM(E63:H63)</f>
        <v>0</v>
      </c>
      <c r="E63" s="5">
        <v>0</v>
      </c>
      <c r="F63" s="5">
        <v>0</v>
      </c>
      <c r="G63" s="5">
        <v>0</v>
      </c>
      <c r="H63" s="5">
        <v>0</v>
      </c>
      <c r="I63" s="3"/>
      <c r="J63" s="3"/>
      <c r="K63" s="3"/>
      <c r="L63" s="3"/>
      <c r="M63" s="3"/>
      <c r="N63" s="3"/>
    </row>
    <row r="64" spans="1:14" s="2" customFormat="1" ht="25.5">
      <c r="A64" s="11"/>
      <c r="B64" s="4" t="s">
        <v>23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3"/>
      <c r="J64" s="3"/>
      <c r="K64" s="3"/>
      <c r="L64" s="3"/>
      <c r="M64" s="3"/>
      <c r="N64" s="3"/>
    </row>
    <row r="65" spans="1:14" s="2" customFormat="1" ht="12.75">
      <c r="A65" s="11"/>
      <c r="B65" s="4" t="s">
        <v>24</v>
      </c>
      <c r="C65" s="5">
        <v>0</v>
      </c>
      <c r="D65" s="5">
        <f>SUM(E65:H65)</f>
        <v>0</v>
      </c>
      <c r="E65" s="5">
        <v>0</v>
      </c>
      <c r="F65" s="5">
        <v>0</v>
      </c>
      <c r="G65" s="5">
        <v>0</v>
      </c>
      <c r="H65" s="5">
        <v>0</v>
      </c>
      <c r="I65" s="3"/>
      <c r="J65" s="3"/>
      <c r="K65" s="3"/>
      <c r="L65" s="3"/>
      <c r="M65" s="3"/>
      <c r="N65" s="3"/>
    </row>
    <row r="66" spans="1:14" s="2" customFormat="1" ht="12.75">
      <c r="A66" s="35">
        <v>226</v>
      </c>
      <c r="B66" s="36" t="s">
        <v>25</v>
      </c>
      <c r="C66" s="37">
        <v>0</v>
      </c>
      <c r="D66" s="37">
        <f>SUM(D67:D69)</f>
        <v>42</v>
      </c>
      <c r="E66" s="37">
        <f>SUM(E67:E69)</f>
        <v>0</v>
      </c>
      <c r="F66" s="37">
        <f>SUM(F67:F69)</f>
        <v>42</v>
      </c>
      <c r="G66" s="37">
        <f>SUM(G67:G69)</f>
        <v>0</v>
      </c>
      <c r="H66" s="37">
        <f>SUM(H67:H69)</f>
        <v>0</v>
      </c>
      <c r="I66" s="3"/>
      <c r="J66" s="3"/>
      <c r="K66" s="3"/>
      <c r="L66" s="3"/>
      <c r="M66" s="3"/>
      <c r="N66" s="3"/>
    </row>
    <row r="67" spans="1:14" s="2" customFormat="1" ht="25.5">
      <c r="A67" s="11"/>
      <c r="B67" s="71" t="s">
        <v>26</v>
      </c>
      <c r="C67" s="5">
        <v>0</v>
      </c>
      <c r="D67" s="5">
        <f>SUM(E67:H67)</f>
        <v>0</v>
      </c>
      <c r="E67" s="5"/>
      <c r="F67" s="5"/>
      <c r="G67" s="5"/>
      <c r="H67" s="5">
        <v>0</v>
      </c>
      <c r="I67" s="3"/>
      <c r="J67" s="3"/>
      <c r="K67" s="3"/>
      <c r="L67" s="3"/>
      <c r="M67" s="3"/>
      <c r="N67" s="3"/>
    </row>
    <row r="68" spans="1:14" s="2" customFormat="1" ht="12.75">
      <c r="A68" s="11"/>
      <c r="B68" s="4" t="s">
        <v>48</v>
      </c>
      <c r="C68" s="5">
        <v>0</v>
      </c>
      <c r="D68" s="5">
        <f>SUM(E68:H68)</f>
        <v>0</v>
      </c>
      <c r="E68" s="5"/>
      <c r="F68" s="5"/>
      <c r="G68" s="5"/>
      <c r="H68" s="5"/>
      <c r="I68" s="3"/>
      <c r="J68" s="3"/>
      <c r="K68" s="3"/>
      <c r="L68" s="3"/>
      <c r="M68" s="3"/>
      <c r="N68" s="3"/>
    </row>
    <row r="69" spans="1:14" s="2" customFormat="1" ht="12.75">
      <c r="A69" s="11"/>
      <c r="B69" s="4" t="s">
        <v>27</v>
      </c>
      <c r="C69" s="5"/>
      <c r="D69" s="5">
        <f>E69+F69+G69+H69</f>
        <v>42</v>
      </c>
      <c r="E69" s="5"/>
      <c r="F69" s="5">
        <v>42</v>
      </c>
      <c r="G69" s="5"/>
      <c r="H69" s="5"/>
      <c r="I69" s="3"/>
      <c r="J69" s="3"/>
      <c r="K69" s="3"/>
      <c r="L69" s="3"/>
      <c r="M69" s="3"/>
      <c r="N69" s="3"/>
    </row>
    <row r="70" spans="1:14" s="2" customFormat="1" ht="27">
      <c r="A70" s="38">
        <v>290</v>
      </c>
      <c r="B70" s="39" t="s">
        <v>28</v>
      </c>
      <c r="C70" s="40">
        <v>0</v>
      </c>
      <c r="D70" s="40">
        <f>SUM(D71:D72)</f>
        <v>0</v>
      </c>
      <c r="E70" s="40">
        <f>SUM(E71:E72)</f>
        <v>0</v>
      </c>
      <c r="F70" s="40">
        <f>SUM(F71:F72)</f>
        <v>0</v>
      </c>
      <c r="G70" s="40">
        <f>SUM(G71:G72)</f>
        <v>0</v>
      </c>
      <c r="H70" s="40">
        <f>SUM(H71:H72)</f>
        <v>0</v>
      </c>
      <c r="I70" s="3"/>
      <c r="J70" s="3"/>
      <c r="K70" s="3"/>
      <c r="L70" s="3"/>
      <c r="M70" s="3"/>
      <c r="N70" s="3"/>
    </row>
    <row r="71" spans="1:14" s="2" customFormat="1" ht="12.75">
      <c r="A71" s="9"/>
      <c r="B71" s="4" t="s">
        <v>46</v>
      </c>
      <c r="C71" s="5">
        <v>0</v>
      </c>
      <c r="D71" s="5">
        <f>SUM(E71:H71)</f>
        <v>0</v>
      </c>
      <c r="E71" s="5">
        <v>0</v>
      </c>
      <c r="F71" s="5">
        <v>0</v>
      </c>
      <c r="G71" s="5">
        <v>0</v>
      </c>
      <c r="H71" s="5">
        <v>0</v>
      </c>
      <c r="I71" s="3"/>
      <c r="J71" s="3"/>
      <c r="K71" s="3"/>
      <c r="L71" s="3"/>
      <c r="M71" s="3"/>
      <c r="N71" s="3"/>
    </row>
    <row r="72" spans="1:14" s="2" customFormat="1" ht="12.75">
      <c r="A72" s="9"/>
      <c r="B72" s="4" t="s">
        <v>43</v>
      </c>
      <c r="C72" s="5">
        <v>0</v>
      </c>
      <c r="D72" s="5">
        <f>SUM(E72:H72)</f>
        <v>0</v>
      </c>
      <c r="E72" s="5">
        <v>0</v>
      </c>
      <c r="F72" s="5">
        <v>0</v>
      </c>
      <c r="G72" s="5">
        <v>0</v>
      </c>
      <c r="H72" s="5">
        <v>0</v>
      </c>
      <c r="I72" s="3"/>
      <c r="J72" s="3"/>
      <c r="K72" s="3"/>
      <c r="L72" s="3"/>
      <c r="M72" s="3"/>
      <c r="N72" s="3"/>
    </row>
    <row r="73" spans="1:14" s="2" customFormat="1" ht="27">
      <c r="A73" s="43">
        <v>300</v>
      </c>
      <c r="B73" s="44" t="s">
        <v>29</v>
      </c>
      <c r="C73" s="45">
        <v>0</v>
      </c>
      <c r="D73" s="45">
        <f>D74+D75</f>
        <v>1</v>
      </c>
      <c r="E73" s="45">
        <f>E74+E75</f>
        <v>1</v>
      </c>
      <c r="F73" s="45">
        <f>F74+F75</f>
        <v>0</v>
      </c>
      <c r="G73" s="45">
        <f>G74+G75</f>
        <v>0</v>
      </c>
      <c r="H73" s="45">
        <f>H74+H75</f>
        <v>0</v>
      </c>
      <c r="I73" s="3"/>
      <c r="J73" s="3"/>
      <c r="K73" s="3"/>
      <c r="L73" s="3"/>
      <c r="M73" s="3"/>
      <c r="N73" s="3"/>
    </row>
    <row r="74" spans="1:14" s="2" customFormat="1" ht="25.5">
      <c r="A74" s="32">
        <v>310</v>
      </c>
      <c r="B74" s="33" t="s">
        <v>30</v>
      </c>
      <c r="C74" s="42">
        <v>0</v>
      </c>
      <c r="D74" s="42">
        <f>SUM(E74:H74)</f>
        <v>0</v>
      </c>
      <c r="E74" s="42">
        <v>0</v>
      </c>
      <c r="F74" s="42"/>
      <c r="G74" s="42">
        <v>0</v>
      </c>
      <c r="H74" s="42">
        <v>0</v>
      </c>
      <c r="I74" s="3"/>
      <c r="J74" s="3"/>
      <c r="K74" s="3"/>
      <c r="L74" s="3"/>
      <c r="M74" s="3"/>
      <c r="N74" s="3"/>
    </row>
    <row r="75" spans="1:14" s="2" customFormat="1" ht="25.5">
      <c r="A75" s="32">
        <v>340</v>
      </c>
      <c r="B75" s="33" t="s">
        <v>31</v>
      </c>
      <c r="C75" s="34">
        <v>0</v>
      </c>
      <c r="D75" s="42">
        <v>1</v>
      </c>
      <c r="E75" s="42">
        <v>1</v>
      </c>
      <c r="F75" s="42">
        <v>0</v>
      </c>
      <c r="G75" s="42">
        <v>0</v>
      </c>
      <c r="H75" s="42">
        <f>H76</f>
        <v>0</v>
      </c>
      <c r="I75" s="3"/>
      <c r="J75" s="3"/>
      <c r="K75" s="3"/>
      <c r="L75" s="3"/>
      <c r="M75" s="3"/>
      <c r="N75" s="3"/>
    </row>
    <row r="76" spans="1:14" s="2" customFormat="1" ht="25.5">
      <c r="A76" s="11"/>
      <c r="B76" s="4" t="s">
        <v>33</v>
      </c>
      <c r="C76" s="5">
        <v>0</v>
      </c>
      <c r="D76" s="50">
        <v>1</v>
      </c>
      <c r="E76" s="5">
        <v>1</v>
      </c>
      <c r="F76" s="5">
        <v>0</v>
      </c>
      <c r="G76" s="5">
        <v>0</v>
      </c>
      <c r="H76" s="5"/>
      <c r="I76" s="3"/>
      <c r="J76" s="3"/>
      <c r="K76" s="3"/>
      <c r="L76" s="3"/>
      <c r="M76" s="3"/>
      <c r="N76" s="3"/>
    </row>
    <row r="77" spans="1:14" s="2" customFormat="1" ht="12.75">
      <c r="A77" s="6"/>
      <c r="B77" s="14" t="s">
        <v>34</v>
      </c>
      <c r="C77" s="15">
        <v>0</v>
      </c>
      <c r="D77" s="46" t="s">
        <v>90</v>
      </c>
      <c r="E77" s="15">
        <f>E40+E43+E49+E54+E59+E60+E66+E70+E74+E75</f>
        <v>293</v>
      </c>
      <c r="F77" s="15">
        <f>F40+F43+F51+F66+F75</f>
        <v>367</v>
      </c>
      <c r="G77" s="15">
        <f>G40+G43</f>
        <v>326</v>
      </c>
      <c r="H77" s="15">
        <f>H40+H43+H75</f>
        <v>292</v>
      </c>
      <c r="I77" s="48"/>
      <c r="J77" s="3"/>
      <c r="K77" s="3"/>
      <c r="L77" s="3"/>
      <c r="M77" s="3"/>
      <c r="N77" s="3"/>
    </row>
    <row r="78" spans="5:14" s="2" customFormat="1" ht="12.75"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2" customFormat="1" ht="12.75">
      <c r="A79" s="2" t="s">
        <v>107</v>
      </c>
      <c r="D79" s="2" t="s">
        <v>75</v>
      </c>
      <c r="F79" s="3"/>
      <c r="G79" s="3" t="s">
        <v>106</v>
      </c>
      <c r="H79" s="3"/>
      <c r="I79" s="3"/>
      <c r="J79" s="3"/>
      <c r="K79" s="3"/>
      <c r="L79" s="3"/>
      <c r="M79" s="3"/>
      <c r="N79" s="3"/>
    </row>
    <row r="80" spans="5:14" s="2" customFormat="1" ht="12.75"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5:14" s="2" customFormat="1" ht="12.75"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5:14" s="2" customFormat="1" ht="12.75"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5:14" s="2" customFormat="1" ht="12.75"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5:14" s="2" customFormat="1" ht="12.75"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5:14" s="2" customFormat="1" ht="12.75"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5:14" s="2" customFormat="1" ht="12.75"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5:14" s="2" customFormat="1" ht="12.75"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5:14" s="2" customFormat="1" ht="12.75"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5:14" s="2" customFormat="1" ht="12.75"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5:14" s="2" customFormat="1" ht="12.75"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5:14" s="2" customFormat="1" ht="12.75"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5:14" s="2" customFormat="1" ht="12.75"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5:14" s="2" customFormat="1" ht="12.75"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5:14" s="2" customFormat="1" ht="12.75"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5:14" s="2" customFormat="1" ht="12.75"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5:14" s="2" customFormat="1" ht="12.75"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5:14" s="2" customFormat="1" ht="12.75"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5:14" s="2" customFormat="1" ht="12.75"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5:14" s="2" customFormat="1" ht="12.75"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5:14" s="2" customFormat="1" ht="12.75"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5:14" s="2" customFormat="1" ht="12.75"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5:14" s="2" customFormat="1" ht="12.75"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5:14" s="2" customFormat="1" ht="12.75"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5:14" s="2" customFormat="1" ht="12.75"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5:14" s="2" customFormat="1" ht="12.75"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5:14" s="2" customFormat="1" ht="12.75"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5:14" s="2" customFormat="1" ht="12.75"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5:14" s="2" customFormat="1" ht="12.75"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5:14" s="2" customFormat="1" ht="12.75"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5:14" s="2" customFormat="1" ht="12.75"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5:14" s="2" customFormat="1" ht="12.75"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5:14" s="2" customFormat="1" ht="12.75"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5:14" s="2" customFormat="1" ht="12.75"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5:14" s="2" customFormat="1" ht="12.75"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5:14" s="2" customFormat="1" ht="12.75"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5:14" s="2" customFormat="1" ht="12.75"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5:14" s="2" customFormat="1" ht="12.75"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5:14" s="2" customFormat="1" ht="12.75"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5:14" s="2" customFormat="1" ht="12.75"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5:14" s="2" customFormat="1" ht="12.75"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5:14" s="2" customFormat="1" ht="12.75"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5:14" s="2" customFormat="1" ht="12.75"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5:14" s="2" customFormat="1" ht="12.75"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5:14" s="2" customFormat="1" ht="12.75"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5:14" s="2" customFormat="1" ht="12.75"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5:14" s="2" customFormat="1" ht="12.75"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5:14" s="2" customFormat="1" ht="12.75"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5:14" s="2" customFormat="1" ht="12.75"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5:14" s="2" customFormat="1" ht="12.75"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5:14" s="2" customFormat="1" ht="12.75"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5:14" s="2" customFormat="1" ht="12.75"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5:14" s="2" customFormat="1" ht="12.75"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5:14" s="2" customFormat="1" ht="12.75"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5:14" s="2" customFormat="1" ht="12.75"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5:14" s="2" customFormat="1" ht="12.75"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5:14" s="2" customFormat="1" ht="12.75"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5:14" s="2" customFormat="1" ht="12.75"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5:14" s="2" customFormat="1" ht="12.75"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5:14" s="2" customFormat="1" ht="12.75"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5:14" s="2" customFormat="1" ht="12.75"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5:14" s="2" customFormat="1" ht="12.75"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5:14" s="2" customFormat="1" ht="12.75"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5:14" s="2" customFormat="1" ht="12.75"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5:14" s="2" customFormat="1" ht="12.75"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5:14" s="2" customFormat="1" ht="12.75"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5:14" s="2" customFormat="1" ht="12.75"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5:14" s="2" customFormat="1" ht="12.75"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5:14" s="2" customFormat="1" ht="12.75"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5:14" s="2" customFormat="1" ht="12.75"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5:14" s="2" customFormat="1" ht="12.75"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5:14" s="2" customFormat="1" ht="12.75"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5:14" s="2" customFormat="1" ht="12.75"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5:14" s="2" customFormat="1" ht="12.75"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5:14" s="2" customFormat="1" ht="12.75"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5:14" s="2" customFormat="1" ht="12.75"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5:14" s="2" customFormat="1" ht="12.75"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5:14" s="2" customFormat="1" ht="12.75"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5:14" s="2" customFormat="1" ht="12.75"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5:14" s="2" customFormat="1" ht="12.75"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5:14" s="2" customFormat="1" ht="12.75"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5:14" s="2" customFormat="1" ht="12.75"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5:14" s="2" customFormat="1" ht="12.75"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5:14" s="2" customFormat="1" ht="12.75"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5:14" s="2" customFormat="1" ht="12.75"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5:14" s="2" customFormat="1" ht="12.75"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5:14" s="2" customFormat="1" ht="12.75"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5:14" s="2" customFormat="1" ht="12.75"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5:14" s="2" customFormat="1" ht="12.75"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5:14" s="2" customFormat="1" ht="12.75"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5:14" s="2" customFormat="1" ht="12.75"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5:14" s="2" customFormat="1" ht="12.75"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5:14" s="2" customFormat="1" ht="12.75"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5:14" s="2" customFormat="1" ht="12.75"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5:14" s="2" customFormat="1" ht="12.75"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5:14" s="2" customFormat="1" ht="12.75"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5:14" s="2" customFormat="1" ht="12.75"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5:14" s="2" customFormat="1" ht="12.75"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5:14" s="2" customFormat="1" ht="12.75"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5:14" s="2" customFormat="1" ht="12.75"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5:14" s="2" customFormat="1" ht="12.75"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5:14" s="2" customFormat="1" ht="12.75"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5:14" s="2" customFormat="1" ht="12.75"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5:14" s="2" customFormat="1" ht="12.75"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5:14" s="2" customFormat="1" ht="12.75"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5:14" s="2" customFormat="1" ht="12.75"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5:14" s="2" customFormat="1" ht="12.75"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5:14" s="2" customFormat="1" ht="12.75"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5:14" s="2" customFormat="1" ht="12.75"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5:14" s="2" customFormat="1" ht="12.75"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5:14" s="2" customFormat="1" ht="12.75"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5:14" s="2" customFormat="1" ht="12.75"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5:14" s="2" customFormat="1" ht="12.75"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5:14" s="2" customFormat="1" ht="12.75"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5:14" s="2" customFormat="1" ht="12.75"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5:14" s="2" customFormat="1" ht="12.75"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5:14" s="2" customFormat="1" ht="12.75"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5:14" s="2" customFormat="1" ht="12.75"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5:14" s="2" customFormat="1" ht="12.75"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5:14" s="2" customFormat="1" ht="12.75"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5:14" s="2" customFormat="1" ht="12.75"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5:14" s="2" customFormat="1" ht="12.75"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5:14" s="2" customFormat="1" ht="12.75"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5:14" s="2" customFormat="1" ht="12.75"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5:14" s="2" customFormat="1" ht="12.75"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5:14" s="2" customFormat="1" ht="12.75"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5:14" s="2" customFormat="1" ht="12.75"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5:14" s="2" customFormat="1" ht="12.75"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5:14" s="2" customFormat="1" ht="12.75"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5:14" s="2" customFormat="1" ht="12.75"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5:14" s="2" customFormat="1" ht="12.75"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5:14" s="2" customFormat="1" ht="12.75"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5:14" s="2" customFormat="1" ht="12.75"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5:14" s="2" customFormat="1" ht="12.75"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5:14" s="2" customFormat="1" ht="12.75"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5:14" s="2" customFormat="1" ht="12.75"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5:14" s="2" customFormat="1" ht="12.75"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5:14" s="2" customFormat="1" ht="12.75"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5:14" s="2" customFormat="1" ht="12.75"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5:14" s="2" customFormat="1" ht="12.75"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5:14" s="2" customFormat="1" ht="12.75"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5:14" s="2" customFormat="1" ht="12.75"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5:14" s="2" customFormat="1" ht="12.75"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5:14" s="2" customFormat="1" ht="12.75"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5:14" s="2" customFormat="1" ht="12.75"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5:14" s="2" customFormat="1" ht="12.75"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5:14" s="2" customFormat="1" ht="12.75"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5:14" s="2" customFormat="1" ht="12.75"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5:14" s="2" customFormat="1" ht="12.75"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5:14" s="2" customFormat="1" ht="12.75"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5:14" s="2" customFormat="1" ht="12.75"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5:14" s="2" customFormat="1" ht="12.75"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5:14" s="2" customFormat="1" ht="12.75"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5:14" s="2" customFormat="1" ht="12.75"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5:14" s="2" customFormat="1" ht="12.75"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5:14" s="2" customFormat="1" ht="12.75"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5:14" s="2" customFormat="1" ht="12.75"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5:14" s="2" customFormat="1" ht="12.75"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5:14" s="2" customFormat="1" ht="12.75"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5:14" s="2" customFormat="1" ht="12.75"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5:14" s="2" customFormat="1" ht="12.75"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5:14" s="2" customFormat="1" ht="12.75"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5:14" s="2" customFormat="1" ht="12.75"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5:14" s="2" customFormat="1" ht="12.75"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5:14" s="2" customFormat="1" ht="12.75"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5:14" s="2" customFormat="1" ht="12.75"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5:14" s="2" customFormat="1" ht="12.75"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5:14" s="2" customFormat="1" ht="12.75"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5:14" s="2" customFormat="1" ht="12.75"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5:14" s="2" customFormat="1" ht="12.75"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5:14" s="2" customFormat="1" ht="12.75"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5:14" s="2" customFormat="1" ht="12.75"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5:14" s="2" customFormat="1" ht="12.75"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5:14" s="2" customFormat="1" ht="12.75"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5:14" s="2" customFormat="1" ht="12.75"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5:14" s="2" customFormat="1" ht="12.75"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5:14" s="2" customFormat="1" ht="12.75"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5:14" s="2" customFormat="1" ht="12.75"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5:14" s="2" customFormat="1" ht="12.75"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5:14" s="2" customFormat="1" ht="12.75"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5:14" s="2" customFormat="1" ht="12.75"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5:14" s="2" customFormat="1" ht="12.75"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5:14" s="2" customFormat="1" ht="12.75"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5:14" s="2" customFormat="1" ht="12.75"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5:14" s="2" customFormat="1" ht="12.75"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5:14" s="2" customFormat="1" ht="12.75"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5:14" s="2" customFormat="1" ht="12.75"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5:14" s="2" customFormat="1" ht="12.75"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5:14" s="2" customFormat="1" ht="12.75"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5:14" s="2" customFormat="1" ht="12.75"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5:14" s="2" customFormat="1" ht="12.75"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5:14" s="2" customFormat="1" ht="12.75"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5:14" s="2" customFormat="1" ht="12.75"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5:14" s="2" customFormat="1" ht="12.75"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5:14" s="2" customFormat="1" ht="12.75"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5:14" s="2" customFormat="1" ht="12.75"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5:14" s="2" customFormat="1" ht="12.75"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5:14" s="2" customFormat="1" ht="12.75"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5:14" s="2" customFormat="1" ht="12.75"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5:14" s="2" customFormat="1" ht="12.75"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5:14" s="2" customFormat="1" ht="12.75"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5:14" s="2" customFormat="1" ht="12.75"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5:14" s="2" customFormat="1" ht="12.75"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5:14" s="2" customFormat="1" ht="12.75"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5:14" s="2" customFormat="1" ht="12.75"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5:14" s="2" customFormat="1" ht="12.75"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5:14" s="2" customFormat="1" ht="12.75"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5:14" s="2" customFormat="1" ht="12.75"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5:14" s="2" customFormat="1" ht="12.75"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5:14" s="2" customFormat="1" ht="12.75"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5:14" s="2" customFormat="1" ht="12.75"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5:14" s="2" customFormat="1" ht="12.75"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5:14" s="2" customFormat="1" ht="12.75"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5:14" s="2" customFormat="1" ht="12.75"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5:14" s="2" customFormat="1" ht="12.75"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5:14" s="2" customFormat="1" ht="12.75"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5:14" s="2" customFormat="1" ht="12.75"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5:14" s="2" customFormat="1" ht="12.75"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5:14" s="2" customFormat="1" ht="12.75"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5:14" s="2" customFormat="1" ht="12.75"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5:14" s="2" customFormat="1" ht="12.75"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5:14" s="2" customFormat="1" ht="12.75"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5:14" s="2" customFormat="1" ht="12.75"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5:14" s="2" customFormat="1" ht="12.75"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5:14" s="2" customFormat="1" ht="12.75"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5:14" s="2" customFormat="1" ht="12.75"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5:14" s="2" customFormat="1" ht="12.75"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5:14" s="2" customFormat="1" ht="12.75"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5:14" s="2" customFormat="1" ht="12.75"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5:14" s="2" customFormat="1" ht="12.75"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5:14" s="2" customFormat="1" ht="12.75"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5:14" s="2" customFormat="1" ht="12.75"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5:14" s="2" customFormat="1" ht="12.75"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5:14" s="2" customFormat="1" ht="12.75"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5:14" s="2" customFormat="1" ht="12.75"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5:14" s="2" customFormat="1" ht="12.75"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5:14" s="2" customFormat="1" ht="12.75"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5:14" s="2" customFormat="1" ht="12.75"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5:14" s="2" customFormat="1" ht="12.75"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5:14" s="2" customFormat="1" ht="12.75"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5:14" s="2" customFormat="1" ht="12.75"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5:14" s="2" customFormat="1" ht="12.75"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5:14" s="2" customFormat="1" ht="12.75"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5:14" s="2" customFormat="1" ht="12.75"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5:14" s="2" customFormat="1" ht="12.75"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5:14" s="2" customFormat="1" ht="12.75"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5:14" s="2" customFormat="1" ht="12.75"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5:14" s="2" customFormat="1" ht="12.75"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5:14" s="2" customFormat="1" ht="12.75"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5:14" s="2" customFormat="1" ht="12.75"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5:14" s="2" customFormat="1" ht="12.75"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5:14" s="2" customFormat="1" ht="12.75"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5:14" s="2" customFormat="1" ht="12.75"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5:14" s="2" customFormat="1" ht="12.75"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5:14" s="2" customFormat="1" ht="12.75"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5:14" s="2" customFormat="1" ht="12.75"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5:14" s="2" customFormat="1" ht="12.75"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5:14" s="2" customFormat="1" ht="12.75"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5:14" s="2" customFormat="1" ht="12.75"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5:14" s="2" customFormat="1" ht="12.75"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5:14" s="2" customFormat="1" ht="12.75"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5:14" s="2" customFormat="1" ht="12.75"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5:14" s="2" customFormat="1" ht="12.75"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5:14" s="2" customFormat="1" ht="12.75"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5:14" s="2" customFormat="1" ht="12.75"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5:14" s="2" customFormat="1" ht="12.75"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5:14" s="2" customFormat="1" ht="12.75"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5:14" s="2" customFormat="1" ht="12.75"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5:14" s="2" customFormat="1" ht="12.75"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5:14" s="2" customFormat="1" ht="12.75"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5:14" s="2" customFormat="1" ht="12.75"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5:14" s="2" customFormat="1" ht="12.75"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5:14" s="2" customFormat="1" ht="12.75"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5:14" s="2" customFormat="1" ht="12.75"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5:14" s="2" customFormat="1" ht="12.75"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5:14" s="2" customFormat="1" ht="12.75"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5:14" s="2" customFormat="1" ht="12.75"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5:14" s="2" customFormat="1" ht="12.75"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5:14" s="2" customFormat="1" ht="12.75"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5:14" s="2" customFormat="1" ht="12.75"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5:14" s="2" customFormat="1" ht="12.75"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5:14" s="2" customFormat="1" ht="12.75"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5:14" s="2" customFormat="1" ht="12.75"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5:14" s="2" customFormat="1" ht="12.75"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5:14" s="2" customFormat="1" ht="12.75"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5:14" s="2" customFormat="1" ht="12.75"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5:14" s="2" customFormat="1" ht="12.75"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5:14" s="2" customFormat="1" ht="12.75"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5:14" s="2" customFormat="1" ht="12.75"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5:14" s="2" customFormat="1" ht="12.75"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5:14" s="2" customFormat="1" ht="12.75"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5:14" s="2" customFormat="1" ht="12.75"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5:14" s="2" customFormat="1" ht="12.75"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5:14" s="2" customFormat="1" ht="12.75"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5:14" s="2" customFormat="1" ht="12.75"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5:14" s="2" customFormat="1" ht="12.75"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5:14" s="2" customFormat="1" ht="12.75"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5:14" s="2" customFormat="1" ht="12.75"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5:14" s="2" customFormat="1" ht="12.75"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5:14" s="2" customFormat="1" ht="12.75"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5:14" s="2" customFormat="1" ht="12.75"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5:14" s="2" customFormat="1" ht="12.75"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5:14" s="2" customFormat="1" ht="12.75"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5:14" s="2" customFormat="1" ht="12.75"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5:14" s="2" customFormat="1" ht="12.75"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5:14" s="2" customFormat="1" ht="12.75"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5:14" s="2" customFormat="1" ht="12.75"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5:14" s="2" customFormat="1" ht="12.75"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5:14" s="2" customFormat="1" ht="12.75"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5:14" s="2" customFormat="1" ht="12.75"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5:14" s="2" customFormat="1" ht="12.75"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5:14" s="2" customFormat="1" ht="12.75"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5:14" s="2" customFormat="1" ht="12.75"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5:14" s="2" customFormat="1" ht="12.75"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5:14" s="2" customFormat="1" ht="12.75"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5:14" s="2" customFormat="1" ht="12.75"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5:14" s="2" customFormat="1" ht="12.75"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5:14" s="2" customFormat="1" ht="12.75"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5:14" s="2" customFormat="1" ht="12.75"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5:14" s="2" customFormat="1" ht="12.75"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5:14" s="2" customFormat="1" ht="12.75"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5:14" s="2" customFormat="1" ht="12.75"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5:14" s="2" customFormat="1" ht="12.75"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5:14" s="2" customFormat="1" ht="12.75"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5:14" s="2" customFormat="1" ht="12.75"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5:14" s="2" customFormat="1" ht="12.75"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5:14" s="2" customFormat="1" ht="12.75"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5:14" s="2" customFormat="1" ht="12.75"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5:14" s="2" customFormat="1" ht="12.75"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5:14" s="2" customFormat="1" ht="12.75"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5:14" s="2" customFormat="1" ht="12.75"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5:14" s="2" customFormat="1" ht="12.75"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5:14" s="2" customFormat="1" ht="12.75"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5:14" s="2" customFormat="1" ht="12.75"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5:14" s="2" customFormat="1" ht="12.75"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5:14" s="2" customFormat="1" ht="12.75"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5:14" s="2" customFormat="1" ht="12.75"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5:14" s="2" customFormat="1" ht="12.75"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5:14" s="2" customFormat="1" ht="12.75"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5:14" s="2" customFormat="1" ht="12.75"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5:14" s="2" customFormat="1" ht="12.75"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5:14" s="2" customFormat="1" ht="12.75"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5:14" s="2" customFormat="1" ht="12.75"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5:14" s="2" customFormat="1" ht="12.75"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5:14" s="2" customFormat="1" ht="12.75"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5:14" s="2" customFormat="1" ht="12.75"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5:14" s="2" customFormat="1" ht="12.75"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5:14" s="2" customFormat="1" ht="12.75"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5:14" s="2" customFormat="1" ht="12.75"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5:14" s="2" customFormat="1" ht="12.75"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5:14" s="2" customFormat="1" ht="12.75"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5:14" s="2" customFormat="1" ht="12.75"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5:14" s="2" customFormat="1" ht="12.75"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5:14" s="2" customFormat="1" ht="12.75"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5:14" s="2" customFormat="1" ht="12.75"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5:14" s="2" customFormat="1" ht="12.75"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5:14" s="2" customFormat="1" ht="12.75"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5:14" s="2" customFormat="1" ht="12.75"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5:14" s="2" customFormat="1" ht="12.75"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5:14" s="2" customFormat="1" ht="12.75"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5:14" s="2" customFormat="1" ht="12.75"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5:14" s="2" customFormat="1" ht="12.75"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5:14" s="2" customFormat="1" ht="12.75"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5:14" s="2" customFormat="1" ht="12.75"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5:14" s="2" customFormat="1" ht="12.75"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5:14" s="2" customFormat="1" ht="12.75"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5:14" s="2" customFormat="1" ht="12.75"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5:14" s="2" customFormat="1" ht="12.75"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5:14" s="2" customFormat="1" ht="12.75"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5:14" s="2" customFormat="1" ht="12.75"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5:14" s="2" customFormat="1" ht="12.75"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5:14" s="2" customFormat="1" ht="12.75"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5:14" s="2" customFormat="1" ht="12.75"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5:14" s="2" customFormat="1" ht="12.75"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5:14" s="2" customFormat="1" ht="12.75"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5:14" s="2" customFormat="1" ht="12.75"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5:14" s="2" customFormat="1" ht="12.75"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5:14" s="2" customFormat="1" ht="12.75"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5:14" s="2" customFormat="1" ht="12.75"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5:14" s="2" customFormat="1" ht="12.75"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5:14" s="2" customFormat="1" ht="12.75"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5:14" s="2" customFormat="1" ht="12.75"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5:14" s="2" customFormat="1" ht="12.75"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5:14" s="2" customFormat="1" ht="12.75"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5:14" s="2" customFormat="1" ht="12.75"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5:14" s="2" customFormat="1" ht="12.75"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5:14" s="2" customFormat="1" ht="12.75"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5:14" s="2" customFormat="1" ht="12.75"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5:14" s="2" customFormat="1" ht="12.75"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5:14" s="2" customFormat="1" ht="12.75"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5:14" s="2" customFormat="1" ht="12.75"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5:14" s="2" customFormat="1" ht="12.75"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5:14" s="2" customFormat="1" ht="12.75"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5:14" s="2" customFormat="1" ht="12.75"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5:14" s="2" customFormat="1" ht="12.75"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5:14" s="2" customFormat="1" ht="12.75"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5:14" s="2" customFormat="1" ht="12.75"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5:14" s="2" customFormat="1" ht="12.75"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5:14" s="2" customFormat="1" ht="12.75"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5:14" s="2" customFormat="1" ht="12.75"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5:14" s="2" customFormat="1" ht="12.75"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5:14" s="2" customFormat="1" ht="12.75"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5:14" s="2" customFormat="1" ht="12.75"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5:14" s="2" customFormat="1" ht="12.75"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5:14" s="2" customFormat="1" ht="12.75"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5:14" s="2" customFormat="1" ht="12.75"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5:14" s="2" customFormat="1" ht="12.75"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5:14" s="2" customFormat="1" ht="12.75"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5:14" s="2" customFormat="1" ht="12.75"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5:14" s="2" customFormat="1" ht="12.75"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5:14" s="2" customFormat="1" ht="12.75"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5:14" s="2" customFormat="1" ht="12.75"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5:14" s="2" customFormat="1" ht="12.75"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5:14" s="2" customFormat="1" ht="12.75"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5:14" s="2" customFormat="1" ht="12.75"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5:14" s="2" customFormat="1" ht="12.75"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5:14" s="2" customFormat="1" ht="12.75"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5:14" s="2" customFormat="1" ht="12.75"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5:14" s="2" customFormat="1" ht="12.75"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5:14" s="2" customFormat="1" ht="12.75"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5:14" s="2" customFormat="1" ht="12.75"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5:14" s="2" customFormat="1" ht="12.75"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5:14" s="2" customFormat="1" ht="12.75"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5:14" s="2" customFormat="1" ht="12.75"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5:14" s="2" customFormat="1" ht="12.75"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5:14" s="2" customFormat="1" ht="12.75"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5:14" s="2" customFormat="1" ht="12.75"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5:14" s="2" customFormat="1" ht="12.75"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5:14" s="2" customFormat="1" ht="12.75"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5:14" s="2" customFormat="1" ht="12.75"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5:14" s="2" customFormat="1" ht="12.75"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5:14" s="2" customFormat="1" ht="12.75"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5:14" s="2" customFormat="1" ht="12.75"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5:14" s="2" customFormat="1" ht="12.75"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5:14" s="2" customFormat="1" ht="12.75"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5:14" s="2" customFormat="1" ht="12.75"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5:14" s="2" customFormat="1" ht="12.75"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5:14" s="2" customFormat="1" ht="12.75"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5:14" s="2" customFormat="1" ht="12.75"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5:14" s="2" customFormat="1" ht="12.75"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5:14" s="2" customFormat="1" ht="12.75"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5:14" s="2" customFormat="1" ht="12.75"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5:14" s="2" customFormat="1" ht="12.75"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5:14" s="2" customFormat="1" ht="12.75"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5:14" s="2" customFormat="1" ht="12.75"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5:14" s="2" customFormat="1" ht="12.75"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5:14" s="2" customFormat="1" ht="12.75"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5:14" s="2" customFormat="1" ht="12.75"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5:14" s="2" customFormat="1" ht="12.75"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5:14" s="2" customFormat="1" ht="12.75"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5:14" s="2" customFormat="1" ht="12.75"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5:14" s="2" customFormat="1" ht="12.75"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5:14" s="2" customFormat="1" ht="12.75"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5:14" s="2" customFormat="1" ht="12.75"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5:14" s="2" customFormat="1" ht="12.75"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5:14" s="2" customFormat="1" ht="12.75"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5:14" s="2" customFormat="1" ht="12.75"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5:14" s="2" customFormat="1" ht="12.75"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5:14" s="2" customFormat="1" ht="12.75"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5:14" s="2" customFormat="1" ht="12.75"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5:14" s="2" customFormat="1" ht="12.75"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5:14" s="2" customFormat="1" ht="12.75"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5:14" s="2" customFormat="1" ht="12.75"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5:14" s="2" customFormat="1" ht="12.75"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5:14" s="2" customFormat="1" ht="12.75"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5:14" s="2" customFormat="1" ht="12.75"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5:14" s="2" customFormat="1" ht="12.75"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5:14" s="2" customFormat="1" ht="12.75"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5:14" s="2" customFormat="1" ht="12.75"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5:14" s="2" customFormat="1" ht="12.75"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5:14" s="2" customFormat="1" ht="12.75"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5:14" s="2" customFormat="1" ht="12.75"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5:14" s="2" customFormat="1" ht="12.75"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5:14" s="2" customFormat="1" ht="12.75"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5:14" s="2" customFormat="1" ht="12.75"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5:14" s="2" customFormat="1" ht="12.75"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5:14" s="2" customFormat="1" ht="12.75"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5:14" s="2" customFormat="1" ht="12.75"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5:14" s="2" customFormat="1" ht="12.75"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5:14" s="2" customFormat="1" ht="12.75"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5:14" s="2" customFormat="1" ht="12.75"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5:14" s="2" customFormat="1" ht="12.75"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5:14" s="2" customFormat="1" ht="12.75"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5:14" s="2" customFormat="1" ht="12.75"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5:14" s="2" customFormat="1" ht="12.75"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5:14" s="2" customFormat="1" ht="12.75"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5:14" s="2" customFormat="1" ht="12.75"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5:14" s="2" customFormat="1" ht="12.75"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5:14" s="2" customFormat="1" ht="12.75"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5:14" s="2" customFormat="1" ht="12.75"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5:14" s="2" customFormat="1" ht="12.75"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5:14" s="2" customFormat="1" ht="12.75"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5:14" s="2" customFormat="1" ht="12.75"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5:14" s="2" customFormat="1" ht="12.75"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5:14" s="2" customFormat="1" ht="12.75"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5:14" s="2" customFormat="1" ht="12.75"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5:14" s="2" customFormat="1" ht="12.75"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5:14" s="2" customFormat="1" ht="12.75"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5:14" s="2" customFormat="1" ht="12.75"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5:14" s="2" customFormat="1" ht="12.75"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5:14" s="2" customFormat="1" ht="12.75"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5:14" s="2" customFormat="1" ht="12.75"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5:14" s="2" customFormat="1" ht="12.75"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5:14" s="2" customFormat="1" ht="12.75"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5:14" s="2" customFormat="1" ht="12.75"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5:14" s="2" customFormat="1" ht="12.75"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5:14" s="2" customFormat="1" ht="12.75"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5:14" s="2" customFormat="1" ht="12.75"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5:14" s="2" customFormat="1" ht="12.75"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5:14" s="2" customFormat="1" ht="12.75"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5:14" s="2" customFormat="1" ht="12.75"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5:14" s="2" customFormat="1" ht="12.75"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5:14" s="2" customFormat="1" ht="12.75"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5:14" s="2" customFormat="1" ht="12.75"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5:14" s="2" customFormat="1" ht="12.75"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5:14" s="2" customFormat="1" ht="12.75"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5:14" s="2" customFormat="1" ht="12.75"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5:14" s="2" customFormat="1" ht="12.75"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5:14" s="2" customFormat="1" ht="12.75"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5:14" s="2" customFormat="1" ht="12.75"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5:14" s="2" customFormat="1" ht="12.75"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5:14" s="2" customFormat="1" ht="12.75"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5:14" s="2" customFormat="1" ht="12.75"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5:14" s="2" customFormat="1" ht="12.75"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5:14" s="2" customFormat="1" ht="12.75"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5:14" s="2" customFormat="1" ht="12.75"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5:14" s="2" customFormat="1" ht="12.75"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5:14" s="2" customFormat="1" ht="12.75"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5:14" s="2" customFormat="1" ht="12.75"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5:14" s="2" customFormat="1" ht="12.75"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5:14" s="2" customFormat="1" ht="12.75"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5:14" s="2" customFormat="1" ht="12.75"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5:14" s="2" customFormat="1" ht="12.75"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5:14" s="2" customFormat="1" ht="12.75"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5:14" s="2" customFormat="1" ht="12.75"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5:14" s="2" customFormat="1" ht="12.75"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5:14" s="2" customFormat="1" ht="12.75"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5:14" s="2" customFormat="1" ht="12.75"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5:14" s="2" customFormat="1" ht="12.75"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5:14" s="2" customFormat="1" ht="12.75"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5:14" s="2" customFormat="1" ht="12.75"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5:14" s="2" customFormat="1" ht="12.75"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5:14" s="2" customFormat="1" ht="12.75"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5:14" s="2" customFormat="1" ht="12.75"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5:14" s="2" customFormat="1" ht="12.75"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5:14" s="2" customFormat="1" ht="12.75"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5:14" s="2" customFormat="1" ht="12.75"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5:14" s="2" customFormat="1" ht="12.75"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5:14" s="2" customFormat="1" ht="12.75"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5:14" s="2" customFormat="1" ht="12.75"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5:14" s="2" customFormat="1" ht="12.75"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5:14" s="2" customFormat="1" ht="12.75"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5:14" s="2" customFormat="1" ht="12.75"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5:14" s="2" customFormat="1" ht="12.75"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5:14" s="2" customFormat="1" ht="12.75"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5:14" s="2" customFormat="1" ht="12.75"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5:14" s="2" customFormat="1" ht="12.75"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5:14" s="2" customFormat="1" ht="12.75"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5:14" s="2" customFormat="1" ht="12.75"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5:14" s="2" customFormat="1" ht="12.75"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5:14" s="2" customFormat="1" ht="12.75"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5:14" s="2" customFormat="1" ht="12.75"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5:14" s="2" customFormat="1" ht="12.75"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5:14" s="2" customFormat="1" ht="12.75"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5:14" s="2" customFormat="1" ht="12.75"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5:14" s="2" customFormat="1" ht="12.75"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5:14" s="2" customFormat="1" ht="12.75"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5:14" s="2" customFormat="1" ht="12.75"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5:14" s="2" customFormat="1" ht="12.75"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5:14" s="2" customFormat="1" ht="12.75"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5:14" s="2" customFormat="1" ht="12.75"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5:14" s="2" customFormat="1" ht="12.75"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5:14" s="2" customFormat="1" ht="12.75"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5:14" s="2" customFormat="1" ht="12.75"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5:14" s="2" customFormat="1" ht="12.75"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5:14" s="2" customFormat="1" ht="12.75"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5:14" s="2" customFormat="1" ht="12.75"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5:14" s="2" customFormat="1" ht="12.75"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5:14" s="2" customFormat="1" ht="12.75"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5:14" s="2" customFormat="1" ht="12.75"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5:14" s="2" customFormat="1" ht="12.75"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5:14" s="2" customFormat="1" ht="12.75"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5:14" s="2" customFormat="1" ht="12.75"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5:14" s="2" customFormat="1" ht="12.75"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5:14" s="2" customFormat="1" ht="12.75"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5:14" s="2" customFormat="1" ht="12.75"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5:14" s="2" customFormat="1" ht="12.75"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5:14" s="2" customFormat="1" ht="12.75"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5:14" s="2" customFormat="1" ht="12.75"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5:14" s="2" customFormat="1" ht="12.75"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5:14" s="2" customFormat="1" ht="12.75"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5:14" s="2" customFormat="1" ht="12.75"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5:14" s="2" customFormat="1" ht="12.75"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5:14" s="2" customFormat="1" ht="12.75"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5:14" s="2" customFormat="1" ht="12.75"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5:14" s="2" customFormat="1" ht="12.75"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5:14" s="2" customFormat="1" ht="12.75"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5:14" s="2" customFormat="1" ht="12.75"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5:14" s="2" customFormat="1" ht="12.75"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5:14" s="2" customFormat="1" ht="12.75"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5:14" s="2" customFormat="1" ht="12.75"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5:14" s="2" customFormat="1" ht="12.75"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5:14" s="2" customFormat="1" ht="12.75"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5:14" s="2" customFormat="1" ht="12.75"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5:14" s="2" customFormat="1" ht="12.75"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5:14" s="2" customFormat="1" ht="12.75"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5:14" s="2" customFormat="1" ht="12.75"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5:14" s="2" customFormat="1" ht="12.75"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5:14" s="2" customFormat="1" ht="12.75"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5:14" s="2" customFormat="1" ht="12.75"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5:14" s="2" customFormat="1" ht="12.75"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5:14" s="2" customFormat="1" ht="12.75"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5:14" s="2" customFormat="1" ht="12.75"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5:14" s="2" customFormat="1" ht="12.75"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5:14" s="2" customFormat="1" ht="12.75"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5:14" s="2" customFormat="1" ht="12.75"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5:14" s="2" customFormat="1" ht="12.75"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5:14" s="2" customFormat="1" ht="12.75"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5:14" s="2" customFormat="1" ht="12.75"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5:14" s="2" customFormat="1" ht="12.75"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5:14" s="2" customFormat="1" ht="12.75"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5:14" s="2" customFormat="1" ht="12.75"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5:14" s="2" customFormat="1" ht="12.75"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5:14" s="2" customFormat="1" ht="12.75"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5:14" s="2" customFormat="1" ht="12.75"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5:14" s="2" customFormat="1" ht="12.75"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5:14" s="2" customFormat="1" ht="12.75"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5:14" s="2" customFormat="1" ht="12.75"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5:14" s="2" customFormat="1" ht="12.75"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5:14" s="2" customFormat="1" ht="12.75"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5:14" s="2" customFormat="1" ht="12.75"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5:14" s="2" customFormat="1" ht="12.75"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5:14" s="2" customFormat="1" ht="12.75"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5:14" s="2" customFormat="1" ht="12.75"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5:14" s="2" customFormat="1" ht="12.75"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5:14" s="2" customFormat="1" ht="12.75"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5:14" s="2" customFormat="1" ht="12.75"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5:14" s="2" customFormat="1" ht="12.75"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5:14" s="2" customFormat="1" ht="12.75"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5:14" s="2" customFormat="1" ht="12.75"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5:14" s="2" customFormat="1" ht="12.75"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5:14" s="2" customFormat="1" ht="12.75"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5:14" s="2" customFormat="1" ht="12.75"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5:14" s="2" customFormat="1" ht="12.75"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5:14" s="2" customFormat="1" ht="12.75"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5:14" s="2" customFormat="1" ht="12.75"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5:14" s="2" customFormat="1" ht="12.75"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5:14" s="2" customFormat="1" ht="12.75"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5:14" s="2" customFormat="1" ht="12.75"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5:14" s="2" customFormat="1" ht="12.75"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5:14" s="2" customFormat="1" ht="12.75"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5:14" s="2" customFormat="1" ht="12.75"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5:14" s="2" customFormat="1" ht="12.75"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5:14" s="2" customFormat="1" ht="12.75"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5:14" s="2" customFormat="1" ht="12.75"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5:14" s="2" customFormat="1" ht="12.75"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5:14" s="2" customFormat="1" ht="12.75"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5:14" s="2" customFormat="1" ht="12.75"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5:14" s="2" customFormat="1" ht="12.75"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5:14" s="2" customFormat="1" ht="12.75"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5:14" s="2" customFormat="1" ht="12.75"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5:14" s="2" customFormat="1" ht="12.75"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5:14" s="2" customFormat="1" ht="12.75"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5:14" s="2" customFormat="1" ht="12.75"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5:14" s="2" customFormat="1" ht="12.75"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5:14" s="2" customFormat="1" ht="12.75"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5:14" s="2" customFormat="1" ht="12.75"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5:14" s="2" customFormat="1" ht="12.75"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5:14" s="2" customFormat="1" ht="12.75"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5:14" s="2" customFormat="1" ht="12.75"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5:14" s="2" customFormat="1" ht="12.75"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5:14" s="2" customFormat="1" ht="12.75"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5:14" s="2" customFormat="1" ht="12.75"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5:14" s="2" customFormat="1" ht="12.75"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5:14" s="2" customFormat="1" ht="12.75"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5:14" s="2" customFormat="1" ht="12.75"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5:14" s="2" customFormat="1" ht="12.75"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5:14" s="2" customFormat="1" ht="12.75"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5:14" s="2" customFormat="1" ht="12.75"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5:14" s="2" customFormat="1" ht="12.75"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5:14" s="2" customFormat="1" ht="12.75"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5:14" s="2" customFormat="1" ht="12.75"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5:14" s="2" customFormat="1" ht="12.75"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5:14" s="2" customFormat="1" ht="12.75"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5:14" s="2" customFormat="1" ht="12.75"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5:14" s="2" customFormat="1" ht="12.75"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5:14" s="2" customFormat="1" ht="12.75"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5:14" s="2" customFormat="1" ht="12.75"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5:14" s="2" customFormat="1" ht="12.75"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5:14" s="2" customFormat="1" ht="12.75"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5:14" s="2" customFormat="1" ht="12.75"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5:14" s="2" customFormat="1" ht="12.75"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5:14" s="2" customFormat="1" ht="12.75"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5:14" s="2" customFormat="1" ht="12.75"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5:14" s="2" customFormat="1" ht="12.75"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5:14" s="2" customFormat="1" ht="12.75"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5:14" s="2" customFormat="1" ht="12.75"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5:14" s="2" customFormat="1" ht="12.75"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5:14" s="2" customFormat="1" ht="12.75"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5:14" s="2" customFormat="1" ht="12.75"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5:14" s="2" customFormat="1" ht="12.75"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5:14" s="2" customFormat="1" ht="12.75"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5:14" s="2" customFormat="1" ht="12.75"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5:14" s="2" customFormat="1" ht="12.75"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5:14" s="2" customFormat="1" ht="12.75"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5:14" s="2" customFormat="1" ht="12.75"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5:14" s="2" customFormat="1" ht="12.75"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5:14" s="2" customFormat="1" ht="12.75"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5:14" s="2" customFormat="1" ht="12.75"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5:14" s="2" customFormat="1" ht="12.75"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5:14" s="2" customFormat="1" ht="12.75"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5:14" s="2" customFormat="1" ht="12.75"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5:14" s="2" customFormat="1" ht="12.75"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5:14" s="2" customFormat="1" ht="12.75"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5:14" s="2" customFormat="1" ht="12.75"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5:14" s="2" customFormat="1" ht="12.75"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5:14" s="2" customFormat="1" ht="12.75"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5:14" s="2" customFormat="1" ht="12.75"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5:14" s="2" customFormat="1" ht="12.75"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5:14" s="2" customFormat="1" ht="12.75"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5:14" s="2" customFormat="1" ht="12.75"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5:14" s="2" customFormat="1" ht="12.75"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5:14" s="2" customFormat="1" ht="12.75"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5:14" s="2" customFormat="1" ht="12.75"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5:14" s="2" customFormat="1" ht="12.75"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5:14" s="2" customFormat="1" ht="12.75"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5:14" s="2" customFormat="1" ht="12.75"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5:14" s="2" customFormat="1" ht="12.75"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5:14" s="2" customFormat="1" ht="12.75"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5:14" s="2" customFormat="1" ht="12.75"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5:14" s="2" customFormat="1" ht="12.75"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5:14" s="2" customFormat="1" ht="12.75"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5:14" s="2" customFormat="1" ht="12.75"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5:14" s="2" customFormat="1" ht="12.75"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5:14" s="2" customFormat="1" ht="12.75"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5:14" s="2" customFormat="1" ht="12.75"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5:14" s="2" customFormat="1" ht="12.75"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5:14" s="2" customFormat="1" ht="12.75"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5:14" s="2" customFormat="1" ht="12.75"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5:14" s="2" customFormat="1" ht="12.75"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5:14" s="2" customFormat="1" ht="12.75"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5:14" s="2" customFormat="1" ht="12.75"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5:14" s="2" customFormat="1" ht="12.75"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5:14" s="2" customFormat="1" ht="12.75"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5:14" s="2" customFormat="1" ht="12.75"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5:14" s="2" customFormat="1" ht="12.75"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5:14" s="2" customFormat="1" ht="12.75"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5:14" s="2" customFormat="1" ht="12.75"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5:14" s="2" customFormat="1" ht="12.75"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5:14" s="2" customFormat="1" ht="12.75"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5:14" s="2" customFormat="1" ht="12.75"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5:14" s="2" customFormat="1" ht="12.75"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5:14" s="2" customFormat="1" ht="12.75"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5:14" s="2" customFormat="1" ht="12.75"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5:14" s="2" customFormat="1" ht="12.75"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5:14" s="2" customFormat="1" ht="12.75"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5:14" s="2" customFormat="1" ht="12.75"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5:14" s="2" customFormat="1" ht="12.75"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5:14" s="2" customFormat="1" ht="12.75"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5:14" s="2" customFormat="1" ht="12.75"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5:14" s="2" customFormat="1" ht="12.75"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5:14" s="2" customFormat="1" ht="12.75"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5:14" s="2" customFormat="1" ht="12.75"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5:14" s="2" customFormat="1" ht="12.75"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5:14" s="2" customFormat="1" ht="12.75"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5:14" s="2" customFormat="1" ht="12.75"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5:14" s="2" customFormat="1" ht="12.75"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5:14" s="2" customFormat="1" ht="12.75"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5:14" s="2" customFormat="1" ht="12.75"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5:14" s="2" customFormat="1" ht="12.75"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5:14" s="2" customFormat="1" ht="12.75"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5:14" s="2" customFormat="1" ht="12.75"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5:14" s="2" customFormat="1" ht="12.75"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5:14" s="2" customFormat="1" ht="12.75"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5:14" s="2" customFormat="1" ht="12.75"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5:14" s="2" customFormat="1" ht="12.75"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5:14" s="2" customFormat="1" ht="12.75"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5:14" s="2" customFormat="1" ht="12.75"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5:14" s="2" customFormat="1" ht="12.75"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5:14" s="2" customFormat="1" ht="12.75"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5:14" s="2" customFormat="1" ht="12.75"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5:14" s="2" customFormat="1" ht="12.75"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5:14" s="2" customFormat="1" ht="12.75"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5:14" s="2" customFormat="1" ht="12.75"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5:14" s="2" customFormat="1" ht="12.75"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5:14" s="2" customFormat="1" ht="12.75"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5:14" s="2" customFormat="1" ht="12.75"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5:14" s="2" customFormat="1" ht="12.75"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5:14" s="2" customFormat="1" ht="12.75"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5:14" s="2" customFormat="1" ht="12.75"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5:14" s="2" customFormat="1" ht="12.75"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5:14" s="2" customFormat="1" ht="12.75"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5:14" s="2" customFormat="1" ht="12.75"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5:14" s="2" customFormat="1" ht="12.75"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5:14" s="2" customFormat="1" ht="12.75"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5:14" s="2" customFormat="1" ht="12.75"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5:14" s="2" customFormat="1" ht="12.75"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5:14" s="2" customFormat="1" ht="12.75"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5:14" s="2" customFormat="1" ht="12.75"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5:14" s="2" customFormat="1" ht="12.75"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5:14" s="2" customFormat="1" ht="12.75"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5:14" s="2" customFormat="1" ht="12.75"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5:14" s="2" customFormat="1" ht="12.75"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5:14" s="2" customFormat="1" ht="12.75"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5:14" s="2" customFormat="1" ht="12.75"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5:14" s="2" customFormat="1" ht="12.75"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5:14" s="2" customFormat="1" ht="12.75"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5:14" s="2" customFormat="1" ht="12.75"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5:14" s="2" customFormat="1" ht="12.75"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5:14" s="2" customFormat="1" ht="12.75"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5:14" s="2" customFormat="1" ht="12.75"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5:14" s="2" customFormat="1" ht="12.75"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5:14" s="2" customFormat="1" ht="12.75"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5:14" s="2" customFormat="1" ht="12.75"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5:14" s="2" customFormat="1" ht="12.75"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5:14" s="2" customFormat="1" ht="12.75"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5:14" s="2" customFormat="1" ht="12.75"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5:14" s="2" customFormat="1" ht="12.75"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5:14" s="2" customFormat="1" ht="12.75"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5:14" s="2" customFormat="1" ht="12.75"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5:14" s="2" customFormat="1" ht="12.75"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5:14" s="2" customFormat="1" ht="12.75"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5:14" s="2" customFormat="1" ht="12.75"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5:14" s="2" customFormat="1" ht="12.75"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5:14" s="2" customFormat="1" ht="12.75"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5:14" s="2" customFormat="1" ht="12.75"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5:14" s="2" customFormat="1" ht="12.75"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5:14" s="2" customFormat="1" ht="12.75"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5:14" s="2" customFormat="1" ht="12.75"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5:14" s="2" customFormat="1" ht="12.75"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5:14" s="2" customFormat="1" ht="12.75"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5:14" s="2" customFormat="1" ht="12.75"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5:14" s="2" customFormat="1" ht="12.75"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5:14" s="2" customFormat="1" ht="12.75"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5:14" s="2" customFormat="1" ht="12.75"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5:14" s="2" customFormat="1" ht="12.75"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5:14" s="2" customFormat="1" ht="12.75"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5:14" s="2" customFormat="1" ht="12.75"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5:14" s="2" customFormat="1" ht="12.75"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5:14" s="2" customFormat="1" ht="12.75"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5:14" s="2" customFormat="1" ht="12.75"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5:14" s="2" customFormat="1" ht="12.75"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5:14" s="2" customFormat="1" ht="12.75"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5:14" s="2" customFormat="1" ht="12.75"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5:14" s="2" customFormat="1" ht="12.75"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5:14" s="2" customFormat="1" ht="12.75"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5:14" s="2" customFormat="1" ht="12.75"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5:14" s="2" customFormat="1" ht="12.75"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5:14" s="2" customFormat="1" ht="12.75"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5:14" s="2" customFormat="1" ht="12.75"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5:14" s="2" customFormat="1" ht="12.75"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5:14" s="2" customFormat="1" ht="12.75"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5:14" s="2" customFormat="1" ht="12.75"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5:14" s="2" customFormat="1" ht="12.75"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5:14" s="2" customFormat="1" ht="12.75"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5:14" s="2" customFormat="1" ht="12.75"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5:14" s="2" customFormat="1" ht="12.75"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5:14" s="2" customFormat="1" ht="12.75"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5:14" s="2" customFormat="1" ht="12.75"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5:14" s="2" customFormat="1" ht="12.75"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5:14" s="2" customFormat="1" ht="12.75"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5:14" s="2" customFormat="1" ht="12.75"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5:14" s="2" customFormat="1" ht="12.75"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5:14" s="2" customFormat="1" ht="12.75"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5:14" s="2" customFormat="1" ht="12.75"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5:14" s="2" customFormat="1" ht="12.75"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5:14" s="2" customFormat="1" ht="12.75"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5:14" s="2" customFormat="1" ht="12.75"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5:14" s="2" customFormat="1" ht="12.75"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5:14" s="2" customFormat="1" ht="12.75"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5:14" s="2" customFormat="1" ht="12.75"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5:14" s="2" customFormat="1" ht="12.75"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5:14" s="2" customFormat="1" ht="12.75"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5:14" s="2" customFormat="1" ht="12.75"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5:14" s="2" customFormat="1" ht="12.75"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5:14" s="2" customFormat="1" ht="12.75"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5:14" s="2" customFormat="1" ht="12.75"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5:14" s="2" customFormat="1" ht="12.75"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5:14" s="2" customFormat="1" ht="12.75"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5:14" s="2" customFormat="1" ht="12.75"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5:14" s="2" customFormat="1" ht="12.75"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5:14" s="2" customFormat="1" ht="12.75"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5:14" s="2" customFormat="1" ht="12.75"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5:14" s="2" customFormat="1" ht="12.75"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5:14" s="2" customFormat="1" ht="12.75"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5:14" s="2" customFormat="1" ht="12.75"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5:14" s="2" customFormat="1" ht="12.75"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5:14" s="2" customFormat="1" ht="12.75"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5:14" s="2" customFormat="1" ht="12.75"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5:14" s="2" customFormat="1" ht="12.75"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5:14" s="2" customFormat="1" ht="12.75"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5:14" s="2" customFormat="1" ht="12.75"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5:14" s="2" customFormat="1" ht="12.75"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5:14" s="2" customFormat="1" ht="12.75"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5:14" s="2" customFormat="1" ht="12.75"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5:14" s="2" customFormat="1" ht="12.75"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5:14" s="2" customFormat="1" ht="12.75"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5:14" s="2" customFormat="1" ht="12.75"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5:14" s="2" customFormat="1" ht="12.75"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5:14" s="2" customFormat="1" ht="12.75"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5:14" s="2" customFormat="1" ht="12.75"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5:14" s="2" customFormat="1" ht="12.75"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5:14" s="2" customFormat="1" ht="12.75"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5:14" s="2" customFormat="1" ht="12.75"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5:14" s="2" customFormat="1" ht="12.75"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5:14" s="2" customFormat="1" ht="12.75"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5:14" s="2" customFormat="1" ht="12.75"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5:14" s="2" customFormat="1" ht="12.75"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5:14" s="2" customFormat="1" ht="12.75"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5:14" s="2" customFormat="1" ht="12.75"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5:14" s="2" customFormat="1" ht="12.75"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5:14" s="2" customFormat="1" ht="12.75"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5:14" s="2" customFormat="1" ht="12.75"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5:14" s="2" customFormat="1" ht="12.75"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5:14" s="2" customFormat="1" ht="12.75"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5:14" s="2" customFormat="1" ht="12.75"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5:14" s="2" customFormat="1" ht="12.75"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5:14" s="2" customFormat="1" ht="12.75"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5:14" s="2" customFormat="1" ht="12.75"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5:14" s="2" customFormat="1" ht="12.75"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5:14" s="2" customFormat="1" ht="12.75"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5:14" s="2" customFormat="1" ht="12.75"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5:14" s="2" customFormat="1" ht="12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5:14" s="2" customFormat="1" ht="12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5:14" s="2" customFormat="1" ht="12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5:14" s="2" customFormat="1" ht="12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5:14" s="2" customFormat="1" ht="12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5:14" s="2" customFormat="1" ht="12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5:14" s="2" customFormat="1" ht="12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5:14" s="2" customFormat="1" ht="12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5:14" s="2" customFormat="1" ht="12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5:14" s="2" customFormat="1" ht="12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5:14" s="2" customFormat="1" ht="12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5:14" s="2" customFormat="1" ht="12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5:14" s="2" customFormat="1" ht="12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5:14" s="2" customFormat="1" ht="12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5:14" s="2" customFormat="1" ht="12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5:14" s="2" customFormat="1" ht="12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5:14" s="2" customFormat="1" ht="12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5:14" s="2" customFormat="1" ht="12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5:14" s="2" customFormat="1" ht="12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5:14" s="2" customFormat="1" ht="12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5:14" s="2" customFormat="1" ht="12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5:14" s="2" customFormat="1" ht="12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5:14" s="2" customFormat="1" ht="12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5:14" s="2" customFormat="1" ht="12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5:14" s="2" customFormat="1" ht="12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5:14" s="2" customFormat="1" ht="12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5:14" s="2" customFormat="1" ht="12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5:14" s="2" customFormat="1" ht="12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5:14" s="2" customFormat="1" ht="12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5:14" s="2" customFormat="1" ht="12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5:14" s="2" customFormat="1" ht="12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5:14" s="2" customFormat="1" ht="12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5:14" s="2" customFormat="1" ht="12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5:14" s="2" customFormat="1" ht="12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5:14" s="2" customFormat="1" ht="12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5:14" s="2" customFormat="1" ht="12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5:14" s="2" customFormat="1" ht="12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5:14" s="2" customFormat="1" ht="12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5:14" s="2" customFormat="1" ht="12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5:14" s="2" customFormat="1" ht="12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5:14" s="2" customFormat="1" ht="12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5:14" s="2" customFormat="1" ht="12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5:14" s="2" customFormat="1" ht="12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5:14" s="2" customFormat="1" ht="12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5:14" s="2" customFormat="1" ht="12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5:14" s="2" customFormat="1" ht="12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5:14" s="2" customFormat="1" ht="12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5:14" s="2" customFormat="1" ht="12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5:14" s="2" customFormat="1" ht="12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5:14" s="2" customFormat="1" ht="12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5:14" s="2" customFormat="1" ht="12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5:14" s="2" customFormat="1" ht="12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5:14" s="2" customFormat="1" ht="12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5:14" s="2" customFormat="1" ht="12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5:14" s="2" customFormat="1" ht="12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5:14" s="2" customFormat="1" ht="12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5:14" s="2" customFormat="1" ht="12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5:14" s="2" customFormat="1" ht="12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5:14" s="2" customFormat="1" ht="12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5:14" s="2" customFormat="1" ht="12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5:14" s="2" customFormat="1" ht="12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5:14" s="2" customFormat="1" ht="12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5:14" s="2" customFormat="1" ht="12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5:14" s="2" customFormat="1" ht="12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5:14" s="2" customFormat="1" ht="12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5:14" s="2" customFormat="1" ht="12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5:14" s="2" customFormat="1" ht="12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5:14" s="2" customFormat="1" ht="12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5:14" s="2" customFormat="1" ht="12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5:14" s="2" customFormat="1" ht="12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5:14" s="2" customFormat="1" ht="12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5:14" s="2" customFormat="1" ht="12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5:14" s="2" customFormat="1" ht="12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5:14" s="2" customFormat="1" ht="12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5:14" s="2" customFormat="1" ht="12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5:14" s="2" customFormat="1" ht="12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5:14" s="2" customFormat="1" ht="12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5:14" s="2" customFormat="1" ht="12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5:14" s="2" customFormat="1" ht="12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5:14" s="2" customFormat="1" ht="12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5:14" s="2" customFormat="1" ht="12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5:14" s="2" customFormat="1" ht="12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5:14" s="2" customFormat="1" ht="12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5:14" s="2" customFormat="1" ht="12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5:14" s="2" customFormat="1" ht="12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5:14" s="2" customFormat="1" ht="12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5:14" s="2" customFormat="1" ht="12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5:14" s="2" customFormat="1" ht="12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5:14" s="2" customFormat="1" ht="12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5:14" s="2" customFormat="1" ht="12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5:14" s="2" customFormat="1" ht="12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5:14" s="2" customFormat="1" ht="12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5:14" s="2" customFormat="1" ht="12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5:14" s="2" customFormat="1" ht="12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5:14" s="2" customFormat="1" ht="12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5:14" s="2" customFormat="1" ht="12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5:14" s="2" customFormat="1" ht="12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5:14" s="2" customFormat="1" ht="12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5:14" s="2" customFormat="1" ht="12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5:14" s="2" customFormat="1" ht="12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5:14" s="2" customFormat="1" ht="12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5:14" s="2" customFormat="1" ht="12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5:14" s="2" customFormat="1" ht="12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5:14" s="2" customFormat="1" ht="12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5:14" s="2" customFormat="1" ht="12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5:14" s="2" customFormat="1" ht="12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5:14" s="2" customFormat="1" ht="12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5:14" s="2" customFormat="1" ht="12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5:14" s="2" customFormat="1" ht="12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5:14" s="2" customFormat="1" ht="12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5:14" s="2" customFormat="1" ht="12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5:14" s="2" customFormat="1" ht="12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5:14" s="2" customFormat="1" ht="12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5:14" s="2" customFormat="1" ht="12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5:14" s="2" customFormat="1" ht="12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5:14" s="2" customFormat="1" ht="12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5:14" s="2" customFormat="1" ht="12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5:14" s="2" customFormat="1" ht="12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5:14" s="2" customFormat="1" ht="12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5:14" s="2" customFormat="1" ht="12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5:14" s="2" customFormat="1" ht="12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5:14" s="2" customFormat="1" ht="12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5:14" s="2" customFormat="1" ht="12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5:14" s="2" customFormat="1" ht="12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5:14" s="2" customFormat="1" ht="12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5:14" s="2" customFormat="1" ht="12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5:14" s="2" customFormat="1" ht="12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5:14" s="2" customFormat="1" ht="12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5:14" s="2" customFormat="1" ht="12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5:14" s="2" customFormat="1" ht="12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5:14" s="2" customFormat="1" ht="12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5:14" s="2" customFormat="1" ht="12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5:14" s="2" customFormat="1" ht="12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5:14" s="2" customFormat="1" ht="12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5:14" s="2" customFormat="1" ht="12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5:14" s="2" customFormat="1" ht="12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5:14" s="2" customFormat="1" ht="12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5:14" s="2" customFormat="1" ht="12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5:14" s="2" customFormat="1" ht="12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5:14" s="2" customFormat="1" ht="12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5:14" s="2" customFormat="1" ht="12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5:14" s="2" customFormat="1" ht="12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5:14" s="2" customFormat="1" ht="12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5:14" s="2" customFormat="1" ht="12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5:14" s="2" customFormat="1" ht="12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5:14" s="2" customFormat="1" ht="12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5:14" s="2" customFormat="1" ht="12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5:14" s="2" customFormat="1" ht="12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5:14" s="2" customFormat="1" ht="12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5:14" s="2" customFormat="1" ht="12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5:14" s="2" customFormat="1" ht="12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5:14" s="2" customFormat="1" ht="12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5:14" s="2" customFormat="1" ht="12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5:14" s="2" customFormat="1" ht="12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5:14" s="2" customFormat="1" ht="12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5:14" s="2" customFormat="1" ht="12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5:14" s="2" customFormat="1" ht="12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5:14" s="2" customFormat="1" ht="12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5:14" s="2" customFormat="1" ht="12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5:14" s="2" customFormat="1" ht="12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5:14" s="2" customFormat="1" ht="12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5:14" s="2" customFormat="1" ht="12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5:14" s="2" customFormat="1" ht="12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5:14" s="2" customFormat="1" ht="12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5:14" s="2" customFormat="1" ht="12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5:14" s="2" customFormat="1" ht="12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5:14" s="2" customFormat="1" ht="12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5:14" s="2" customFormat="1" ht="12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5:14" s="2" customFormat="1" ht="12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5:14" s="2" customFormat="1" ht="12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5:14" s="2" customFormat="1" ht="12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5:14" s="2" customFormat="1" ht="12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5:14" s="2" customFormat="1" ht="12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5:14" s="2" customFormat="1" ht="12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5:14" s="2" customFormat="1" ht="12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5:14" s="2" customFormat="1" ht="12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5:14" s="2" customFormat="1" ht="12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5:14" s="2" customFormat="1" ht="12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5:14" s="2" customFormat="1" ht="12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5:14" s="2" customFormat="1" ht="12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5:14" s="2" customFormat="1" ht="12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5:14" s="2" customFormat="1" ht="12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5:14" s="2" customFormat="1" ht="12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5:14" s="2" customFormat="1" ht="12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5:14" s="2" customFormat="1" ht="12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5:14" s="2" customFormat="1" ht="12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5:14" s="2" customFormat="1" ht="12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5:14" s="2" customFormat="1" ht="12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5:14" s="2" customFormat="1" ht="12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5:14" s="2" customFormat="1" ht="12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5:14" s="2" customFormat="1" ht="12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5:14" s="2" customFormat="1" ht="12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5:14" s="2" customFormat="1" ht="12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5:14" s="2" customFormat="1" ht="12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5:14" s="2" customFormat="1" ht="12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5:14" s="2" customFormat="1" ht="12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5:14" s="2" customFormat="1" ht="12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5:14" s="2" customFormat="1" ht="12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5:14" s="2" customFormat="1" ht="12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5:14" s="2" customFormat="1" ht="12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5:14" s="2" customFormat="1" ht="12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5:14" s="2" customFormat="1" ht="12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5:14" s="2" customFormat="1" ht="12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5:14" s="2" customFormat="1" ht="12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5:14" s="2" customFormat="1" ht="12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5:14" s="2" customFormat="1" ht="12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5:14" s="2" customFormat="1" ht="12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5:14" s="2" customFormat="1" ht="12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5:14" s="2" customFormat="1" ht="12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5:14" s="2" customFormat="1" ht="12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5:14" s="2" customFormat="1" ht="12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5:14" s="2" customFormat="1" ht="12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5:14" s="2" customFormat="1" ht="12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5:14" s="2" customFormat="1" ht="12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5:14" s="2" customFormat="1" ht="12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5:14" s="2" customFormat="1" ht="12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5:14" s="2" customFormat="1" ht="12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5:14" s="2" customFormat="1" ht="12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5:14" s="2" customFormat="1" ht="12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5:14" s="2" customFormat="1" ht="12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5:14" s="2" customFormat="1" ht="12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5:14" s="2" customFormat="1" ht="12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5:14" s="2" customFormat="1" ht="12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5:14" s="2" customFormat="1" ht="12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5:14" s="2" customFormat="1" ht="12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5:14" s="2" customFormat="1" ht="12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5:14" s="2" customFormat="1" ht="12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5:14" s="2" customFormat="1" ht="12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5:14" s="2" customFormat="1" ht="12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5:14" s="2" customFormat="1" ht="12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5:14" s="2" customFormat="1" ht="12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5:14" s="2" customFormat="1" ht="12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5:14" s="2" customFormat="1" ht="12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5:14" s="2" customFormat="1" ht="12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5:14" s="2" customFormat="1" ht="12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5:14" s="2" customFormat="1" ht="12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5:14" s="2" customFormat="1" ht="12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5:14" s="2" customFormat="1" ht="12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5:14" s="2" customFormat="1" ht="12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5:14" s="2" customFormat="1" ht="12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5:14" s="2" customFormat="1" ht="12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5:14" s="2" customFormat="1" ht="12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5:14" s="2" customFormat="1" ht="12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5:14" s="2" customFormat="1" ht="12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5:14" s="2" customFormat="1" ht="12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5:14" s="2" customFormat="1" ht="12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5:14" s="2" customFormat="1" ht="12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5:14" s="2" customFormat="1" ht="12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5:14" s="2" customFormat="1" ht="12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5:14" s="2" customFormat="1" ht="12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5:14" s="2" customFormat="1" ht="12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5:14" s="2" customFormat="1" ht="12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5:14" s="2" customFormat="1" ht="12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5:14" s="2" customFormat="1" ht="12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5:14" s="2" customFormat="1" ht="12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5:14" s="2" customFormat="1" ht="12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5:14" s="2" customFormat="1" ht="12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5:14" s="2" customFormat="1" ht="12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5:14" s="2" customFormat="1" ht="12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5:14" s="2" customFormat="1" ht="12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5:14" s="2" customFormat="1" ht="12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5:14" s="2" customFormat="1" ht="12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5:14" s="2" customFormat="1" ht="12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5:14" s="2" customFormat="1" ht="12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5:14" s="2" customFormat="1" ht="12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5:14" s="2" customFormat="1" ht="12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5:14" s="2" customFormat="1" ht="12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5:14" s="2" customFormat="1" ht="12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5:14" s="2" customFormat="1" ht="12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5:14" s="2" customFormat="1" ht="12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5:14" s="2" customFormat="1" ht="12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5:14" s="2" customFormat="1" ht="12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5:14" s="2" customFormat="1" ht="12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5:14" s="2" customFormat="1" ht="12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5:14" s="2" customFormat="1" ht="12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5:14" s="2" customFormat="1" ht="12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5:14" s="2" customFormat="1" ht="12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5:14" s="2" customFormat="1" ht="12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5:14" s="2" customFormat="1" ht="12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5:14" s="2" customFormat="1" ht="12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5:14" s="2" customFormat="1" ht="12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5:14" s="2" customFormat="1" ht="12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5:14" s="2" customFormat="1" ht="12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5:14" s="2" customFormat="1" ht="12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5:14" s="2" customFormat="1" ht="12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5:14" s="2" customFormat="1" ht="12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5:14" s="2" customFormat="1" ht="12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5:14" s="2" customFormat="1" ht="12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5:14" s="2" customFormat="1" ht="12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5:14" s="2" customFormat="1" ht="12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5:14" s="2" customFormat="1" ht="12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5:14" s="2" customFormat="1" ht="12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5:14" s="2" customFormat="1" ht="12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5:14" s="2" customFormat="1" ht="12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5:14" s="2" customFormat="1" ht="12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5:14" s="2" customFormat="1" ht="12.75"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5:14" s="2" customFormat="1" ht="12.75"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5:14" s="2" customFormat="1" ht="12.75"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5:14" s="2" customFormat="1" ht="12.75"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5:14" s="2" customFormat="1" ht="12.75"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5:14" s="2" customFormat="1" ht="12.75"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5:14" s="2" customFormat="1" ht="12.75"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5:14" s="2" customFormat="1" ht="12.75"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5:14" s="2" customFormat="1" ht="12.75"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5:14" s="2" customFormat="1" ht="12.75"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5:14" s="2" customFormat="1" ht="12.75"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5:14" s="2" customFormat="1" ht="12.75"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5:14" s="2" customFormat="1" ht="12.75"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5:14" s="2" customFormat="1" ht="12.75"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5:14" s="2" customFormat="1" ht="12.75"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5:14" s="2" customFormat="1" ht="12.75"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5:14" s="2" customFormat="1" ht="12.75"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5:14" s="2" customFormat="1" ht="12.75"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5:14" s="2" customFormat="1" ht="12.75"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5:14" s="2" customFormat="1" ht="12.75"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5:14" s="2" customFormat="1" ht="12.75"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5:14" s="2" customFormat="1" ht="12.75"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5:14" s="2" customFormat="1" ht="12.75"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5:14" s="2" customFormat="1" ht="12.75"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5:14" s="2" customFormat="1" ht="12.75"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5:14" s="2" customFormat="1" ht="12.75"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5:14" s="2" customFormat="1" ht="12.75"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5:14" s="2" customFormat="1" ht="12.75"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5:14" s="2" customFormat="1" ht="12.75"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5:14" s="2" customFormat="1" ht="12.75"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5:14" s="2" customFormat="1" ht="12.75"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5:14" s="2" customFormat="1" ht="12.75"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5:14" s="2" customFormat="1" ht="12.75"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5:14" s="2" customFormat="1" ht="12.75"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5:14" s="2" customFormat="1" ht="12.75"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5:14" s="2" customFormat="1" ht="12.75"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5:14" s="2" customFormat="1" ht="12.75"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5:14" s="2" customFormat="1" ht="12.75"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5:14" s="2" customFormat="1" ht="12.75"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5:14" s="2" customFormat="1" ht="12.75"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5:14" s="2" customFormat="1" ht="12.75"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5:14" s="2" customFormat="1" ht="12.75"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5:14" s="2" customFormat="1" ht="12.75"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5:14" s="2" customFormat="1" ht="12.75"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5:14" s="2" customFormat="1" ht="12.75"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5:14" s="2" customFormat="1" ht="12.75"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5:14" s="2" customFormat="1" ht="12.75"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5:14" s="2" customFormat="1" ht="12.75"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5:14" s="2" customFormat="1" ht="12.75"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5:14" s="2" customFormat="1" ht="12.75"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5:14" s="2" customFormat="1" ht="12.75"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5:14" s="2" customFormat="1" ht="12.75"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5:14" s="2" customFormat="1" ht="12.75"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5:14" s="2" customFormat="1" ht="12.75"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5:14" s="2" customFormat="1" ht="12.75"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5:14" s="2" customFormat="1" ht="12.75"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5:14" s="2" customFormat="1" ht="12.75"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5:14" s="2" customFormat="1" ht="12.75"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5:14" s="2" customFormat="1" ht="12.75"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5:14" s="2" customFormat="1" ht="12.75"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5:14" s="2" customFormat="1" ht="12.75"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5:14" s="2" customFormat="1" ht="12.75"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5:14" s="2" customFormat="1" ht="12.75"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5:14" s="2" customFormat="1" ht="12.75"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5:14" s="2" customFormat="1" ht="12.75"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5:14" s="2" customFormat="1" ht="12.75"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5:14" s="2" customFormat="1" ht="12.75"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5:14" s="2" customFormat="1" ht="12.75"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5:14" s="2" customFormat="1" ht="12.75"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5:14" s="2" customFormat="1" ht="12.75"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5:14" s="2" customFormat="1" ht="12.75"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5:14" s="2" customFormat="1" ht="12.75"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5:14" s="2" customFormat="1" ht="12.75"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5:14" s="2" customFormat="1" ht="12.75"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5:14" s="2" customFormat="1" ht="12.75"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5:14" s="2" customFormat="1" ht="12.75"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5:14" s="2" customFormat="1" ht="12.75"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5:14" s="2" customFormat="1" ht="12.75"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5:14" s="2" customFormat="1" ht="12.75"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5:14" s="2" customFormat="1" ht="12.75"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5:14" s="2" customFormat="1" ht="12.75"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5:14" s="2" customFormat="1" ht="12.75"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5:14" s="2" customFormat="1" ht="12.75"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5:14" s="2" customFormat="1" ht="12.75"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5:14" s="2" customFormat="1" ht="12.75"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5:14" s="2" customFormat="1" ht="12.75"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5:14" s="2" customFormat="1" ht="12.75"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5:14" s="2" customFormat="1" ht="12.75"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5:14" s="2" customFormat="1" ht="12.75"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5:14" s="2" customFormat="1" ht="12.75"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5:14" s="2" customFormat="1" ht="12.75"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5:14" s="2" customFormat="1" ht="12.75"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5:14" s="2" customFormat="1" ht="12.75"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5:14" s="2" customFormat="1" ht="12.75"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5:14" s="2" customFormat="1" ht="12.75"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5:14" s="2" customFormat="1" ht="12.75"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5:14" s="2" customFormat="1" ht="12.75"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5:14" s="2" customFormat="1" ht="12.75"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5:14" s="2" customFormat="1" ht="12.75"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5:14" s="2" customFormat="1" ht="12.75"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5:14" s="2" customFormat="1" ht="12.75"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5:14" s="2" customFormat="1" ht="12.75"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5:14" s="2" customFormat="1" ht="12.75"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5:14" s="2" customFormat="1" ht="12.75"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5:14" s="2" customFormat="1" ht="12.75"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5:14" s="2" customFormat="1" ht="12.75"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</sheetData>
  <mergeCells count="12">
    <mergeCell ref="A33:H33"/>
    <mergeCell ref="A34:H34"/>
    <mergeCell ref="A37:A39"/>
    <mergeCell ref="B37:B39"/>
    <mergeCell ref="C37:C39"/>
    <mergeCell ref="D37:H37"/>
    <mergeCell ref="D38:D39"/>
    <mergeCell ref="E38:H38"/>
    <mergeCell ref="A3:I3"/>
    <mergeCell ref="A4:I4"/>
    <mergeCell ref="A17:I17"/>
    <mergeCell ref="A18:I18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1626"/>
  <sheetViews>
    <sheetView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36.75390625" style="0" customWidth="1"/>
    <col min="3" max="3" width="8.75390625" style="0" customWidth="1"/>
    <col min="12" max="12" width="33.375" style="0" customWidth="1"/>
    <col min="13" max="13" width="12.125" style="0" customWidth="1"/>
    <col min="14" max="14" width="10.75390625" style="0" customWidth="1"/>
    <col min="15" max="15" width="12.125" style="0" customWidth="1"/>
    <col min="16" max="16" width="11.625" style="0" customWidth="1"/>
    <col min="19" max="19" width="19.625" style="0" customWidth="1"/>
    <col min="20" max="20" width="11.75390625" style="0" customWidth="1"/>
    <col min="21" max="21" width="12.25390625" style="0" customWidth="1"/>
    <col min="22" max="22" width="10.875" style="0" customWidth="1"/>
  </cols>
  <sheetData>
    <row r="1" spans="1:9" ht="12.75">
      <c r="A1" s="92"/>
      <c r="B1" s="92"/>
      <c r="C1" s="92"/>
      <c r="D1" s="92"/>
      <c r="E1" s="92"/>
      <c r="F1" s="92"/>
      <c r="G1" s="92"/>
      <c r="H1" s="92"/>
      <c r="I1" s="92"/>
    </row>
    <row r="2" spans="1:9" ht="12.75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92"/>
      <c r="B3" s="92"/>
      <c r="C3" s="92"/>
      <c r="D3" s="92"/>
      <c r="E3" s="92"/>
      <c r="F3" s="92" t="s">
        <v>69</v>
      </c>
      <c r="G3" s="92"/>
      <c r="H3" s="92"/>
      <c r="I3" s="92"/>
    </row>
    <row r="4" spans="1:9" ht="12.75">
      <c r="A4" s="92"/>
      <c r="B4" s="92"/>
      <c r="C4" s="92"/>
      <c r="D4" s="92"/>
      <c r="E4" s="92"/>
      <c r="F4" s="92" t="s">
        <v>66</v>
      </c>
      <c r="G4" s="92"/>
      <c r="H4" s="92"/>
      <c r="I4" s="92"/>
    </row>
    <row r="5" spans="1:9" ht="12.75">
      <c r="A5" s="92"/>
      <c r="B5" s="92"/>
      <c r="C5" s="92"/>
      <c r="D5" s="92"/>
      <c r="E5" s="92"/>
      <c r="F5" s="92" t="s">
        <v>67</v>
      </c>
      <c r="G5" s="92"/>
      <c r="H5" s="92"/>
      <c r="I5" s="92"/>
    </row>
    <row r="6" spans="1:9" ht="12.75">
      <c r="A6" s="92"/>
      <c r="B6" s="92"/>
      <c r="C6" s="92"/>
      <c r="D6" s="92"/>
      <c r="E6" s="92"/>
      <c r="F6" s="92" t="s">
        <v>68</v>
      </c>
      <c r="G6" s="92"/>
      <c r="H6" s="92"/>
      <c r="I6" s="92"/>
    </row>
    <row r="7" spans="1:9" ht="12.75">
      <c r="A7" s="92"/>
      <c r="B7" s="92"/>
      <c r="C7" s="92"/>
      <c r="D7" s="92"/>
      <c r="E7" s="92"/>
      <c r="F7" s="92" t="s">
        <v>80</v>
      </c>
      <c r="G7" s="92"/>
      <c r="H7" s="92" t="s">
        <v>81</v>
      </c>
      <c r="I7" s="92"/>
    </row>
    <row r="8" spans="1:9" ht="12.75">
      <c r="A8" s="92"/>
      <c r="B8" s="92"/>
      <c r="C8" s="92"/>
      <c r="D8" s="92"/>
      <c r="E8" s="92"/>
      <c r="F8" s="92"/>
      <c r="G8" s="92"/>
      <c r="H8" s="92"/>
      <c r="I8" s="92"/>
    </row>
    <row r="9" spans="1:9" ht="12.75">
      <c r="A9" s="92"/>
      <c r="B9" s="92"/>
      <c r="C9" s="92"/>
      <c r="D9" s="92"/>
      <c r="E9" s="92"/>
      <c r="F9" s="92"/>
      <c r="G9" s="92"/>
      <c r="H9" s="92"/>
      <c r="I9" s="92"/>
    </row>
    <row r="10" spans="1:9" ht="12.75">
      <c r="A10" s="101" t="s">
        <v>79</v>
      </c>
      <c r="B10" s="101"/>
      <c r="C10" s="101"/>
      <c r="D10" s="101"/>
      <c r="E10" s="101"/>
      <c r="F10" s="101"/>
      <c r="G10" s="101"/>
      <c r="H10" s="101"/>
      <c r="I10" s="101"/>
    </row>
    <row r="11" spans="1:9" ht="12.75">
      <c r="A11" s="101" t="s">
        <v>112</v>
      </c>
      <c r="B11" s="101"/>
      <c r="C11" s="101"/>
      <c r="D11" s="101"/>
      <c r="E11" s="101"/>
      <c r="F11" s="101"/>
      <c r="G11" s="101"/>
      <c r="H11" s="101"/>
      <c r="I11" s="101"/>
    </row>
    <row r="12" spans="1:9" ht="12.7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2.75">
      <c r="A13" s="92"/>
      <c r="B13" s="92"/>
      <c r="C13" s="92"/>
      <c r="D13" s="92"/>
      <c r="E13" s="92"/>
      <c r="F13" s="92"/>
      <c r="G13" s="92"/>
      <c r="H13" s="92"/>
      <c r="I13" s="92"/>
    </row>
    <row r="14" spans="1:9" ht="12.75">
      <c r="A14" s="92"/>
      <c r="B14" s="93"/>
      <c r="C14" s="93" t="s">
        <v>56</v>
      </c>
      <c r="D14" s="93"/>
      <c r="E14" s="94" t="s">
        <v>93</v>
      </c>
      <c r="F14" s="94"/>
      <c r="G14" s="94"/>
      <c r="H14" s="94"/>
      <c r="I14" s="94"/>
    </row>
    <row r="15" spans="1:9" ht="12.75">
      <c r="A15" s="92"/>
      <c r="B15" s="92"/>
      <c r="C15" s="94" t="s">
        <v>94</v>
      </c>
      <c r="D15" s="94"/>
      <c r="E15" s="94"/>
      <c r="F15" s="94"/>
      <c r="G15" s="94"/>
      <c r="H15" s="94"/>
      <c r="I15" s="94"/>
    </row>
    <row r="16" spans="1:9" ht="12.75">
      <c r="A16" s="92"/>
      <c r="B16" s="93"/>
      <c r="C16" s="92"/>
      <c r="D16" s="92"/>
      <c r="E16" s="93" t="s">
        <v>59</v>
      </c>
      <c r="F16" s="92"/>
      <c r="G16" s="92"/>
      <c r="H16" s="92"/>
      <c r="I16" s="92"/>
    </row>
    <row r="17" spans="1:9" ht="12.75">
      <c r="A17" s="92"/>
      <c r="B17" s="95"/>
      <c r="C17" s="95" t="s">
        <v>58</v>
      </c>
      <c r="D17" s="92"/>
      <c r="E17" s="92"/>
      <c r="F17" s="92"/>
      <c r="G17" s="92" t="s">
        <v>96</v>
      </c>
      <c r="H17" s="92"/>
      <c r="I17" s="92"/>
    </row>
    <row r="18" spans="1:9" ht="12.75">
      <c r="A18" s="92"/>
      <c r="B18" s="92"/>
      <c r="C18" s="94" t="s">
        <v>97</v>
      </c>
      <c r="D18" s="94"/>
      <c r="E18" s="94"/>
      <c r="F18" s="94"/>
      <c r="G18" s="94"/>
      <c r="H18" s="94"/>
      <c r="I18" s="94"/>
    </row>
    <row r="19" spans="1:9" ht="12.75">
      <c r="A19" s="92"/>
      <c r="B19" s="92"/>
      <c r="C19" s="96" t="s">
        <v>98</v>
      </c>
      <c r="D19" s="96"/>
      <c r="E19" s="96"/>
      <c r="F19" s="96"/>
      <c r="G19" s="96"/>
      <c r="H19" s="96"/>
      <c r="I19" s="96"/>
    </row>
    <row r="20" spans="1:9" ht="12.75">
      <c r="A20" s="92"/>
      <c r="B20" s="92"/>
      <c r="C20" s="103" t="s">
        <v>99</v>
      </c>
      <c r="D20" s="98"/>
      <c r="E20" s="98"/>
      <c r="F20" s="98"/>
      <c r="G20" s="98"/>
      <c r="H20" s="98"/>
      <c r="I20" s="98"/>
    </row>
    <row r="21" spans="1:9" ht="12.75">
      <c r="A21" s="92"/>
      <c r="B21" s="97"/>
      <c r="C21" s="92"/>
      <c r="D21" s="92"/>
      <c r="E21" s="93" t="s">
        <v>59</v>
      </c>
      <c r="F21" s="92"/>
      <c r="G21" s="92"/>
      <c r="H21" s="92"/>
      <c r="I21" s="92"/>
    </row>
    <row r="22" spans="1:9" ht="12.75">
      <c r="A22" s="92"/>
      <c r="B22" s="97"/>
      <c r="C22" s="92"/>
      <c r="D22" s="92"/>
      <c r="E22" s="93"/>
      <c r="F22" s="92"/>
      <c r="G22" s="92"/>
      <c r="H22" s="92"/>
      <c r="I22" s="92"/>
    </row>
    <row r="23" spans="1:9" ht="12.75">
      <c r="A23" s="92"/>
      <c r="B23" s="97"/>
      <c r="C23" s="92"/>
      <c r="D23" s="92"/>
      <c r="E23" s="93"/>
      <c r="F23" s="92"/>
      <c r="G23" s="92"/>
      <c r="H23" s="92"/>
      <c r="I23" s="92"/>
    </row>
    <row r="24" spans="1:9" ht="12.75">
      <c r="A24" s="92"/>
      <c r="B24" s="98"/>
      <c r="C24" s="92" t="s">
        <v>70</v>
      </c>
      <c r="D24" s="92"/>
      <c r="E24" s="92"/>
      <c r="F24" s="92"/>
      <c r="G24" s="92"/>
      <c r="H24" s="92"/>
      <c r="I24" s="92"/>
    </row>
    <row r="25" spans="1:9" ht="12.75">
      <c r="A25" s="99" t="s">
        <v>100</v>
      </c>
      <c r="B25" s="99"/>
      <c r="C25" s="99"/>
      <c r="D25" s="99"/>
      <c r="E25" s="99"/>
      <c r="F25" s="99"/>
      <c r="G25" s="99"/>
      <c r="H25" s="99"/>
      <c r="I25" s="99"/>
    </row>
    <row r="26" spans="1:9" ht="12.75">
      <c r="A26" s="100" t="s">
        <v>57</v>
      </c>
      <c r="B26" s="100"/>
      <c r="C26" s="100"/>
      <c r="D26" s="100"/>
      <c r="E26" s="100"/>
      <c r="F26" s="100"/>
      <c r="G26" s="100"/>
      <c r="H26" s="100"/>
      <c r="I26" s="100"/>
    </row>
    <row r="27" spans="1:9" ht="12.75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12.75">
      <c r="A28" s="92"/>
      <c r="B28" s="92"/>
      <c r="C28" s="92"/>
      <c r="D28" s="92"/>
      <c r="E28" s="92"/>
      <c r="F28" s="92"/>
      <c r="G28" s="92" t="s">
        <v>101</v>
      </c>
      <c r="H28" s="92"/>
      <c r="I28" s="92"/>
    </row>
    <row r="29" spans="1:9" ht="12.75">
      <c r="A29" s="102"/>
      <c r="B29" s="102"/>
      <c r="C29" s="102"/>
      <c r="D29" s="102"/>
      <c r="E29" s="102"/>
      <c r="F29" s="102"/>
      <c r="G29" s="102"/>
      <c r="H29" s="102"/>
      <c r="I29" s="102"/>
    </row>
    <row r="30" spans="1:9" ht="12.75">
      <c r="A30" s="104" t="s">
        <v>52</v>
      </c>
      <c r="B30" s="105"/>
      <c r="C30" s="105" t="s">
        <v>82</v>
      </c>
      <c r="D30" s="105"/>
      <c r="E30" s="105"/>
      <c r="F30" s="105"/>
      <c r="G30" s="105"/>
      <c r="H30" s="105"/>
      <c r="I30" s="105"/>
    </row>
    <row r="31" spans="1:9" ht="12.75">
      <c r="A31" s="106" t="s">
        <v>60</v>
      </c>
      <c r="B31" s="106"/>
      <c r="C31" s="106" t="s">
        <v>72</v>
      </c>
      <c r="D31" s="106"/>
      <c r="E31" s="106"/>
      <c r="F31" s="106"/>
      <c r="G31" s="106"/>
      <c r="H31" s="106"/>
      <c r="I31" s="106"/>
    </row>
    <row r="32" spans="1:9" ht="12.75">
      <c r="A32" s="104" t="s">
        <v>61</v>
      </c>
      <c r="B32" s="106"/>
      <c r="C32" s="107" t="s">
        <v>71</v>
      </c>
      <c r="D32" s="96"/>
      <c r="E32" s="105"/>
      <c r="F32" s="105"/>
      <c r="G32" s="105"/>
      <c r="H32" s="105"/>
      <c r="I32" s="105"/>
    </row>
    <row r="33" spans="1:9" ht="12.75">
      <c r="A33" s="106" t="s">
        <v>53</v>
      </c>
      <c r="B33" s="106"/>
      <c r="C33" s="106"/>
      <c r="D33" s="92"/>
      <c r="E33" s="106"/>
      <c r="F33" s="106"/>
      <c r="G33" s="106"/>
      <c r="H33" s="106"/>
      <c r="I33" s="106"/>
    </row>
    <row r="34" spans="1:9" ht="12.75">
      <c r="A34" s="104" t="s">
        <v>62</v>
      </c>
      <c r="B34" s="106"/>
      <c r="C34" s="105"/>
      <c r="D34" s="96"/>
      <c r="E34" s="105"/>
      <c r="F34" s="105"/>
      <c r="G34" s="105"/>
      <c r="H34" s="105"/>
      <c r="I34" s="105"/>
    </row>
    <row r="35" spans="1:9" ht="12.75">
      <c r="A35" s="106" t="s">
        <v>63</v>
      </c>
      <c r="B35" s="106"/>
      <c r="C35" s="108" t="s">
        <v>74</v>
      </c>
      <c r="D35" s="92"/>
      <c r="E35" s="106"/>
      <c r="F35" s="106"/>
      <c r="G35" s="106"/>
      <c r="H35" s="106"/>
      <c r="I35" s="106"/>
    </row>
    <row r="36" spans="1:9" ht="12.75">
      <c r="A36" s="104" t="s">
        <v>64</v>
      </c>
      <c r="B36" s="106"/>
      <c r="C36" s="108" t="s">
        <v>84</v>
      </c>
      <c r="D36" s="96"/>
      <c r="E36" s="106"/>
      <c r="F36" s="106"/>
      <c r="G36" s="106"/>
      <c r="H36" s="106"/>
      <c r="I36" s="106"/>
    </row>
    <row r="37" spans="1:9" ht="12.75">
      <c r="A37" s="106" t="s">
        <v>65</v>
      </c>
      <c r="B37" s="106"/>
      <c r="C37" s="109"/>
      <c r="D37" s="92"/>
      <c r="E37" s="105"/>
      <c r="F37" s="105"/>
      <c r="G37" s="105"/>
      <c r="H37" s="105"/>
      <c r="I37" s="105"/>
    </row>
    <row r="38" spans="1:9" ht="12.75">
      <c r="A38" s="94" t="s">
        <v>54</v>
      </c>
      <c r="B38" s="96"/>
      <c r="C38" s="110" t="s">
        <v>55</v>
      </c>
      <c r="D38" s="96"/>
      <c r="E38" s="96"/>
      <c r="F38" s="96"/>
      <c r="G38" s="96"/>
      <c r="H38" s="96"/>
      <c r="I38" s="96"/>
    </row>
    <row r="39" spans="1:9" ht="12.75">
      <c r="A39" s="92"/>
      <c r="B39" s="92"/>
      <c r="C39" s="92"/>
      <c r="D39" s="92"/>
      <c r="E39" s="92"/>
      <c r="F39" s="92"/>
      <c r="G39" s="92"/>
      <c r="H39" s="92"/>
      <c r="I39" s="92"/>
    </row>
    <row r="40" spans="1:21" s="2" customFormat="1" ht="12.75">
      <c r="A40" s="92"/>
      <c r="B40" s="92"/>
      <c r="C40" s="92"/>
      <c r="D40" s="92"/>
      <c r="E40" s="111"/>
      <c r="F40" s="111"/>
      <c r="G40" s="111"/>
      <c r="H40" s="111"/>
      <c r="I40" s="111"/>
      <c r="J40" s="3"/>
      <c r="K40" s="3"/>
      <c r="L40" s="3"/>
      <c r="M40" s="3"/>
      <c r="N40" s="3"/>
      <c r="Q40" s="28"/>
      <c r="R40" s="3"/>
      <c r="S40" s="3"/>
      <c r="T40" s="3"/>
      <c r="U40" s="3"/>
    </row>
    <row r="41" spans="1:21" s="2" customFormat="1" ht="12.75">
      <c r="A41" s="112" t="s">
        <v>108</v>
      </c>
      <c r="B41" s="112"/>
      <c r="C41" s="112"/>
      <c r="D41" s="112"/>
      <c r="E41" s="112"/>
      <c r="F41" s="112"/>
      <c r="G41" s="112"/>
      <c r="H41" s="112"/>
      <c r="I41" s="111"/>
      <c r="J41" s="3"/>
      <c r="K41" s="3"/>
      <c r="L41" s="3"/>
      <c r="M41" s="3"/>
      <c r="N41" s="3"/>
      <c r="R41" s="3"/>
      <c r="S41" s="3"/>
      <c r="T41" s="3"/>
      <c r="U41" s="3"/>
    </row>
    <row r="42" spans="1:21" s="2" customFormat="1" ht="12.75">
      <c r="A42" s="112" t="s">
        <v>111</v>
      </c>
      <c r="B42" s="112"/>
      <c r="C42" s="112"/>
      <c r="D42" s="112"/>
      <c r="E42" s="112"/>
      <c r="F42" s="112"/>
      <c r="G42" s="112"/>
      <c r="H42" s="112"/>
      <c r="I42" s="111"/>
      <c r="J42" s="3"/>
      <c r="K42" s="3"/>
      <c r="L42" s="3"/>
      <c r="M42" s="3"/>
      <c r="N42" s="3"/>
      <c r="R42" s="3"/>
      <c r="S42" s="3"/>
      <c r="T42" s="3"/>
      <c r="U42" s="3"/>
    </row>
    <row r="43" spans="1:14" s="2" customFormat="1" ht="12.75">
      <c r="A43" s="113"/>
      <c r="B43" s="113"/>
      <c r="C43" s="113"/>
      <c r="D43" s="113"/>
      <c r="E43" s="113"/>
      <c r="F43" s="114"/>
      <c r="G43" s="114"/>
      <c r="H43" s="114"/>
      <c r="I43" s="111"/>
      <c r="J43" s="3"/>
      <c r="K43" s="3"/>
      <c r="L43" s="3"/>
      <c r="M43" s="3"/>
      <c r="N43" s="3"/>
    </row>
    <row r="44" spans="1:14" s="2" customFormat="1" ht="12.75">
      <c r="A44" s="115"/>
      <c r="B44" s="115"/>
      <c r="C44" s="115"/>
      <c r="D44" s="115"/>
      <c r="E44" s="92"/>
      <c r="F44" s="92"/>
      <c r="G44" s="92"/>
      <c r="H44" s="116" t="s">
        <v>41</v>
      </c>
      <c r="I44" s="111"/>
      <c r="J44" s="3"/>
      <c r="K44" s="3"/>
      <c r="L44" s="3"/>
      <c r="M44" s="3"/>
      <c r="N44" s="3"/>
    </row>
    <row r="45" spans="1:14" s="2" customFormat="1" ht="12.75" customHeight="1">
      <c r="A45" s="117" t="s">
        <v>0</v>
      </c>
      <c r="B45" s="118" t="s">
        <v>1</v>
      </c>
      <c r="C45" s="119" t="s">
        <v>50</v>
      </c>
      <c r="D45" s="120" t="s">
        <v>51</v>
      </c>
      <c r="E45" s="121"/>
      <c r="F45" s="121"/>
      <c r="G45" s="121"/>
      <c r="H45" s="122"/>
      <c r="I45" s="111"/>
      <c r="J45" s="3"/>
      <c r="K45" s="3"/>
      <c r="L45" s="3"/>
      <c r="M45" s="3"/>
      <c r="N45" s="3"/>
    </row>
    <row r="46" spans="1:14" s="2" customFormat="1" ht="12.75" customHeight="1">
      <c r="A46" s="123"/>
      <c r="B46" s="124"/>
      <c r="C46" s="125"/>
      <c r="D46" s="126" t="s">
        <v>40</v>
      </c>
      <c r="E46" s="127" t="s">
        <v>35</v>
      </c>
      <c r="F46" s="128"/>
      <c r="G46" s="128"/>
      <c r="H46" s="129"/>
      <c r="I46" s="111"/>
      <c r="J46" s="3"/>
      <c r="K46" s="3"/>
      <c r="L46" s="3"/>
      <c r="M46" s="3"/>
      <c r="N46" s="3"/>
    </row>
    <row r="47" spans="1:14" s="2" customFormat="1" ht="12.75">
      <c r="A47" s="130"/>
      <c r="B47" s="131"/>
      <c r="C47" s="132"/>
      <c r="D47" s="133"/>
      <c r="E47" s="134" t="s">
        <v>36</v>
      </c>
      <c r="F47" s="134" t="s">
        <v>37</v>
      </c>
      <c r="G47" s="134" t="s">
        <v>38</v>
      </c>
      <c r="H47" s="134" t="s">
        <v>39</v>
      </c>
      <c r="I47" s="111"/>
      <c r="J47" s="3"/>
      <c r="K47" s="3"/>
      <c r="L47" s="3"/>
      <c r="M47" s="3"/>
      <c r="N47" s="3"/>
    </row>
    <row r="48" spans="1:14" s="2" customFormat="1" ht="12.75">
      <c r="A48" s="135">
        <v>200</v>
      </c>
      <c r="B48" s="136" t="s">
        <v>2</v>
      </c>
      <c r="C48" s="136"/>
      <c r="D48" s="137">
        <f>SUM(D49+D57)</f>
        <v>23091</v>
      </c>
      <c r="E48" s="137">
        <f>SUM(E49+E57)</f>
        <v>5563</v>
      </c>
      <c r="F48" s="137">
        <f>SUM(F49+F57)</f>
        <v>5965</v>
      </c>
      <c r="G48" s="137">
        <f>SUM(G49+G57)</f>
        <v>6133</v>
      </c>
      <c r="H48" s="137">
        <f>SUM(H49+H57)</f>
        <v>5430</v>
      </c>
      <c r="I48" s="111"/>
      <c r="J48" s="3"/>
      <c r="K48" s="3"/>
      <c r="L48" s="3"/>
      <c r="M48" s="3"/>
      <c r="N48" s="3"/>
    </row>
    <row r="49" spans="1:14" s="2" customFormat="1" ht="12.75">
      <c r="A49" s="138">
        <v>210</v>
      </c>
      <c r="B49" s="139" t="s">
        <v>3</v>
      </c>
      <c r="C49" s="139"/>
      <c r="D49" s="140">
        <f>SUM(D50+D51+D56)</f>
        <v>21276</v>
      </c>
      <c r="E49" s="140">
        <f>SUM(E50+E51+E56)</f>
        <v>5130</v>
      </c>
      <c r="F49" s="140">
        <f>SUM(F50+F51+F56)</f>
        <v>5455</v>
      </c>
      <c r="G49" s="140">
        <f>SUM(G50+G51+G56)</f>
        <v>5645</v>
      </c>
      <c r="H49" s="140">
        <f>SUM(H50+H51+H56)</f>
        <v>5046</v>
      </c>
      <c r="I49" s="111"/>
      <c r="J49" s="3"/>
      <c r="K49" s="3"/>
      <c r="L49" s="3"/>
      <c r="M49" s="3"/>
      <c r="N49" s="3"/>
    </row>
    <row r="50" spans="1:14" s="2" customFormat="1" ht="12.75">
      <c r="A50" s="141">
        <v>211</v>
      </c>
      <c r="B50" s="142" t="s">
        <v>4</v>
      </c>
      <c r="C50" s="142"/>
      <c r="D50" s="143">
        <f>SUM(E50:H50)</f>
        <v>15947</v>
      </c>
      <c r="E50" s="143">
        <v>3857</v>
      </c>
      <c r="F50" s="143">
        <v>3999</v>
      </c>
      <c r="G50" s="143">
        <v>4152</v>
      </c>
      <c r="H50" s="143">
        <v>3939</v>
      </c>
      <c r="I50" s="111"/>
      <c r="J50" s="3"/>
      <c r="K50" s="3"/>
      <c r="L50" s="3"/>
      <c r="M50" s="3"/>
      <c r="N50" s="3"/>
    </row>
    <row r="51" spans="1:14" s="2" customFormat="1" ht="12.75">
      <c r="A51" s="141">
        <v>212</v>
      </c>
      <c r="B51" s="142" t="s">
        <v>5</v>
      </c>
      <c r="C51" s="142"/>
      <c r="D51" s="143">
        <f>SUM(D52:D55)</f>
        <v>473</v>
      </c>
      <c r="E51" s="143">
        <f>SUM(E52:E55)</f>
        <v>55</v>
      </c>
      <c r="F51" s="143">
        <f>F52+F54+F55</f>
        <v>186</v>
      </c>
      <c r="G51" s="143">
        <f>SUM(G52:G55)</f>
        <v>174</v>
      </c>
      <c r="H51" s="143">
        <f>SUM(H52:H55)</f>
        <v>58</v>
      </c>
      <c r="I51" s="111"/>
      <c r="J51" s="3"/>
      <c r="K51" s="3"/>
      <c r="L51" s="3"/>
      <c r="M51" s="3"/>
      <c r="N51" s="3"/>
    </row>
    <row r="52" spans="1:14" s="2" customFormat="1" ht="12.75">
      <c r="A52" s="141"/>
      <c r="B52" s="144" t="s">
        <v>6</v>
      </c>
      <c r="C52" s="144"/>
      <c r="D52" s="143">
        <f>SUM(E52:H52)</f>
        <v>19</v>
      </c>
      <c r="E52" s="145">
        <v>5</v>
      </c>
      <c r="F52" s="145">
        <v>6</v>
      </c>
      <c r="G52" s="145">
        <v>4</v>
      </c>
      <c r="H52" s="145">
        <v>4</v>
      </c>
      <c r="I52" s="111"/>
      <c r="J52" s="3"/>
      <c r="K52" s="3"/>
      <c r="L52" s="3"/>
      <c r="M52" s="3"/>
      <c r="N52" s="3"/>
    </row>
    <row r="53" spans="1:14" s="2" customFormat="1" ht="12.75">
      <c r="A53" s="141"/>
      <c r="B53" s="144" t="s">
        <v>42</v>
      </c>
      <c r="C53" s="144"/>
      <c r="D53" s="143">
        <f>SUM(E53:H53)</f>
        <v>0</v>
      </c>
      <c r="E53" s="145"/>
      <c r="F53" s="145"/>
      <c r="G53" s="145"/>
      <c r="H53" s="145"/>
      <c r="I53" s="111"/>
      <c r="J53" s="3"/>
      <c r="K53" s="3"/>
      <c r="L53" s="3"/>
      <c r="M53" s="3"/>
      <c r="N53" s="3"/>
    </row>
    <row r="54" spans="1:14" s="2" customFormat="1" ht="12.75">
      <c r="A54" s="141"/>
      <c r="B54" s="144" t="s">
        <v>7</v>
      </c>
      <c r="C54" s="144"/>
      <c r="D54" s="143">
        <f>SUM(E54:H54)</f>
        <v>454</v>
      </c>
      <c r="E54" s="145">
        <v>50</v>
      </c>
      <c r="F54" s="145">
        <v>180</v>
      </c>
      <c r="G54" s="145">
        <v>170</v>
      </c>
      <c r="H54" s="145">
        <v>54</v>
      </c>
      <c r="I54" s="111"/>
      <c r="J54" s="3"/>
      <c r="K54" s="3"/>
      <c r="L54" s="3"/>
      <c r="M54" s="3"/>
      <c r="N54" s="3"/>
    </row>
    <row r="55" spans="1:14" s="2" customFormat="1" ht="12.75">
      <c r="A55" s="141"/>
      <c r="B55" s="144" t="s">
        <v>43</v>
      </c>
      <c r="C55" s="144"/>
      <c r="D55" s="143">
        <f>SUM(E55:H55)</f>
        <v>0</v>
      </c>
      <c r="E55" s="145"/>
      <c r="F55" s="145"/>
      <c r="G55" s="145"/>
      <c r="H55" s="145"/>
      <c r="I55" s="111"/>
      <c r="J55" s="3"/>
      <c r="K55" s="3"/>
      <c r="L55" s="3"/>
      <c r="M55" s="3"/>
      <c r="N55" s="3"/>
    </row>
    <row r="56" spans="1:14" s="2" customFormat="1" ht="12.75">
      <c r="A56" s="141">
        <v>213</v>
      </c>
      <c r="B56" s="142" t="s">
        <v>8</v>
      </c>
      <c r="C56" s="142"/>
      <c r="D56" s="143">
        <f>SUM(E56:H56)</f>
        <v>4856</v>
      </c>
      <c r="E56" s="143">
        <v>1218</v>
      </c>
      <c r="F56" s="143">
        <v>1270</v>
      </c>
      <c r="G56" s="143">
        <v>1319</v>
      </c>
      <c r="H56" s="143">
        <v>1049</v>
      </c>
      <c r="I56" s="111"/>
      <c r="J56" s="3"/>
      <c r="K56" s="3"/>
      <c r="L56" s="3"/>
      <c r="M56" s="3"/>
      <c r="N56" s="3"/>
    </row>
    <row r="57" spans="1:14" s="2" customFormat="1" ht="12.75">
      <c r="A57" s="138">
        <v>220</v>
      </c>
      <c r="B57" s="139" t="s">
        <v>9</v>
      </c>
      <c r="C57" s="139"/>
      <c r="D57" s="140">
        <f>D58+D59+D62+D67+D68+D74</f>
        <v>1815</v>
      </c>
      <c r="E57" s="140">
        <f>E58+E59+E62+E67+E68+E74</f>
        <v>433</v>
      </c>
      <c r="F57" s="140">
        <f>F58+F59+F62+F67+F68+F74</f>
        <v>510</v>
      </c>
      <c r="G57" s="140">
        <f>G58+G59+G68+G74</f>
        <v>488</v>
      </c>
      <c r="H57" s="140">
        <f>H58+H59+H62+H67+H68+H74</f>
        <v>384</v>
      </c>
      <c r="I57" s="111"/>
      <c r="J57" s="3"/>
      <c r="K57" s="3"/>
      <c r="L57" s="3"/>
      <c r="M57" s="3"/>
      <c r="N57" s="3"/>
    </row>
    <row r="58" spans="1:14" s="2" customFormat="1" ht="12.75">
      <c r="A58" s="141">
        <v>221</v>
      </c>
      <c r="B58" s="142" t="s">
        <v>10</v>
      </c>
      <c r="C58" s="142"/>
      <c r="D58" s="143">
        <f>SUM(E58:H58)</f>
        <v>296</v>
      </c>
      <c r="E58" s="143">
        <v>74</v>
      </c>
      <c r="F58" s="143">
        <v>74</v>
      </c>
      <c r="G58" s="143">
        <v>74</v>
      </c>
      <c r="H58" s="143">
        <v>74</v>
      </c>
      <c r="I58" s="111"/>
      <c r="J58" s="3"/>
      <c r="K58" s="3"/>
      <c r="L58" s="3"/>
      <c r="M58" s="3"/>
      <c r="N58" s="3"/>
    </row>
    <row r="59" spans="1:14" s="2" customFormat="1" ht="12.75">
      <c r="A59" s="141">
        <v>222</v>
      </c>
      <c r="B59" s="142" t="s">
        <v>11</v>
      </c>
      <c r="C59" s="142"/>
      <c r="D59" s="143">
        <f>SUM(D60:D61)</f>
        <v>272</v>
      </c>
      <c r="E59" s="143">
        <f>SUM(E60:E61)</f>
        <v>60</v>
      </c>
      <c r="F59" s="143">
        <f>SUM(F60:F61)</f>
        <v>70</v>
      </c>
      <c r="G59" s="143">
        <f>SUM(G60:G61)</f>
        <v>70</v>
      </c>
      <c r="H59" s="143">
        <f>SUM(H60:H61)</f>
        <v>72</v>
      </c>
      <c r="I59" s="111"/>
      <c r="J59" s="3"/>
      <c r="K59" s="3"/>
      <c r="L59" s="3"/>
      <c r="M59" s="3"/>
      <c r="N59" s="3"/>
    </row>
    <row r="60" spans="1:14" s="2" customFormat="1" ht="12.75">
      <c r="A60" s="141"/>
      <c r="B60" s="146" t="s">
        <v>47</v>
      </c>
      <c r="C60" s="146"/>
      <c r="D60" s="143">
        <f>SUM(E60:H60)</f>
        <v>0</v>
      </c>
      <c r="E60" s="145">
        <v>0</v>
      </c>
      <c r="F60" s="145">
        <v>0</v>
      </c>
      <c r="G60" s="145">
        <v>0</v>
      </c>
      <c r="H60" s="145">
        <v>0</v>
      </c>
      <c r="I60" s="111"/>
      <c r="J60" s="3"/>
      <c r="K60" s="3"/>
      <c r="L60" s="3"/>
      <c r="M60" s="3"/>
      <c r="N60" s="3"/>
    </row>
    <row r="61" spans="1:14" s="2" customFormat="1" ht="25.5" customHeight="1">
      <c r="A61" s="141"/>
      <c r="B61" s="144" t="s">
        <v>12</v>
      </c>
      <c r="C61" s="144"/>
      <c r="D61" s="143">
        <f>SUM(E61:H61)</f>
        <v>272</v>
      </c>
      <c r="E61" s="145">
        <v>60</v>
      </c>
      <c r="F61" s="145">
        <v>70</v>
      </c>
      <c r="G61" s="145">
        <v>70</v>
      </c>
      <c r="H61" s="145">
        <v>72</v>
      </c>
      <c r="I61" s="111"/>
      <c r="J61" s="3"/>
      <c r="K61" s="3"/>
      <c r="L61" s="3"/>
      <c r="M61" s="3"/>
      <c r="N61" s="3"/>
    </row>
    <row r="62" spans="1:14" s="2" customFormat="1" ht="12.75">
      <c r="A62" s="141">
        <v>223</v>
      </c>
      <c r="B62" s="142" t="s">
        <v>13</v>
      </c>
      <c r="C62" s="142"/>
      <c r="D62" s="143">
        <f>SUM(D63:D66)</f>
        <v>0</v>
      </c>
      <c r="E62" s="143">
        <f>SUM(E63:E66)</f>
        <v>0</v>
      </c>
      <c r="F62" s="143">
        <f>SUM(F63:F66)</f>
        <v>0</v>
      </c>
      <c r="G62" s="143">
        <f>SUM(G63:G66)</f>
        <v>0</v>
      </c>
      <c r="H62" s="143">
        <f>SUM(H63:H66)</f>
        <v>0</v>
      </c>
      <c r="I62" s="111"/>
      <c r="J62" s="3"/>
      <c r="K62" s="3"/>
      <c r="L62" s="3"/>
      <c r="M62" s="3"/>
      <c r="N62" s="3"/>
    </row>
    <row r="63" spans="1:14" s="2" customFormat="1" ht="25.5">
      <c r="A63" s="141"/>
      <c r="B63" s="146" t="s">
        <v>14</v>
      </c>
      <c r="C63" s="146"/>
      <c r="D63" s="143">
        <f>SUM(E63:H63)</f>
        <v>0</v>
      </c>
      <c r="E63" s="145"/>
      <c r="F63" s="145"/>
      <c r="G63" s="145"/>
      <c r="H63" s="145"/>
      <c r="I63" s="111"/>
      <c r="J63" s="3"/>
      <c r="K63" s="3"/>
      <c r="L63" s="3"/>
      <c r="M63" s="3"/>
      <c r="N63" s="3"/>
    </row>
    <row r="64" spans="1:14" s="2" customFormat="1" ht="12.75">
      <c r="A64" s="141"/>
      <c r="B64" s="146" t="s">
        <v>15</v>
      </c>
      <c r="C64" s="146"/>
      <c r="D64" s="143">
        <f>SUM(E64:H64)</f>
        <v>0</v>
      </c>
      <c r="E64" s="145"/>
      <c r="F64" s="145"/>
      <c r="G64" s="145"/>
      <c r="H64" s="145"/>
      <c r="I64" s="111"/>
      <c r="J64" s="3"/>
      <c r="K64" s="3"/>
      <c r="L64" s="3"/>
      <c r="M64" s="3"/>
      <c r="N64" s="3"/>
    </row>
    <row r="65" spans="1:14" s="2" customFormat="1" ht="25.5">
      <c r="A65" s="141"/>
      <c r="B65" s="146" t="s">
        <v>16</v>
      </c>
      <c r="C65" s="146"/>
      <c r="D65" s="143">
        <f>SUM(E65:H65)</f>
        <v>0</v>
      </c>
      <c r="E65" s="145"/>
      <c r="F65" s="145"/>
      <c r="G65" s="145"/>
      <c r="H65" s="145"/>
      <c r="I65" s="111"/>
      <c r="J65" s="3"/>
      <c r="K65" s="3"/>
      <c r="L65" s="3"/>
      <c r="M65" s="3"/>
      <c r="N65" s="3"/>
    </row>
    <row r="66" spans="1:14" s="2" customFormat="1" ht="12.75">
      <c r="A66" s="141"/>
      <c r="B66" s="146" t="s">
        <v>17</v>
      </c>
      <c r="C66" s="146"/>
      <c r="D66" s="143">
        <f>SUM(E66:H66)</f>
        <v>0</v>
      </c>
      <c r="E66" s="145"/>
      <c r="F66" s="145"/>
      <c r="G66" s="145"/>
      <c r="H66" s="145"/>
      <c r="I66" s="111"/>
      <c r="J66" s="3"/>
      <c r="K66" s="3"/>
      <c r="L66" s="3"/>
      <c r="M66" s="3"/>
      <c r="N66" s="3"/>
    </row>
    <row r="67" spans="1:14" s="2" customFormat="1" ht="25.5">
      <c r="A67" s="141">
        <v>224</v>
      </c>
      <c r="B67" s="142" t="s">
        <v>18</v>
      </c>
      <c r="C67" s="142"/>
      <c r="D67" s="143">
        <f>SUM(E67:H67)</f>
        <v>0</v>
      </c>
      <c r="E67" s="143"/>
      <c r="F67" s="143"/>
      <c r="G67" s="143"/>
      <c r="H67" s="143"/>
      <c r="I67" s="111"/>
      <c r="J67" s="3"/>
      <c r="K67" s="3"/>
      <c r="L67" s="3"/>
      <c r="M67" s="3"/>
      <c r="N67" s="3"/>
    </row>
    <row r="68" spans="1:14" s="2" customFormat="1" ht="12.75">
      <c r="A68" s="141">
        <v>225</v>
      </c>
      <c r="B68" s="142" t="s">
        <v>19</v>
      </c>
      <c r="C68" s="142"/>
      <c r="D68" s="143">
        <f>SUM(D69:D73)</f>
        <v>423</v>
      </c>
      <c r="E68" s="143">
        <f>SUM(E69:E73)</f>
        <v>108</v>
      </c>
      <c r="F68" s="143">
        <f>SUM(F69:F73)</f>
        <v>177</v>
      </c>
      <c r="G68" s="143">
        <f>SUM(G69:G73)</f>
        <v>104</v>
      </c>
      <c r="H68" s="143">
        <f>SUM(H69:H73)</f>
        <v>34</v>
      </c>
      <c r="I68" s="111"/>
      <c r="J68" s="3"/>
      <c r="K68" s="3"/>
      <c r="L68" s="3"/>
      <c r="M68" s="3"/>
      <c r="N68" s="3"/>
    </row>
    <row r="69" spans="1:14" s="2" customFormat="1" ht="12.75">
      <c r="A69" s="141"/>
      <c r="B69" s="146" t="s">
        <v>20</v>
      </c>
      <c r="C69" s="146"/>
      <c r="D69" s="143">
        <f>E69+F69+G69+H69</f>
        <v>243</v>
      </c>
      <c r="E69" s="143">
        <v>93</v>
      </c>
      <c r="F69" s="145">
        <v>103</v>
      </c>
      <c r="G69" s="145">
        <v>28</v>
      </c>
      <c r="H69" s="145">
        <v>19</v>
      </c>
      <c r="I69" s="111"/>
      <c r="J69" s="3"/>
      <c r="K69" s="3"/>
      <c r="L69" s="3"/>
      <c r="M69" s="3"/>
      <c r="N69" s="3"/>
    </row>
    <row r="70" spans="1:14" s="2" customFormat="1" ht="12.75">
      <c r="A70" s="141"/>
      <c r="B70" s="146" t="s">
        <v>21</v>
      </c>
      <c r="C70" s="146"/>
      <c r="D70" s="143">
        <v>0</v>
      </c>
      <c r="E70" s="143">
        <v>0</v>
      </c>
      <c r="F70" s="145"/>
      <c r="G70" s="145"/>
      <c r="H70" s="145"/>
      <c r="I70" s="111"/>
      <c r="J70" s="3"/>
      <c r="K70" s="3"/>
      <c r="L70" s="3"/>
      <c r="M70" s="3"/>
      <c r="N70" s="3"/>
    </row>
    <row r="71" spans="1:14" s="2" customFormat="1" ht="25.5">
      <c r="A71" s="141"/>
      <c r="B71" s="146" t="s">
        <v>22</v>
      </c>
      <c r="C71" s="146"/>
      <c r="D71" s="143">
        <f>E71+F71+G71+H71</f>
        <v>66</v>
      </c>
      <c r="E71" s="143">
        <v>15</v>
      </c>
      <c r="F71" s="145">
        <v>18</v>
      </c>
      <c r="G71" s="145">
        <v>18</v>
      </c>
      <c r="H71" s="145">
        <v>15</v>
      </c>
      <c r="I71" s="111"/>
      <c r="J71" s="3"/>
      <c r="K71" s="3"/>
      <c r="L71" s="3"/>
      <c r="M71" s="3"/>
      <c r="N71" s="3"/>
    </row>
    <row r="72" spans="1:14" s="2" customFormat="1" ht="25.5">
      <c r="A72" s="141"/>
      <c r="B72" s="146" t="s">
        <v>23</v>
      </c>
      <c r="C72" s="146"/>
      <c r="D72" s="143">
        <f>SUM(E72:H72)</f>
        <v>114</v>
      </c>
      <c r="E72" s="143">
        <v>0</v>
      </c>
      <c r="F72" s="145">
        <v>56</v>
      </c>
      <c r="G72" s="145">
        <v>58</v>
      </c>
      <c r="H72" s="145">
        <v>0</v>
      </c>
      <c r="I72" s="111"/>
      <c r="J72" s="3"/>
      <c r="K72" s="3"/>
      <c r="L72" s="3"/>
      <c r="M72" s="3"/>
      <c r="N72" s="3"/>
    </row>
    <row r="73" spans="1:14" s="2" customFormat="1" ht="12.75">
      <c r="A73" s="141"/>
      <c r="B73" s="146" t="s">
        <v>24</v>
      </c>
      <c r="C73" s="146"/>
      <c r="D73" s="143">
        <v>0</v>
      </c>
      <c r="E73" s="143">
        <v>0</v>
      </c>
      <c r="F73" s="145"/>
      <c r="G73" s="145"/>
      <c r="H73" s="145"/>
      <c r="I73" s="111"/>
      <c r="J73" s="3"/>
      <c r="K73" s="3"/>
      <c r="L73" s="3"/>
      <c r="M73" s="3"/>
      <c r="N73" s="3"/>
    </row>
    <row r="74" spans="1:14" s="2" customFormat="1" ht="12.75">
      <c r="A74" s="141">
        <v>226</v>
      </c>
      <c r="B74" s="142" t="s">
        <v>25</v>
      </c>
      <c r="C74" s="142"/>
      <c r="D74" s="143">
        <f>SUM(D75:D77)</f>
        <v>824</v>
      </c>
      <c r="E74" s="143">
        <f>SUM(E75:E77)</f>
        <v>191</v>
      </c>
      <c r="F74" s="143">
        <f>SUM(F75:F77)</f>
        <v>189</v>
      </c>
      <c r="G74" s="143">
        <f>SUM(G75:G77)</f>
        <v>240</v>
      </c>
      <c r="H74" s="143">
        <f>SUM(H75:H77)</f>
        <v>204</v>
      </c>
      <c r="I74" s="111"/>
      <c r="J74" s="3"/>
      <c r="K74" s="3"/>
      <c r="L74" s="3"/>
      <c r="M74" s="3"/>
      <c r="N74" s="3"/>
    </row>
    <row r="75" spans="1:14" s="2" customFormat="1" ht="25.5">
      <c r="A75" s="141"/>
      <c r="B75" s="144" t="s">
        <v>26</v>
      </c>
      <c r="C75" s="144"/>
      <c r="D75" s="143">
        <f>SUM(E75:H75)</f>
        <v>55</v>
      </c>
      <c r="E75" s="145">
        <v>24</v>
      </c>
      <c r="F75" s="145">
        <v>10</v>
      </c>
      <c r="G75" s="145">
        <v>12</v>
      </c>
      <c r="H75" s="145">
        <v>9</v>
      </c>
      <c r="I75" s="111"/>
      <c r="J75" s="3"/>
      <c r="K75" s="3"/>
      <c r="L75" s="3"/>
      <c r="M75" s="3"/>
      <c r="N75" s="3"/>
    </row>
    <row r="76" spans="1:14" s="2" customFormat="1" ht="12.75">
      <c r="A76" s="141"/>
      <c r="B76" s="146" t="s">
        <v>48</v>
      </c>
      <c r="C76" s="146"/>
      <c r="D76" s="143">
        <f>SUM(E76:H76)</f>
        <v>4</v>
      </c>
      <c r="E76" s="145">
        <v>4</v>
      </c>
      <c r="F76" s="145">
        <v>0</v>
      </c>
      <c r="G76" s="145">
        <v>0</v>
      </c>
      <c r="H76" s="145">
        <v>0</v>
      </c>
      <c r="I76" s="111"/>
      <c r="J76" s="3"/>
      <c r="K76" s="3"/>
      <c r="L76" s="3"/>
      <c r="M76" s="3"/>
      <c r="N76" s="3"/>
    </row>
    <row r="77" spans="1:14" s="2" customFormat="1" ht="12.75">
      <c r="A77" s="141"/>
      <c r="B77" s="146" t="s">
        <v>27</v>
      </c>
      <c r="C77" s="146"/>
      <c r="D77" s="143">
        <f>SUM(E77:H77)</f>
        <v>765</v>
      </c>
      <c r="E77" s="145">
        <v>163</v>
      </c>
      <c r="F77" s="145">
        <v>179</v>
      </c>
      <c r="G77" s="145">
        <v>228</v>
      </c>
      <c r="H77" s="145">
        <v>195</v>
      </c>
      <c r="I77" s="111"/>
      <c r="J77" s="3"/>
      <c r="K77" s="3"/>
      <c r="L77" s="3"/>
      <c r="M77" s="3"/>
      <c r="N77" s="3"/>
    </row>
    <row r="78" spans="1:14" s="2" customFormat="1" ht="25.5">
      <c r="A78" s="147">
        <v>290</v>
      </c>
      <c r="B78" s="148" t="s">
        <v>28</v>
      </c>
      <c r="C78" s="139"/>
      <c r="D78" s="140">
        <f>SUM(D79:D80)</f>
        <v>25</v>
      </c>
      <c r="E78" s="140">
        <f>SUM(E79:E80)</f>
        <v>11</v>
      </c>
      <c r="F78" s="140">
        <f>SUM(F79:F80)</f>
        <v>5</v>
      </c>
      <c r="G78" s="140">
        <f>SUM(G79:G80)</f>
        <v>5</v>
      </c>
      <c r="H78" s="140">
        <f>SUM(H79:H80)</f>
        <v>4</v>
      </c>
      <c r="I78" s="111"/>
      <c r="J78" s="3"/>
      <c r="K78" s="3"/>
      <c r="L78" s="3"/>
      <c r="M78" s="3"/>
      <c r="N78" s="3"/>
    </row>
    <row r="79" spans="1:14" s="2" customFormat="1" ht="12.75">
      <c r="A79" s="149"/>
      <c r="B79" s="146" t="s">
        <v>46</v>
      </c>
      <c r="C79" s="146"/>
      <c r="D79" s="143">
        <f>SUM(E79:H79)</f>
        <v>19</v>
      </c>
      <c r="E79" s="150">
        <v>5</v>
      </c>
      <c r="F79" s="150">
        <v>5</v>
      </c>
      <c r="G79" s="150">
        <v>5</v>
      </c>
      <c r="H79" s="150">
        <v>4</v>
      </c>
      <c r="I79" s="111"/>
      <c r="J79" s="3"/>
      <c r="K79" s="3"/>
      <c r="L79" s="3"/>
      <c r="M79" s="3"/>
      <c r="N79" s="3"/>
    </row>
    <row r="80" spans="1:14" s="2" customFormat="1" ht="12.75">
      <c r="A80" s="149"/>
      <c r="B80" s="146" t="s">
        <v>43</v>
      </c>
      <c r="C80" s="146"/>
      <c r="D80" s="143">
        <f>SUM(E80:H80)</f>
        <v>6</v>
      </c>
      <c r="E80" s="150">
        <v>6</v>
      </c>
      <c r="F80" s="150">
        <v>0</v>
      </c>
      <c r="G80" s="150">
        <v>0</v>
      </c>
      <c r="H80" s="150">
        <v>0</v>
      </c>
      <c r="I80" s="111"/>
      <c r="J80" s="3"/>
      <c r="K80" s="3"/>
      <c r="L80" s="3"/>
      <c r="M80" s="3"/>
      <c r="N80" s="3"/>
    </row>
    <row r="81" spans="1:14" s="2" customFormat="1" ht="12.75">
      <c r="A81" s="151">
        <v>300</v>
      </c>
      <c r="B81" s="152" t="s">
        <v>29</v>
      </c>
      <c r="C81" s="152"/>
      <c r="D81" s="153">
        <f>SUM(D82+D83)</f>
        <v>555</v>
      </c>
      <c r="E81" s="153">
        <f>SUM(E82+E83)</f>
        <v>195</v>
      </c>
      <c r="F81" s="153">
        <f>SUM(F82+F83)</f>
        <v>142</v>
      </c>
      <c r="G81" s="153">
        <f>SUM(G82+G83)</f>
        <v>113</v>
      </c>
      <c r="H81" s="153">
        <f>SUM(H82+H83)</f>
        <v>105</v>
      </c>
      <c r="I81" s="111"/>
      <c r="J81" s="3"/>
      <c r="K81" s="3"/>
      <c r="L81" s="3"/>
      <c r="M81" s="3"/>
      <c r="N81" s="3"/>
    </row>
    <row r="82" spans="1:14" s="2" customFormat="1" ht="12.75">
      <c r="A82" s="149">
        <v>310</v>
      </c>
      <c r="B82" s="154" t="s">
        <v>30</v>
      </c>
      <c r="C82" s="154"/>
      <c r="D82" s="143">
        <f>SUM(E82:H82)</f>
        <v>132</v>
      </c>
      <c r="E82" s="150">
        <v>95</v>
      </c>
      <c r="F82" s="150">
        <v>20</v>
      </c>
      <c r="G82" s="150">
        <v>17</v>
      </c>
      <c r="H82" s="150">
        <v>0</v>
      </c>
      <c r="I82" s="111"/>
      <c r="J82" s="3"/>
      <c r="K82" s="3"/>
      <c r="L82" s="3"/>
      <c r="M82" s="3"/>
      <c r="N82" s="3"/>
    </row>
    <row r="83" spans="1:14" s="2" customFormat="1" ht="25.5">
      <c r="A83" s="149">
        <v>340</v>
      </c>
      <c r="B83" s="154" t="s">
        <v>31</v>
      </c>
      <c r="C83" s="154"/>
      <c r="D83" s="150">
        <f>SUM(D86:D88)</f>
        <v>423</v>
      </c>
      <c r="E83" s="150">
        <f>E86+E87</f>
        <v>100</v>
      </c>
      <c r="F83" s="150">
        <f>F86+F87</f>
        <v>122</v>
      </c>
      <c r="G83" s="150">
        <f>G86+G87</f>
        <v>96</v>
      </c>
      <c r="H83" s="150">
        <f>H86+H87</f>
        <v>105</v>
      </c>
      <c r="I83" s="111"/>
      <c r="J83" s="3"/>
      <c r="K83" s="3"/>
      <c r="L83" s="3"/>
      <c r="M83" s="3"/>
      <c r="N83" s="3"/>
    </row>
    <row r="84" spans="1:14" s="2" customFormat="1" ht="12.75">
      <c r="A84" s="149"/>
      <c r="B84" s="146" t="s">
        <v>44</v>
      </c>
      <c r="C84" s="146"/>
      <c r="D84" s="143">
        <f>SUM(E84:H84)</f>
        <v>0</v>
      </c>
      <c r="E84" s="150"/>
      <c r="F84" s="150"/>
      <c r="G84" s="150"/>
      <c r="H84" s="150"/>
      <c r="I84" s="111"/>
      <c r="J84" s="3"/>
      <c r="K84" s="3"/>
      <c r="L84" s="3"/>
      <c r="M84" s="3"/>
      <c r="N84" s="3"/>
    </row>
    <row r="85" spans="1:14" s="2" customFormat="1" ht="12.75">
      <c r="A85" s="149"/>
      <c r="B85" s="146" t="s">
        <v>45</v>
      </c>
      <c r="C85" s="146"/>
      <c r="D85" s="143">
        <f>SUM(E85:H85)</f>
        <v>0</v>
      </c>
      <c r="E85" s="150"/>
      <c r="F85" s="150"/>
      <c r="G85" s="150"/>
      <c r="H85" s="150"/>
      <c r="I85" s="111"/>
      <c r="J85" s="3"/>
      <c r="K85" s="3"/>
      <c r="L85" s="3"/>
      <c r="M85" s="3"/>
      <c r="N85" s="3"/>
    </row>
    <row r="86" spans="1:14" s="2" customFormat="1" ht="12.75">
      <c r="A86" s="141"/>
      <c r="B86" s="146" t="s">
        <v>32</v>
      </c>
      <c r="C86" s="146"/>
      <c r="D86" s="143">
        <f>SUM(E86:H86)</f>
        <v>165</v>
      </c>
      <c r="E86" s="145">
        <v>32</v>
      </c>
      <c r="F86" s="145">
        <v>56</v>
      </c>
      <c r="G86" s="145">
        <v>38</v>
      </c>
      <c r="H86" s="145">
        <v>39</v>
      </c>
      <c r="I86" s="111"/>
      <c r="J86" s="3"/>
      <c r="K86" s="3"/>
      <c r="L86" s="3"/>
      <c r="M86" s="3"/>
      <c r="N86" s="3"/>
    </row>
    <row r="87" spans="1:14" s="2" customFormat="1" ht="25.5">
      <c r="A87" s="141"/>
      <c r="B87" s="146" t="s">
        <v>33</v>
      </c>
      <c r="C87" s="146"/>
      <c r="D87" s="143">
        <f>SUM(E87:H87)</f>
        <v>258</v>
      </c>
      <c r="E87" s="145">
        <v>68</v>
      </c>
      <c r="F87" s="145">
        <v>66</v>
      </c>
      <c r="G87" s="145">
        <v>58</v>
      </c>
      <c r="H87" s="145">
        <v>66</v>
      </c>
      <c r="I87" s="111"/>
      <c r="J87" s="3"/>
      <c r="K87" s="3"/>
      <c r="L87" s="3"/>
      <c r="M87" s="3"/>
      <c r="N87" s="3"/>
    </row>
    <row r="88" spans="1:14" s="2" customFormat="1" ht="12.75">
      <c r="A88" s="141"/>
      <c r="B88" s="146" t="s">
        <v>49</v>
      </c>
      <c r="C88" s="146"/>
      <c r="D88" s="143">
        <f>SUM(E88:H88)</f>
        <v>0</v>
      </c>
      <c r="E88" s="145"/>
      <c r="F88" s="145"/>
      <c r="G88" s="145"/>
      <c r="H88" s="145"/>
      <c r="I88" s="111"/>
      <c r="J88" s="3"/>
      <c r="K88" s="3"/>
      <c r="L88" s="3"/>
      <c r="M88" s="3"/>
      <c r="N88" s="3"/>
    </row>
    <row r="89" spans="1:14" s="2" customFormat="1" ht="12.75">
      <c r="A89" s="135"/>
      <c r="B89" s="155" t="s">
        <v>34</v>
      </c>
      <c r="C89" s="155"/>
      <c r="D89" s="156">
        <f>D48+D78+D81</f>
        <v>23671</v>
      </c>
      <c r="E89" s="156">
        <f>SUM(E48+E78+E81)</f>
        <v>5769</v>
      </c>
      <c r="F89" s="156">
        <f>SUM(F48+F81+F78)</f>
        <v>6112</v>
      </c>
      <c r="G89" s="156">
        <f>SUM(G48+G81+G78)</f>
        <v>6251</v>
      </c>
      <c r="H89" s="156">
        <f>SUM(H48+H81+H78)</f>
        <v>5539</v>
      </c>
      <c r="I89" s="111"/>
      <c r="J89" s="3"/>
      <c r="K89" s="3"/>
      <c r="L89" s="3"/>
      <c r="M89" s="3"/>
      <c r="N89" s="3"/>
    </row>
    <row r="90" spans="1:14" s="2" customFormat="1" ht="12.75">
      <c r="A90" s="92"/>
      <c r="B90" s="92"/>
      <c r="C90" s="92"/>
      <c r="D90" s="92"/>
      <c r="E90" s="111"/>
      <c r="F90" s="111"/>
      <c r="G90" s="111"/>
      <c r="H90" s="111"/>
      <c r="I90" s="111"/>
      <c r="J90" s="3"/>
      <c r="K90" s="3"/>
      <c r="L90" s="3"/>
      <c r="M90" s="3"/>
      <c r="N90" s="3"/>
    </row>
    <row r="91" spans="1:14" s="2" customFormat="1" ht="12.75">
      <c r="A91" s="92" t="s">
        <v>107</v>
      </c>
      <c r="B91" s="92"/>
      <c r="C91" s="92"/>
      <c r="D91" s="92" t="s">
        <v>75</v>
      </c>
      <c r="E91" s="92"/>
      <c r="F91" s="111"/>
      <c r="G91" s="111" t="s">
        <v>106</v>
      </c>
      <c r="H91" s="111"/>
      <c r="I91" s="111"/>
      <c r="J91" s="3"/>
      <c r="K91" s="3"/>
      <c r="L91" s="3"/>
      <c r="M91" s="3"/>
      <c r="N91" s="3"/>
    </row>
    <row r="92" spans="1:14" s="2" customFormat="1" ht="12.75">
      <c r="A92" s="92"/>
      <c r="B92" s="92"/>
      <c r="C92" s="92"/>
      <c r="D92" s="92"/>
      <c r="E92" s="111"/>
      <c r="F92" s="111"/>
      <c r="G92" s="111"/>
      <c r="H92" s="111"/>
      <c r="I92" s="111"/>
      <c r="J92" s="3"/>
      <c r="K92" s="3"/>
      <c r="L92" s="3"/>
      <c r="M92" s="3"/>
      <c r="N92" s="3"/>
    </row>
    <row r="93" spans="5:14" s="2" customFormat="1" ht="12.75"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5:14" s="2" customFormat="1" ht="12.75"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5:14" s="2" customFormat="1" ht="12.75"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5:14" s="2" customFormat="1" ht="12.75"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5:14" s="2" customFormat="1" ht="12.75"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5:14" s="2" customFormat="1" ht="12.75"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5:14" s="2" customFormat="1" ht="12.75"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5:14" s="2" customFormat="1" ht="12.75"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5:14" s="2" customFormat="1" ht="12.75"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5:14" s="2" customFormat="1" ht="12.75"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5:14" s="2" customFormat="1" ht="12.75"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5:14" s="2" customFormat="1" ht="12.75"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5:14" s="2" customFormat="1" ht="12.75"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5:14" s="2" customFormat="1" ht="12.75"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5:14" s="2" customFormat="1" ht="12.75"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5:14" s="2" customFormat="1" ht="12.75"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5:14" s="2" customFormat="1" ht="12.75"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5:14" s="2" customFormat="1" ht="12.75"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5:14" s="2" customFormat="1" ht="12.75"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5:14" s="2" customFormat="1" ht="12.75"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5:14" s="2" customFormat="1" ht="12.75"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5:14" s="2" customFormat="1" ht="12.75"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5:14" s="2" customFormat="1" ht="12.75"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5:14" s="2" customFormat="1" ht="12.75"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5:14" s="2" customFormat="1" ht="12.75"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5:14" s="2" customFormat="1" ht="12.75"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5:14" s="2" customFormat="1" ht="12.75"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5:14" s="2" customFormat="1" ht="12.75"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5:14" s="2" customFormat="1" ht="12.75"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5:14" s="2" customFormat="1" ht="12.75"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5:14" s="2" customFormat="1" ht="12.75"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5:14" s="2" customFormat="1" ht="12.75"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5:14" s="2" customFormat="1" ht="12.75"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5:14" s="2" customFormat="1" ht="12.75"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5:14" s="2" customFormat="1" ht="12.75"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5:14" s="2" customFormat="1" ht="12.75"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5:14" s="2" customFormat="1" ht="12.75"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5:14" s="2" customFormat="1" ht="12.75"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5:14" s="2" customFormat="1" ht="12.75"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5:14" s="2" customFormat="1" ht="12.75"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5:14" s="2" customFormat="1" ht="12.75"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5:14" s="2" customFormat="1" ht="12.75"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5:14" s="2" customFormat="1" ht="12.75"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5:14" s="2" customFormat="1" ht="12.75"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5:14" s="2" customFormat="1" ht="12.75"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5:14" s="2" customFormat="1" ht="12.75"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5:14" s="2" customFormat="1" ht="12.75"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5:14" s="2" customFormat="1" ht="12.75"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5:14" s="2" customFormat="1" ht="12.75"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5:14" s="2" customFormat="1" ht="12.75"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5:14" s="2" customFormat="1" ht="12.75"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5:14" s="2" customFormat="1" ht="12.75"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5:14" s="2" customFormat="1" ht="12.75"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5:14" s="2" customFormat="1" ht="12.75"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5:14" s="2" customFormat="1" ht="12.75"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5:14" s="2" customFormat="1" ht="12.75"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5:14" s="2" customFormat="1" ht="12.75"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5:14" s="2" customFormat="1" ht="12.75"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5:14" s="2" customFormat="1" ht="12.75"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5:14" s="2" customFormat="1" ht="12.75"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5:14" s="2" customFormat="1" ht="12.75"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5:14" s="2" customFormat="1" ht="12.75"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5:14" s="2" customFormat="1" ht="12.75"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5:14" s="2" customFormat="1" ht="12.75"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5:14" s="2" customFormat="1" ht="12.75"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5:14" s="2" customFormat="1" ht="12.75"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5:14" s="2" customFormat="1" ht="12.75"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5:14" s="2" customFormat="1" ht="12.75"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5:14" s="2" customFormat="1" ht="12.75"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5:14" s="2" customFormat="1" ht="12.75"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5:14" s="2" customFormat="1" ht="12.75"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5:14" s="2" customFormat="1" ht="12.75"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5:14" s="2" customFormat="1" ht="12.75"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5:14" s="2" customFormat="1" ht="12.75"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5:14" s="2" customFormat="1" ht="12.75"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5:14" s="2" customFormat="1" ht="12.75"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5:14" s="2" customFormat="1" ht="12.75"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5:14" s="2" customFormat="1" ht="12.75"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5:14" s="2" customFormat="1" ht="12.75"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5:14" s="2" customFormat="1" ht="12.75"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5:14" s="2" customFormat="1" ht="12.75"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5:14" s="2" customFormat="1" ht="12.75"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5:14" s="2" customFormat="1" ht="12.75"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5:14" s="2" customFormat="1" ht="12.75"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5:14" s="2" customFormat="1" ht="12.75"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5:14" s="2" customFormat="1" ht="12.75"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5:14" s="2" customFormat="1" ht="12.75"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5:14" s="2" customFormat="1" ht="12.75"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5:14" s="2" customFormat="1" ht="12.75"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5:14" s="2" customFormat="1" ht="12.75"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5:14" s="2" customFormat="1" ht="12.75"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5:14" s="2" customFormat="1" ht="12.75"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5:14" s="2" customFormat="1" ht="12.75"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5:14" s="2" customFormat="1" ht="12.75"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5:14" s="2" customFormat="1" ht="12.75"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5:14" s="2" customFormat="1" ht="12.75"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5:14" s="2" customFormat="1" ht="12.75"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5:14" s="2" customFormat="1" ht="12.75"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5:14" s="2" customFormat="1" ht="12.75"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5:14" s="2" customFormat="1" ht="12.75"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5:14" s="2" customFormat="1" ht="12.75"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5:14" s="2" customFormat="1" ht="12.75"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5:14" s="2" customFormat="1" ht="12.75"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5:14" s="2" customFormat="1" ht="12.75"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5:14" s="2" customFormat="1" ht="12.75"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5:14" s="2" customFormat="1" ht="12.75"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5:14" s="2" customFormat="1" ht="12.75"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5:14" s="2" customFormat="1" ht="12.75"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5:14" s="2" customFormat="1" ht="12.75"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5:14" s="2" customFormat="1" ht="12.75"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5:14" s="2" customFormat="1" ht="12.75"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5:14" s="2" customFormat="1" ht="12.75"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5:14" s="2" customFormat="1" ht="12.75"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5:14" s="2" customFormat="1" ht="12.75"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5:14" s="2" customFormat="1" ht="12.75"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5:14" s="2" customFormat="1" ht="12.75"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5:14" s="2" customFormat="1" ht="12.75"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5:14" s="2" customFormat="1" ht="12.75"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5:14" s="2" customFormat="1" ht="12.75"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5:14" s="2" customFormat="1" ht="12.75"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5:14" s="2" customFormat="1" ht="12.75"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5:14" s="2" customFormat="1" ht="12.75"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5:14" s="2" customFormat="1" ht="12.75"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5:14" s="2" customFormat="1" ht="12.75"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5:14" s="2" customFormat="1" ht="12.75"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5:14" s="2" customFormat="1" ht="12.75"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5:14" s="2" customFormat="1" ht="12.75"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5:14" s="2" customFormat="1" ht="12.75"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5:14" s="2" customFormat="1" ht="12.75"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5:14" s="2" customFormat="1" ht="12.75"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5:14" s="2" customFormat="1" ht="12.75"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5:14" s="2" customFormat="1" ht="12.75"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5:14" s="2" customFormat="1" ht="12.75"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5:14" s="2" customFormat="1" ht="12.75"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5:14" s="2" customFormat="1" ht="12.75"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5:14" s="2" customFormat="1" ht="12.75"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5:14" s="2" customFormat="1" ht="12.75"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5:14" s="2" customFormat="1" ht="12.75"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5:14" s="2" customFormat="1" ht="12.75"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5:14" s="2" customFormat="1" ht="12.75"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5:14" s="2" customFormat="1" ht="12.75"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5:14" s="2" customFormat="1" ht="12.75"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5:14" s="2" customFormat="1" ht="12.75"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5:14" s="2" customFormat="1" ht="12.75"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5:14" s="2" customFormat="1" ht="12.75"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5:14" s="2" customFormat="1" ht="12.75"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5:14" s="2" customFormat="1" ht="12.75"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5:14" s="2" customFormat="1" ht="12.75"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5:14" s="2" customFormat="1" ht="12.75"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5:14" s="2" customFormat="1" ht="12.75"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5:14" s="2" customFormat="1" ht="12.75"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5:14" s="2" customFormat="1" ht="12.75"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5:14" s="2" customFormat="1" ht="12.75"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5:14" s="2" customFormat="1" ht="12.75"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5:14" s="2" customFormat="1" ht="12.75"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5:14" s="2" customFormat="1" ht="12.75"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5:14" s="2" customFormat="1" ht="12.75"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5:14" s="2" customFormat="1" ht="12.75"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5:14" s="2" customFormat="1" ht="12.75"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5:14" s="2" customFormat="1" ht="12.75"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5:14" s="2" customFormat="1" ht="12.75"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5:14" s="2" customFormat="1" ht="12.75"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5:14" s="2" customFormat="1" ht="12.75"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5:14" s="2" customFormat="1" ht="12.75"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5:14" s="2" customFormat="1" ht="12.75"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5:14" s="2" customFormat="1" ht="12.75"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5:14" s="2" customFormat="1" ht="12.75"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5:14" s="2" customFormat="1" ht="12.75"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5:14" s="2" customFormat="1" ht="12.75"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5:14" s="2" customFormat="1" ht="12.75"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5:14" s="2" customFormat="1" ht="12.75"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5:14" s="2" customFormat="1" ht="12.75"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5:14" s="2" customFormat="1" ht="12.75"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5:14" s="2" customFormat="1" ht="12.75"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5:14" s="2" customFormat="1" ht="12.75"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5:14" s="2" customFormat="1" ht="12.75"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5:14" s="2" customFormat="1" ht="12.75"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5:14" s="2" customFormat="1" ht="12.75"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5:14" s="2" customFormat="1" ht="12.75"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5:14" s="2" customFormat="1" ht="12.75"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5:14" s="2" customFormat="1" ht="12.75"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5:14" s="2" customFormat="1" ht="12.75"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5:14" s="2" customFormat="1" ht="12.75"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5:14" s="2" customFormat="1" ht="12.75"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5:14" s="2" customFormat="1" ht="12.75"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5:14" s="2" customFormat="1" ht="12.75"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5:14" s="2" customFormat="1" ht="12.75"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5:14" s="2" customFormat="1" ht="12.75"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5:14" s="2" customFormat="1" ht="12.75"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5:14" s="2" customFormat="1" ht="12.75"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5:14" s="2" customFormat="1" ht="12.75"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5:14" s="2" customFormat="1" ht="12.75"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5:14" s="2" customFormat="1" ht="12.75"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5:14" s="2" customFormat="1" ht="12.75"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5:14" s="2" customFormat="1" ht="12.75"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5:14" s="2" customFormat="1" ht="12.75"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5:14" s="2" customFormat="1" ht="12.75"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5:14" s="2" customFormat="1" ht="12.75"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5:14" s="2" customFormat="1" ht="12.75"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5:14" s="2" customFormat="1" ht="12.75"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5:14" s="2" customFormat="1" ht="12.75"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5:14" s="2" customFormat="1" ht="12.75"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5:14" s="2" customFormat="1" ht="12.75"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5:14" s="2" customFormat="1" ht="12.75"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5:14" s="2" customFormat="1" ht="12.75"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5:14" s="2" customFormat="1" ht="12.75"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5:14" s="2" customFormat="1" ht="12.75"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5:14" s="2" customFormat="1" ht="12.75"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5:14" s="2" customFormat="1" ht="12.75"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5:14" s="2" customFormat="1" ht="12.75"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5:14" s="2" customFormat="1" ht="12.75"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5:14" s="2" customFormat="1" ht="12.75"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5:14" s="2" customFormat="1" ht="12.75"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5:14" s="2" customFormat="1" ht="12.75"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5:14" s="2" customFormat="1" ht="12.75"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5:14" s="2" customFormat="1" ht="12.75"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5:14" s="2" customFormat="1" ht="12.75"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5:14" s="2" customFormat="1" ht="12.75"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5:14" s="2" customFormat="1" ht="12.75"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5:14" s="2" customFormat="1" ht="12.75"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5:14" s="2" customFormat="1" ht="12.75"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5:14" s="2" customFormat="1" ht="12.75"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5:14" s="2" customFormat="1" ht="12.75"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5:14" s="2" customFormat="1" ht="12.75"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5:14" s="2" customFormat="1" ht="12.75"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5:14" s="2" customFormat="1" ht="12.75"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5:14" s="2" customFormat="1" ht="12.75"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5:14" s="2" customFormat="1" ht="12.75"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5:14" s="2" customFormat="1" ht="12.75"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5:14" s="2" customFormat="1" ht="12.75"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5:14" s="2" customFormat="1" ht="12.75"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5:14" s="2" customFormat="1" ht="12.75"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5:14" s="2" customFormat="1" ht="12.75"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5:14" s="2" customFormat="1" ht="12.75"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5:14" s="2" customFormat="1" ht="12.75"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5:14" s="2" customFormat="1" ht="12.75"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5:14" s="2" customFormat="1" ht="12.75"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5:14" s="2" customFormat="1" ht="12.75"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5:14" s="2" customFormat="1" ht="12.75"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5:14" s="2" customFormat="1" ht="12.75"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5:14" s="2" customFormat="1" ht="12.75"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5:14" s="2" customFormat="1" ht="12.75"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5:14" s="2" customFormat="1" ht="12.75"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5:14" s="2" customFormat="1" ht="12.75"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5:14" s="2" customFormat="1" ht="12.75"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5:14" s="2" customFormat="1" ht="12.75"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5:14" s="2" customFormat="1" ht="12.75"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5:14" s="2" customFormat="1" ht="12.75"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5:14" s="2" customFormat="1" ht="12.75"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5:14" s="2" customFormat="1" ht="12.75"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5:14" s="2" customFormat="1" ht="12.75"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5:14" s="2" customFormat="1" ht="12.75"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5:14" s="2" customFormat="1" ht="12.75"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5:14" s="2" customFormat="1" ht="12.75"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5:14" s="2" customFormat="1" ht="12.75"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5:14" s="2" customFormat="1" ht="12.75"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5:14" s="2" customFormat="1" ht="12.75"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5:14" s="2" customFormat="1" ht="12.75"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5:14" s="2" customFormat="1" ht="12.75"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5:14" s="2" customFormat="1" ht="12.75"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5:14" s="2" customFormat="1" ht="12.75"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5:14" s="2" customFormat="1" ht="12.75"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5:14" s="2" customFormat="1" ht="12.75"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5:14" s="2" customFormat="1" ht="12.75"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5:14" s="2" customFormat="1" ht="12.75"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5:14" s="2" customFormat="1" ht="12.75"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5:14" s="2" customFormat="1" ht="12.75"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5:14" s="2" customFormat="1" ht="12.75"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5:14" s="2" customFormat="1" ht="12.75"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5:14" s="2" customFormat="1" ht="12.75"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5:14" s="2" customFormat="1" ht="12.75"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5:14" s="2" customFormat="1" ht="12.75"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5:14" s="2" customFormat="1" ht="12.75"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5:14" s="2" customFormat="1" ht="12.75"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5:14" s="2" customFormat="1" ht="12.75"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5:14" s="2" customFormat="1" ht="12.75"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5:14" s="2" customFormat="1" ht="12.75"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5:14" s="2" customFormat="1" ht="12.75"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5:14" s="2" customFormat="1" ht="12.75"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5:14" s="2" customFormat="1" ht="12.75"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5:14" s="2" customFormat="1" ht="12.75"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5:14" s="2" customFormat="1" ht="12.75"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5:14" s="2" customFormat="1" ht="12.75"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5:14" s="2" customFormat="1" ht="12.75"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5:14" s="2" customFormat="1" ht="12.75"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5:14" s="2" customFormat="1" ht="12.75"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5:14" s="2" customFormat="1" ht="12.75"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5:14" s="2" customFormat="1" ht="12.75"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5:14" s="2" customFormat="1" ht="12.75"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5:14" s="2" customFormat="1" ht="12.75"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5:14" s="2" customFormat="1" ht="12.75"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5:14" s="2" customFormat="1" ht="12.75"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5:14" s="2" customFormat="1" ht="12.75"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5:14" s="2" customFormat="1" ht="12.75"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5:14" s="2" customFormat="1" ht="12.75"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5:14" s="2" customFormat="1" ht="12.75"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5:14" s="2" customFormat="1" ht="12.75"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5:14" s="2" customFormat="1" ht="12.75"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5:14" s="2" customFormat="1" ht="12.75"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5:14" s="2" customFormat="1" ht="12.75"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5:14" s="2" customFormat="1" ht="12.75"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5:14" s="2" customFormat="1" ht="12.75"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5:14" s="2" customFormat="1" ht="12.75"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5:14" s="2" customFormat="1" ht="12.75"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5:14" s="2" customFormat="1" ht="12.75"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5:14" s="2" customFormat="1" ht="12.75"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5:14" s="2" customFormat="1" ht="12.75"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5:14" s="2" customFormat="1" ht="12.75"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5:14" s="2" customFormat="1" ht="12.75"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5:14" s="2" customFormat="1" ht="12.75"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5:14" s="2" customFormat="1" ht="12.75"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5:14" s="2" customFormat="1" ht="12.75"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5:14" s="2" customFormat="1" ht="12.75"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5:14" s="2" customFormat="1" ht="12.75"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5:14" s="2" customFormat="1" ht="12.75"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5:14" s="2" customFormat="1" ht="12.75"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5:14" s="2" customFormat="1" ht="12.75"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5:14" s="2" customFormat="1" ht="12.75"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5:14" s="2" customFormat="1" ht="12.75"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5:14" s="2" customFormat="1" ht="12.75"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5:14" s="2" customFormat="1" ht="12.75"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5:14" s="2" customFormat="1" ht="12.75"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5:14" s="2" customFormat="1" ht="12.75"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5:14" s="2" customFormat="1" ht="12.75"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5:14" s="2" customFormat="1" ht="12.75"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5:14" s="2" customFormat="1" ht="12.75"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5:14" s="2" customFormat="1" ht="12.75"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5:14" s="2" customFormat="1" ht="12.75"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5:14" s="2" customFormat="1" ht="12.75"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5:14" s="2" customFormat="1" ht="12.75"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5:14" s="2" customFormat="1" ht="12.75"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5:14" s="2" customFormat="1" ht="12.75"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5:14" s="2" customFormat="1" ht="12.75"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5:14" s="2" customFormat="1" ht="12.75"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5:14" s="2" customFormat="1" ht="12.75"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5:14" s="2" customFormat="1" ht="12.75"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5:14" s="2" customFormat="1" ht="12.75"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5:14" s="2" customFormat="1" ht="12.75"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5:14" s="2" customFormat="1" ht="12.75"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5:14" s="2" customFormat="1" ht="12.75"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5:14" s="2" customFormat="1" ht="12.75"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5:14" s="2" customFormat="1" ht="12.75"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5:14" s="2" customFormat="1" ht="12.75"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5:14" s="2" customFormat="1" ht="12.75"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5:14" s="2" customFormat="1" ht="12.75"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5:14" s="2" customFormat="1" ht="12.75"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5:14" s="2" customFormat="1" ht="12.75"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5:14" s="2" customFormat="1" ht="12.75"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5:14" s="2" customFormat="1" ht="12.75"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5:14" s="2" customFormat="1" ht="12.75"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5:14" s="2" customFormat="1" ht="12.75"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5:14" s="2" customFormat="1" ht="12.75"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5:14" s="2" customFormat="1" ht="12.75"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5:14" s="2" customFormat="1" ht="12.75"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5:14" s="2" customFormat="1" ht="12.75"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5:14" s="2" customFormat="1" ht="12.75"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5:14" s="2" customFormat="1" ht="12.75"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5:14" s="2" customFormat="1" ht="12.75"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5:14" s="2" customFormat="1" ht="12.75"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5:14" s="2" customFormat="1" ht="12.75"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5:14" s="2" customFormat="1" ht="12.75"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5:14" s="2" customFormat="1" ht="12.75"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5:14" s="2" customFormat="1" ht="12.75"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5:14" s="2" customFormat="1" ht="12.75"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5:14" s="2" customFormat="1" ht="12.75"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5:14" s="2" customFormat="1" ht="12.75"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5:14" s="2" customFormat="1" ht="12.75"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5:14" s="2" customFormat="1" ht="12.75"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5:14" s="2" customFormat="1" ht="12.75"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5:14" s="2" customFormat="1" ht="12.75"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5:14" s="2" customFormat="1" ht="12.75"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5:14" s="2" customFormat="1" ht="12.75"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5:14" s="2" customFormat="1" ht="12.75"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5:14" s="2" customFormat="1" ht="12.75"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5:14" s="2" customFormat="1" ht="12.75"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5:14" s="2" customFormat="1" ht="12.75"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5:14" s="2" customFormat="1" ht="12.75"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5:14" s="2" customFormat="1" ht="12.75"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5:14" s="2" customFormat="1" ht="12.75"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5:14" s="2" customFormat="1" ht="12.75"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5:14" s="2" customFormat="1" ht="12.75"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5:14" s="2" customFormat="1" ht="12.75"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5:14" s="2" customFormat="1" ht="12.75"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5:14" s="2" customFormat="1" ht="12.75"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5:14" s="2" customFormat="1" ht="12.75"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5:14" s="2" customFormat="1" ht="12.75"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5:14" s="2" customFormat="1" ht="12.75"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5:14" s="2" customFormat="1" ht="12.75"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5:14" s="2" customFormat="1" ht="12.75"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5:14" s="2" customFormat="1" ht="12.75"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5:14" s="2" customFormat="1" ht="12.75"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5:14" s="2" customFormat="1" ht="12.75"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5:14" s="2" customFormat="1" ht="12.75"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5:14" s="2" customFormat="1" ht="12.75"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5:14" s="2" customFormat="1" ht="12.75"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5:14" s="2" customFormat="1" ht="12.75"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5:14" s="2" customFormat="1" ht="12.75"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5:14" s="2" customFormat="1" ht="12.75"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5:14" s="2" customFormat="1" ht="12.75"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5:14" s="2" customFormat="1" ht="12.75"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5:14" s="2" customFormat="1" ht="12.75"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5:14" s="2" customFormat="1" ht="12.75"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5:14" s="2" customFormat="1" ht="12.75"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5:14" s="2" customFormat="1" ht="12.75"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5:14" s="2" customFormat="1" ht="12.75"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5:14" s="2" customFormat="1" ht="12.75"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5:14" s="2" customFormat="1" ht="12.75"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5:14" s="2" customFormat="1" ht="12.75"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5:14" s="2" customFormat="1" ht="12.75"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5:14" s="2" customFormat="1" ht="12.75"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5:14" s="2" customFormat="1" ht="12.75"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5:14" s="2" customFormat="1" ht="12.75"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5:14" s="2" customFormat="1" ht="12.75"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5:14" s="2" customFormat="1" ht="12.75"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5:14" s="2" customFormat="1" ht="12.75"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5:14" s="2" customFormat="1" ht="12.75"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5:14" s="2" customFormat="1" ht="12.75"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5:14" s="2" customFormat="1" ht="12.75"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5:14" s="2" customFormat="1" ht="12.75"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5:14" s="2" customFormat="1" ht="12.75"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5:14" s="2" customFormat="1" ht="12.75"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5:14" s="2" customFormat="1" ht="12.75"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5:14" s="2" customFormat="1" ht="12.75"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5:14" s="2" customFormat="1" ht="12.75"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5:14" s="2" customFormat="1" ht="12.75"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5:14" s="2" customFormat="1" ht="12.75"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5:14" s="2" customFormat="1" ht="12.75"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5:14" s="2" customFormat="1" ht="12.75"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5:14" s="2" customFormat="1" ht="12.75"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5:14" s="2" customFormat="1" ht="12.75"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5:14" s="2" customFormat="1" ht="12.75"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5:14" s="2" customFormat="1" ht="12.75"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5:14" s="2" customFormat="1" ht="12.75"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5:14" s="2" customFormat="1" ht="12.75"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5:14" s="2" customFormat="1" ht="12.75"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5:14" s="2" customFormat="1" ht="12.75"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5:14" s="2" customFormat="1" ht="12.75"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5:14" s="2" customFormat="1" ht="12.75"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5:14" s="2" customFormat="1" ht="12.75"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5:14" s="2" customFormat="1" ht="12.75"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5:14" s="2" customFormat="1" ht="12.75"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5:14" s="2" customFormat="1" ht="12.75"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5:14" s="2" customFormat="1" ht="12.75"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5:14" s="2" customFormat="1" ht="12.75"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5:14" s="2" customFormat="1" ht="12.75"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5:14" s="2" customFormat="1" ht="12.75"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5:14" s="2" customFormat="1" ht="12.75"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5:14" s="2" customFormat="1" ht="12.75"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5:14" s="2" customFormat="1" ht="12.75"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5:14" s="2" customFormat="1" ht="12.75"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5:14" s="2" customFormat="1" ht="12.75"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5:14" s="2" customFormat="1" ht="12.75"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5:14" s="2" customFormat="1" ht="12.75"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5:14" s="2" customFormat="1" ht="12.75"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5:14" s="2" customFormat="1" ht="12.75"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5:14" s="2" customFormat="1" ht="12.75"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5:14" s="2" customFormat="1" ht="12.75"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5:14" s="2" customFormat="1" ht="12.75"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5:14" s="2" customFormat="1" ht="12.75"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5:14" s="2" customFormat="1" ht="12.75"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5:14" s="2" customFormat="1" ht="12.75"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5:14" s="2" customFormat="1" ht="12.75"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5:14" s="2" customFormat="1" ht="12.75"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5:14" s="2" customFormat="1" ht="12.75"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5:14" s="2" customFormat="1" ht="12.75"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5:14" s="2" customFormat="1" ht="12.75"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5:14" s="2" customFormat="1" ht="12.75"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5:14" s="2" customFormat="1" ht="12.75"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5:14" s="2" customFormat="1" ht="12.75"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5:14" s="2" customFormat="1" ht="12.75"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5:14" s="2" customFormat="1" ht="12.75"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5:14" s="2" customFormat="1" ht="12.75"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5:14" s="2" customFormat="1" ht="12.75"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5:14" s="2" customFormat="1" ht="12.75"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5:14" s="2" customFormat="1" ht="12.75"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5:14" s="2" customFormat="1" ht="12.75"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5:14" s="2" customFormat="1" ht="12.75"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5:14" s="2" customFormat="1" ht="12.75"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5:14" s="2" customFormat="1" ht="12.75"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5:14" s="2" customFormat="1" ht="12.75"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5:14" s="2" customFormat="1" ht="12.75"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5:14" s="2" customFormat="1" ht="12.75"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5:14" s="2" customFormat="1" ht="12.75"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5:14" s="2" customFormat="1" ht="12.75"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5:14" s="2" customFormat="1" ht="12.75"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5:14" s="2" customFormat="1" ht="12.75"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5:14" s="2" customFormat="1" ht="12.75"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5:14" s="2" customFormat="1" ht="12.75"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5:14" s="2" customFormat="1" ht="12.75"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5:14" s="2" customFormat="1" ht="12.75"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5:14" s="2" customFormat="1" ht="12.75"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5:14" s="2" customFormat="1" ht="12.75"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5:14" s="2" customFormat="1" ht="12.75"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5:14" s="2" customFormat="1" ht="12.75"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5:14" s="2" customFormat="1" ht="12.75"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5:14" s="2" customFormat="1" ht="12.75"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5:14" s="2" customFormat="1" ht="12.75"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5:14" s="2" customFormat="1" ht="12.75"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5:14" s="2" customFormat="1" ht="12.75"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5:14" s="2" customFormat="1" ht="12.75"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5:14" s="2" customFormat="1" ht="12.75"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5:14" s="2" customFormat="1" ht="12.75"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5:14" s="2" customFormat="1" ht="12.75"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5:14" s="2" customFormat="1" ht="12.75"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5:14" s="2" customFormat="1" ht="12.75"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5:14" s="2" customFormat="1" ht="12.75"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5:14" s="2" customFormat="1" ht="12.75"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5:14" s="2" customFormat="1" ht="12.75"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5:14" s="2" customFormat="1" ht="12.75"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5:14" s="2" customFormat="1" ht="12.75"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5:14" s="2" customFormat="1" ht="12.75"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5:14" s="2" customFormat="1" ht="12.75"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5:14" s="2" customFormat="1" ht="12.75"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5:14" s="2" customFormat="1" ht="12.75"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5:14" s="2" customFormat="1" ht="12.75"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5:14" s="2" customFormat="1" ht="12.75"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5:14" s="2" customFormat="1" ht="12.75"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5:14" s="2" customFormat="1" ht="12.75"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5:14" s="2" customFormat="1" ht="12.75"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5:14" s="2" customFormat="1" ht="12.75"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5:14" s="2" customFormat="1" ht="12.75"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5:14" s="2" customFormat="1" ht="12.75"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5:14" s="2" customFormat="1" ht="12.75"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5:14" s="2" customFormat="1" ht="12.75"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5:14" s="2" customFormat="1" ht="12.75"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5:14" s="2" customFormat="1" ht="12.75"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5:14" s="2" customFormat="1" ht="12.75"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5:14" s="2" customFormat="1" ht="12.75"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5:14" s="2" customFormat="1" ht="12.75"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5:14" s="2" customFormat="1" ht="12.75"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5:14" s="2" customFormat="1" ht="12.75"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5:14" s="2" customFormat="1" ht="12.75"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5:14" s="2" customFormat="1" ht="12.75"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5:14" s="2" customFormat="1" ht="12.75"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5:14" s="2" customFormat="1" ht="12.75"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5:14" s="2" customFormat="1" ht="12.75"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5:14" s="2" customFormat="1" ht="12.75"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5:14" s="2" customFormat="1" ht="12.75"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5:14" s="2" customFormat="1" ht="12.75"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5:14" s="2" customFormat="1" ht="12.75"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5:14" s="2" customFormat="1" ht="12.75"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5:14" s="2" customFormat="1" ht="12.75"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5:14" s="2" customFormat="1" ht="12.75"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5:14" s="2" customFormat="1" ht="12.75"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5:14" s="2" customFormat="1" ht="12.75"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5:14" s="2" customFormat="1" ht="12.75"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5:14" s="2" customFormat="1" ht="12.75"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5:14" s="2" customFormat="1" ht="12.75"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5:14" s="2" customFormat="1" ht="12.75"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5:14" s="2" customFormat="1" ht="12.75"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5:14" s="2" customFormat="1" ht="12.75"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5:14" s="2" customFormat="1" ht="12.75"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5:14" s="2" customFormat="1" ht="12.75"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5:14" s="2" customFormat="1" ht="12.75"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5:14" s="2" customFormat="1" ht="12.75"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5:14" s="2" customFormat="1" ht="12.75"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5:14" s="2" customFormat="1" ht="12.75"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5:14" s="2" customFormat="1" ht="12.75"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5:14" s="2" customFormat="1" ht="12.75"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5:14" s="2" customFormat="1" ht="12.75"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5:14" s="2" customFormat="1" ht="12.75"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5:14" s="2" customFormat="1" ht="12.75"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5:14" s="2" customFormat="1" ht="12.75"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5:14" s="2" customFormat="1" ht="12.75"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5:14" s="2" customFormat="1" ht="12.75"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5:14" s="2" customFormat="1" ht="12.75"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5:14" s="2" customFormat="1" ht="12.75"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5:14" s="2" customFormat="1" ht="12.75"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5:14" s="2" customFormat="1" ht="12.75"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5:14" s="2" customFormat="1" ht="12.75"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5:14" s="2" customFormat="1" ht="12.75"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5:14" s="2" customFormat="1" ht="12.75"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5:14" s="2" customFormat="1" ht="12.75"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5:14" s="2" customFormat="1" ht="12.75"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5:14" s="2" customFormat="1" ht="12.75"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5:14" s="2" customFormat="1" ht="12.75"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5:14" s="2" customFormat="1" ht="12.75"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5:14" s="2" customFormat="1" ht="12.75"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5:14" s="2" customFormat="1" ht="12.75"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5:14" s="2" customFormat="1" ht="12.75"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5:14" s="2" customFormat="1" ht="12.75"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5:14" s="2" customFormat="1" ht="12.75"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5:14" s="2" customFormat="1" ht="12.75"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5:14" s="2" customFormat="1" ht="12.75"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5:14" s="2" customFormat="1" ht="12.75"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5:14" s="2" customFormat="1" ht="12.75"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5:14" s="2" customFormat="1" ht="12.75"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5:14" s="2" customFormat="1" ht="12.75"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5:14" s="2" customFormat="1" ht="12.75"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5:14" s="2" customFormat="1" ht="12.75"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5:14" s="2" customFormat="1" ht="12.75"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5:14" s="2" customFormat="1" ht="12.75"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5:14" s="2" customFormat="1" ht="12.75"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5:14" s="2" customFormat="1" ht="12.75"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5:14" s="2" customFormat="1" ht="12.75"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5:14" s="2" customFormat="1" ht="12.75"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5:14" s="2" customFormat="1" ht="12.75"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5:14" s="2" customFormat="1" ht="12.75"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5:14" s="2" customFormat="1" ht="12.75"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5:14" s="2" customFormat="1" ht="12.75"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5:14" s="2" customFormat="1" ht="12.75"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5:14" s="2" customFormat="1" ht="12.75"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5:14" s="2" customFormat="1" ht="12.75"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5:14" s="2" customFormat="1" ht="12.75"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5:14" s="2" customFormat="1" ht="12.75"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5:14" s="2" customFormat="1" ht="12.75"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5:14" s="2" customFormat="1" ht="12.75"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5:14" s="2" customFormat="1" ht="12.75"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5:14" s="2" customFormat="1" ht="12.75"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5:14" s="2" customFormat="1" ht="12.75"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5:14" s="2" customFormat="1" ht="12.75"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5:14" s="2" customFormat="1" ht="12.75"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5:14" s="2" customFormat="1" ht="12.75"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5:14" s="2" customFormat="1" ht="12.75"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5:14" s="2" customFormat="1" ht="12.75"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5:14" s="2" customFormat="1" ht="12.75"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5:14" s="2" customFormat="1" ht="12.75"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5:14" s="2" customFormat="1" ht="12.75"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5:14" s="2" customFormat="1" ht="12.75"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5:14" s="2" customFormat="1" ht="12.75"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5:14" s="2" customFormat="1" ht="12.75"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5:14" s="2" customFormat="1" ht="12.75"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5:14" s="2" customFormat="1" ht="12.75"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5:14" s="2" customFormat="1" ht="12.75"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5:14" s="2" customFormat="1" ht="12.75"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5:14" s="2" customFormat="1" ht="12.75"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5:14" s="2" customFormat="1" ht="12.75"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5:14" s="2" customFormat="1" ht="12.75"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5:14" s="2" customFormat="1" ht="12.75"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5:14" s="2" customFormat="1" ht="12.75"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5:14" s="2" customFormat="1" ht="12.75"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5:14" s="2" customFormat="1" ht="12.75"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5:14" s="2" customFormat="1" ht="12.75"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5:14" s="2" customFormat="1" ht="12.75"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5:14" s="2" customFormat="1" ht="12.75"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5:14" s="2" customFormat="1" ht="12.75"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5:14" s="2" customFormat="1" ht="12.75"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5:14" s="2" customFormat="1" ht="12.75"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5:14" s="2" customFormat="1" ht="12.75"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5:14" s="2" customFormat="1" ht="12.75"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5:14" s="2" customFormat="1" ht="12.75"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5:14" s="2" customFormat="1" ht="12.75"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5:14" s="2" customFormat="1" ht="12.75"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5:14" s="2" customFormat="1" ht="12.75"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5:14" s="2" customFormat="1" ht="12.75"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5:14" s="2" customFormat="1" ht="12.75"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5:14" s="2" customFormat="1" ht="12.75"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5:14" s="2" customFormat="1" ht="12.75"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5:14" s="2" customFormat="1" ht="12.75"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5:14" s="2" customFormat="1" ht="12.75"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5:14" s="2" customFormat="1" ht="12.75"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5:14" s="2" customFormat="1" ht="12.75"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5:14" s="2" customFormat="1" ht="12.75"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5:14" s="2" customFormat="1" ht="12.75"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5:14" s="2" customFormat="1" ht="12.75"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5:14" s="2" customFormat="1" ht="12.75"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5:14" s="2" customFormat="1" ht="12.75"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5:14" s="2" customFormat="1" ht="12.75"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5:14" s="2" customFormat="1" ht="12.75"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5:14" s="2" customFormat="1" ht="12.75"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5:14" s="2" customFormat="1" ht="12.75"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5:14" s="2" customFormat="1" ht="12.75"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5:14" s="2" customFormat="1" ht="12.75"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5:14" s="2" customFormat="1" ht="12.75"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5:14" s="2" customFormat="1" ht="12.75"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5:14" s="2" customFormat="1" ht="12.75"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5:14" s="2" customFormat="1" ht="12.75"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5:14" s="2" customFormat="1" ht="12.75"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5:14" s="2" customFormat="1" ht="12.75"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5:14" s="2" customFormat="1" ht="12.75"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5:14" s="2" customFormat="1" ht="12.75"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5:14" s="2" customFormat="1" ht="12.75"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5:14" s="2" customFormat="1" ht="12.75"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5:14" s="2" customFormat="1" ht="12.75"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5:14" s="2" customFormat="1" ht="12.75"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5:14" s="2" customFormat="1" ht="12.75"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5:14" s="2" customFormat="1" ht="12.75"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5:14" s="2" customFormat="1" ht="12.75"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5:14" s="2" customFormat="1" ht="12.75"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5:14" s="2" customFormat="1" ht="12.75"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5:14" s="2" customFormat="1" ht="12.75"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5:14" s="2" customFormat="1" ht="12.75"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5:14" s="2" customFormat="1" ht="12.75"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5:14" s="2" customFormat="1" ht="12.75"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5:14" s="2" customFormat="1" ht="12.75"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5:14" s="2" customFormat="1" ht="12.75"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5:14" s="2" customFormat="1" ht="12.75"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5:14" s="2" customFormat="1" ht="12.75"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5:14" s="2" customFormat="1" ht="12.75"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5:14" s="2" customFormat="1" ht="12.75"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5:14" s="2" customFormat="1" ht="12.75"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5:14" s="2" customFormat="1" ht="12.75"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5:14" s="2" customFormat="1" ht="12.75"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5:14" s="2" customFormat="1" ht="12.75"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5:14" s="2" customFormat="1" ht="12.75"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5:14" s="2" customFormat="1" ht="12.75"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5:14" s="2" customFormat="1" ht="12.75"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5:14" s="2" customFormat="1" ht="12.75"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5:14" s="2" customFormat="1" ht="12.75"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5:14" s="2" customFormat="1" ht="12.75"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5:14" s="2" customFormat="1" ht="12.75"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5:14" s="2" customFormat="1" ht="12.75"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5:14" s="2" customFormat="1" ht="12.75"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5:14" s="2" customFormat="1" ht="12.75"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5:14" s="2" customFormat="1" ht="12.75"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5:14" s="2" customFormat="1" ht="12.75"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5:14" s="2" customFormat="1" ht="12.75"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5:14" s="2" customFormat="1" ht="12.75"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5:14" s="2" customFormat="1" ht="12.75"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5:14" s="2" customFormat="1" ht="12.75"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5:14" s="2" customFormat="1" ht="12.75"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5:14" s="2" customFormat="1" ht="12.75"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5:14" s="2" customFormat="1" ht="12.75"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5:14" s="2" customFormat="1" ht="12.75"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5:14" s="2" customFormat="1" ht="12.75"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5:14" s="2" customFormat="1" ht="12.75"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5:14" s="2" customFormat="1" ht="12.75"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5:14" s="2" customFormat="1" ht="12.75"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5:14" s="2" customFormat="1" ht="12.75"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5:14" s="2" customFormat="1" ht="12.75"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5:14" s="2" customFormat="1" ht="12.75"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5:14" s="2" customFormat="1" ht="12.75"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5:14" s="2" customFormat="1" ht="12.75"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5:14" s="2" customFormat="1" ht="12.75"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5:14" s="2" customFormat="1" ht="12.75"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5:14" s="2" customFormat="1" ht="12.75"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5:14" s="2" customFormat="1" ht="12.75"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5:14" s="2" customFormat="1" ht="12.75"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5:14" s="2" customFormat="1" ht="12.75"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5:14" s="2" customFormat="1" ht="12.75"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5:14" s="2" customFormat="1" ht="12.75"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5:14" s="2" customFormat="1" ht="12.75"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5:14" s="2" customFormat="1" ht="12.75"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5:14" s="2" customFormat="1" ht="12.75"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5:14" s="2" customFormat="1" ht="12.75"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5:14" s="2" customFormat="1" ht="12.75"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5:14" s="2" customFormat="1" ht="12.75"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5:14" s="2" customFormat="1" ht="12.75"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5:14" s="2" customFormat="1" ht="12.75"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5:14" s="2" customFormat="1" ht="12.75"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5:14" s="2" customFormat="1" ht="12.75"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5:14" s="2" customFormat="1" ht="12.75"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5:14" s="2" customFormat="1" ht="12.75"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5:14" s="2" customFormat="1" ht="12.75"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5:14" s="2" customFormat="1" ht="12.75"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5:14" s="2" customFormat="1" ht="12.75"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5:14" s="2" customFormat="1" ht="12.75"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5:14" s="2" customFormat="1" ht="12.75"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5:14" s="2" customFormat="1" ht="12.75"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5:14" s="2" customFormat="1" ht="12.75"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5:14" s="2" customFormat="1" ht="12.75"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5:14" s="2" customFormat="1" ht="12.75"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5:14" s="2" customFormat="1" ht="12.75"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5:14" s="2" customFormat="1" ht="12.75"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5:14" s="2" customFormat="1" ht="12.75"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5:14" s="2" customFormat="1" ht="12.75"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5:14" s="2" customFormat="1" ht="12.75"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5:14" s="2" customFormat="1" ht="12.75"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5:14" s="2" customFormat="1" ht="12.75"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5:14" s="2" customFormat="1" ht="12.75"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5:14" s="2" customFormat="1" ht="12.75"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5:14" s="2" customFormat="1" ht="12.75"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5:14" s="2" customFormat="1" ht="12.75"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5:14" s="2" customFormat="1" ht="12.75"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5:14" s="2" customFormat="1" ht="12.75"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5:14" s="2" customFormat="1" ht="12.75"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5:14" s="2" customFormat="1" ht="12.75"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5:14" s="2" customFormat="1" ht="12.75"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5:14" s="2" customFormat="1" ht="12.75"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5:14" s="2" customFormat="1" ht="12.75"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5:14" s="2" customFormat="1" ht="12.75"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5:14" s="2" customFormat="1" ht="12.75"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5:14" s="2" customFormat="1" ht="12.75"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5:14" s="2" customFormat="1" ht="12.75"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5:14" s="2" customFormat="1" ht="12.75"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5:14" s="2" customFormat="1" ht="12.75"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5:14" s="2" customFormat="1" ht="12.75"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5:14" s="2" customFormat="1" ht="12.75"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5:14" s="2" customFormat="1" ht="12.75"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5:14" s="2" customFormat="1" ht="12.75"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5:14" s="2" customFormat="1" ht="12.75"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5:14" s="2" customFormat="1" ht="12.75"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5:14" s="2" customFormat="1" ht="12.75"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5:14" s="2" customFormat="1" ht="12.75"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5:14" s="2" customFormat="1" ht="12.75"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5:14" s="2" customFormat="1" ht="12.75"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5:14" s="2" customFormat="1" ht="12.75"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5:14" s="2" customFormat="1" ht="12.75"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5:14" s="2" customFormat="1" ht="12.75"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5:14" s="2" customFormat="1" ht="12.75"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5:14" s="2" customFormat="1" ht="12.75"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5:14" s="2" customFormat="1" ht="12.75"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5:14" s="2" customFormat="1" ht="12.75"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5:14" s="2" customFormat="1" ht="12.75"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5:14" s="2" customFormat="1" ht="12.75"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5:14" s="2" customFormat="1" ht="12.75"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5:14" s="2" customFormat="1" ht="12.75"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5:14" s="2" customFormat="1" ht="12.75"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5:14" s="2" customFormat="1" ht="12.75"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5:14" s="2" customFormat="1" ht="12.75"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5:14" s="2" customFormat="1" ht="12.75"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5:14" s="2" customFormat="1" ht="12.75"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5:14" s="2" customFormat="1" ht="12.75"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5:14" s="2" customFormat="1" ht="12.75"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5:14" s="2" customFormat="1" ht="12.75"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5:14" s="2" customFormat="1" ht="12.75"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5:14" s="2" customFormat="1" ht="12.75"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5:14" s="2" customFormat="1" ht="12.75"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5:14" s="2" customFormat="1" ht="12.75"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5:14" s="2" customFormat="1" ht="12.75"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5:14" s="2" customFormat="1" ht="12.75"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5:14" s="2" customFormat="1" ht="12.75"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5:14" s="2" customFormat="1" ht="12.75"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5:14" s="2" customFormat="1" ht="12.75"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5:14" s="2" customFormat="1" ht="12.75"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5:14" s="2" customFormat="1" ht="12.75"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5:14" s="2" customFormat="1" ht="12.75"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5:14" s="2" customFormat="1" ht="12.75"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5:14" s="2" customFormat="1" ht="12.75"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5:14" s="2" customFormat="1" ht="12.75"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5:14" s="2" customFormat="1" ht="12.75"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5:14" s="2" customFormat="1" ht="12.75"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5:14" s="2" customFormat="1" ht="12.75"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5:14" s="2" customFormat="1" ht="12.75"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5:14" s="2" customFormat="1" ht="12.75"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5:14" s="2" customFormat="1" ht="12.75"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5:14" s="2" customFormat="1" ht="12.75"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5:14" s="2" customFormat="1" ht="12.75"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5:14" s="2" customFormat="1" ht="12.75"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5:14" s="2" customFormat="1" ht="12.75"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5:14" s="2" customFormat="1" ht="12.75"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5:14" s="2" customFormat="1" ht="12.75"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5:14" s="2" customFormat="1" ht="12.75"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5:14" s="2" customFormat="1" ht="12.75"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5:14" s="2" customFormat="1" ht="12.75"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5:14" s="2" customFormat="1" ht="12.75"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5:14" s="2" customFormat="1" ht="12.75"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5:14" s="2" customFormat="1" ht="12.75"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5:14" s="2" customFormat="1" ht="12.75"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5:14" s="2" customFormat="1" ht="12.75"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5:14" s="2" customFormat="1" ht="12.75"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5:14" s="2" customFormat="1" ht="12.75"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5:14" s="2" customFormat="1" ht="12.75"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5:14" s="2" customFormat="1" ht="12.75"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5:14" s="2" customFormat="1" ht="12.75"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5:14" s="2" customFormat="1" ht="12.75"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5:14" s="2" customFormat="1" ht="12.75"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5:14" s="2" customFormat="1" ht="12.75"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5:14" s="2" customFormat="1" ht="12.75"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5:14" s="2" customFormat="1" ht="12.75"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5:14" s="2" customFormat="1" ht="12.75"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5:14" s="2" customFormat="1" ht="12.75"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5:14" s="2" customFormat="1" ht="12.75"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5:14" s="2" customFormat="1" ht="12.75"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5:14" s="2" customFormat="1" ht="12.75"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5:14" s="2" customFormat="1" ht="12.75"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5:14" s="2" customFormat="1" ht="12.75"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5:14" s="2" customFormat="1" ht="12.75"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5:14" s="2" customFormat="1" ht="12.75"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5:14" s="2" customFormat="1" ht="12.75"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5:14" s="2" customFormat="1" ht="12.75"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5:14" s="2" customFormat="1" ht="12.75"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5:14" s="2" customFormat="1" ht="12.75"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5:14" s="2" customFormat="1" ht="12.75"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5:14" s="2" customFormat="1" ht="12.75"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5:14" s="2" customFormat="1" ht="12.75"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5:14" s="2" customFormat="1" ht="12.75"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5:14" s="2" customFormat="1" ht="12.75"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5:14" s="2" customFormat="1" ht="12.75"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5:14" s="2" customFormat="1" ht="12.75"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5:14" s="2" customFormat="1" ht="12.75"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5:14" s="2" customFormat="1" ht="12.75"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5:14" s="2" customFormat="1" ht="12.75"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5:14" s="2" customFormat="1" ht="12.75"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5:14" s="2" customFormat="1" ht="12.75"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5:14" s="2" customFormat="1" ht="12.75"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5:14" s="2" customFormat="1" ht="12.75"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5:14" s="2" customFormat="1" ht="12.75"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5:14" s="2" customFormat="1" ht="12.75"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5:14" s="2" customFormat="1" ht="12.75"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5:14" s="2" customFormat="1" ht="12.75"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5:14" s="2" customFormat="1" ht="12.75"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5:14" s="2" customFormat="1" ht="12.75"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5:14" s="2" customFormat="1" ht="12.75"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5:14" s="2" customFormat="1" ht="12.75"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5:14" s="2" customFormat="1" ht="12.75"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5:14" s="2" customFormat="1" ht="12.75"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5:14" s="2" customFormat="1" ht="12.75"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5:14" s="2" customFormat="1" ht="12.75"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5:14" s="2" customFormat="1" ht="12.75"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5:14" s="2" customFormat="1" ht="12.75"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5:14" s="2" customFormat="1" ht="12.75"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5:14" s="2" customFormat="1" ht="12.75"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5:14" s="2" customFormat="1" ht="12.75"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5:14" s="2" customFormat="1" ht="12.75"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5:14" s="2" customFormat="1" ht="12.75"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5:14" s="2" customFormat="1" ht="12.75"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5:14" s="2" customFormat="1" ht="12.75"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5:14" s="2" customFormat="1" ht="12.75"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5:14" s="2" customFormat="1" ht="12.75"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5:14" s="2" customFormat="1" ht="12.75"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5:14" s="2" customFormat="1" ht="12.75"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5:14" s="2" customFormat="1" ht="12.75"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5:14" s="2" customFormat="1" ht="12.75"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5:14" s="2" customFormat="1" ht="12.75"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5:14" s="2" customFormat="1" ht="12.75"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5:14" s="2" customFormat="1" ht="12.75"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5:14" s="2" customFormat="1" ht="12.75"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5:14" s="2" customFormat="1" ht="12.75"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5:14" s="2" customFormat="1" ht="12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5:14" s="2" customFormat="1" ht="12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5:14" s="2" customFormat="1" ht="12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5:14" s="2" customFormat="1" ht="12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5:14" s="2" customFormat="1" ht="12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5:14" s="2" customFormat="1" ht="12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5:14" s="2" customFormat="1" ht="12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5:14" s="2" customFormat="1" ht="12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5:14" s="2" customFormat="1" ht="12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5:14" s="2" customFormat="1" ht="12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5:14" s="2" customFormat="1" ht="12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5:14" s="2" customFormat="1" ht="12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5:14" s="2" customFormat="1" ht="12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5:14" s="2" customFormat="1" ht="12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5:14" s="2" customFormat="1" ht="12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5:14" s="2" customFormat="1" ht="12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5:14" s="2" customFormat="1" ht="12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5:14" s="2" customFormat="1" ht="12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5:14" s="2" customFormat="1" ht="12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5:14" s="2" customFormat="1" ht="12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5:14" s="2" customFormat="1" ht="12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5:14" s="2" customFormat="1" ht="12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5:14" s="2" customFormat="1" ht="12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5:14" s="2" customFormat="1" ht="12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5:14" s="2" customFormat="1" ht="12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5:14" s="2" customFormat="1" ht="12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5:14" s="2" customFormat="1" ht="12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5:14" s="2" customFormat="1" ht="12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5:14" s="2" customFormat="1" ht="12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5:14" s="2" customFormat="1" ht="12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5:14" s="2" customFormat="1" ht="12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5:14" s="2" customFormat="1" ht="12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5:14" s="2" customFormat="1" ht="12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5:14" s="2" customFormat="1" ht="12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5:14" s="2" customFormat="1" ht="12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5:14" s="2" customFormat="1" ht="12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5:14" s="2" customFormat="1" ht="12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5:14" s="2" customFormat="1" ht="12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5:14" s="2" customFormat="1" ht="12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5:14" s="2" customFormat="1" ht="12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5:14" s="2" customFormat="1" ht="12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5:14" s="2" customFormat="1" ht="12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5:14" s="2" customFormat="1" ht="12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5:14" s="2" customFormat="1" ht="12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5:14" s="2" customFormat="1" ht="12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5:14" s="2" customFormat="1" ht="12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5:14" s="2" customFormat="1" ht="12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5:14" s="2" customFormat="1" ht="12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5:14" s="2" customFormat="1" ht="12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5:14" s="2" customFormat="1" ht="12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5:14" s="2" customFormat="1" ht="12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5:14" s="2" customFormat="1" ht="12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5:14" s="2" customFormat="1" ht="12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5:14" s="2" customFormat="1" ht="12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5:14" s="2" customFormat="1" ht="12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5:14" s="2" customFormat="1" ht="12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5:14" s="2" customFormat="1" ht="12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5:14" s="2" customFormat="1" ht="12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5:14" s="2" customFormat="1" ht="12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5:14" s="2" customFormat="1" ht="12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5:14" s="2" customFormat="1" ht="12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5:14" s="2" customFormat="1" ht="12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5:14" s="2" customFormat="1" ht="12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5:14" s="2" customFormat="1" ht="12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5:14" s="2" customFormat="1" ht="12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5:14" s="2" customFormat="1" ht="12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5:14" s="2" customFormat="1" ht="12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5:14" s="2" customFormat="1" ht="12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5:14" s="2" customFormat="1" ht="12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5:14" s="2" customFormat="1" ht="12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5:14" s="2" customFormat="1" ht="12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5:14" s="2" customFormat="1" ht="12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5:14" s="2" customFormat="1" ht="12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5:14" s="2" customFormat="1" ht="12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5:14" s="2" customFormat="1" ht="12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5:14" s="2" customFormat="1" ht="12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5:14" s="2" customFormat="1" ht="12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5:14" s="2" customFormat="1" ht="12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5:14" s="2" customFormat="1" ht="12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5:14" s="2" customFormat="1" ht="12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5:14" s="2" customFormat="1" ht="12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5:14" s="2" customFormat="1" ht="12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5:14" s="2" customFormat="1" ht="12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5:14" s="2" customFormat="1" ht="12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5:14" s="2" customFormat="1" ht="12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5:14" s="2" customFormat="1" ht="12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5:14" s="2" customFormat="1" ht="12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5:14" s="2" customFormat="1" ht="12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5:14" s="2" customFormat="1" ht="12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5:14" s="2" customFormat="1" ht="12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5:14" s="2" customFormat="1" ht="12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5:14" s="2" customFormat="1" ht="12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5:14" s="2" customFormat="1" ht="12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5:14" s="2" customFormat="1" ht="12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5:14" s="2" customFormat="1" ht="12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5:14" s="2" customFormat="1" ht="12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5:14" s="2" customFormat="1" ht="12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5:14" s="2" customFormat="1" ht="12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5:14" s="2" customFormat="1" ht="12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5:14" s="2" customFormat="1" ht="12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5:14" s="2" customFormat="1" ht="12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5:14" s="2" customFormat="1" ht="12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5:14" s="2" customFormat="1" ht="12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5:14" s="2" customFormat="1" ht="12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5:14" s="2" customFormat="1" ht="12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5:14" s="2" customFormat="1" ht="12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5:14" s="2" customFormat="1" ht="12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5:14" s="2" customFormat="1" ht="12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5:14" s="2" customFormat="1" ht="12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5:14" s="2" customFormat="1" ht="12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5:14" s="2" customFormat="1" ht="12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5:14" s="2" customFormat="1" ht="12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5:14" s="2" customFormat="1" ht="12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5:14" s="2" customFormat="1" ht="12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5:14" s="2" customFormat="1" ht="12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5:14" s="2" customFormat="1" ht="12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5:14" s="2" customFormat="1" ht="12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5:14" s="2" customFormat="1" ht="12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5:14" s="2" customFormat="1" ht="12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5:14" s="2" customFormat="1" ht="12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5:14" s="2" customFormat="1" ht="12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5:14" s="2" customFormat="1" ht="12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5:14" s="2" customFormat="1" ht="12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5:14" s="2" customFormat="1" ht="12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5:14" s="2" customFormat="1" ht="12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5:14" s="2" customFormat="1" ht="12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5:14" s="2" customFormat="1" ht="12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5:14" s="2" customFormat="1" ht="12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5:14" s="2" customFormat="1" ht="12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5:14" s="2" customFormat="1" ht="12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5:14" s="2" customFormat="1" ht="12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5:14" s="2" customFormat="1" ht="12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5:14" s="2" customFormat="1" ht="12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5:14" s="2" customFormat="1" ht="12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5:14" s="2" customFormat="1" ht="12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5:14" s="2" customFormat="1" ht="12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5:14" s="2" customFormat="1" ht="12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5:14" s="2" customFormat="1" ht="12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5:14" s="2" customFormat="1" ht="12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5:14" s="2" customFormat="1" ht="12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5:14" s="2" customFormat="1" ht="12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5:14" s="2" customFormat="1" ht="12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5:14" s="2" customFormat="1" ht="12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5:14" s="2" customFormat="1" ht="12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5:14" s="2" customFormat="1" ht="12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5:14" s="2" customFormat="1" ht="12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5:14" s="2" customFormat="1" ht="12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5:14" s="2" customFormat="1" ht="12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5:14" s="2" customFormat="1" ht="12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5:14" s="2" customFormat="1" ht="12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5:14" s="2" customFormat="1" ht="12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5:14" s="2" customFormat="1" ht="12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5:14" s="2" customFormat="1" ht="12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5:14" s="2" customFormat="1" ht="12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5:14" s="2" customFormat="1" ht="12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5:14" s="2" customFormat="1" ht="12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5:14" s="2" customFormat="1" ht="12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5:14" s="2" customFormat="1" ht="12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5:14" s="2" customFormat="1" ht="12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5:14" s="2" customFormat="1" ht="12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5:14" s="2" customFormat="1" ht="12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5:14" s="2" customFormat="1" ht="12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5:14" s="2" customFormat="1" ht="12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5:14" s="2" customFormat="1" ht="12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5:14" s="2" customFormat="1" ht="12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5:14" s="2" customFormat="1" ht="12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5:14" s="2" customFormat="1" ht="12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5:14" s="2" customFormat="1" ht="12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5:14" s="2" customFormat="1" ht="12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5:14" s="2" customFormat="1" ht="12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5:14" s="2" customFormat="1" ht="12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5:14" s="2" customFormat="1" ht="12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5:14" s="2" customFormat="1" ht="12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5:14" s="2" customFormat="1" ht="12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5:14" s="2" customFormat="1" ht="12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5:14" s="2" customFormat="1" ht="12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5:14" s="2" customFormat="1" ht="12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5:14" s="2" customFormat="1" ht="12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5:14" s="2" customFormat="1" ht="12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5:14" s="2" customFormat="1" ht="12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5:14" s="2" customFormat="1" ht="12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5:14" s="2" customFormat="1" ht="12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5:14" s="2" customFormat="1" ht="12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5:14" s="2" customFormat="1" ht="12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5:14" s="2" customFormat="1" ht="12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5:14" s="2" customFormat="1" ht="12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5:14" s="2" customFormat="1" ht="12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5:14" s="2" customFormat="1" ht="12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5:14" s="2" customFormat="1" ht="12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5:14" s="2" customFormat="1" ht="12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5:14" s="2" customFormat="1" ht="12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5:14" s="2" customFormat="1" ht="12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5:14" s="2" customFormat="1" ht="12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5:14" s="2" customFormat="1" ht="12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5:14" s="2" customFormat="1" ht="12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5:14" s="2" customFormat="1" ht="12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5:14" s="2" customFormat="1" ht="12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5:14" s="2" customFormat="1" ht="12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5:14" s="2" customFormat="1" ht="12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5:14" s="2" customFormat="1" ht="12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5:14" s="2" customFormat="1" ht="12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5:14" s="2" customFormat="1" ht="12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5:14" s="2" customFormat="1" ht="12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5:14" s="2" customFormat="1" ht="12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5:14" s="2" customFormat="1" ht="12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5:14" s="2" customFormat="1" ht="12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5:14" s="2" customFormat="1" ht="12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5:14" s="2" customFormat="1" ht="12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5:14" s="2" customFormat="1" ht="12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5:14" s="2" customFormat="1" ht="12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5:14" s="2" customFormat="1" ht="12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5:14" s="2" customFormat="1" ht="12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5:14" s="2" customFormat="1" ht="12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5:14" s="2" customFormat="1" ht="12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5:14" s="2" customFormat="1" ht="12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5:14" s="2" customFormat="1" ht="12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5:14" s="2" customFormat="1" ht="12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5:14" s="2" customFormat="1" ht="12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5:14" s="2" customFormat="1" ht="12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5:14" s="2" customFormat="1" ht="12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5:14" s="2" customFormat="1" ht="12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5:14" s="2" customFormat="1" ht="12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5:14" s="2" customFormat="1" ht="12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5:14" s="2" customFormat="1" ht="12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5:14" s="2" customFormat="1" ht="12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5:14" s="2" customFormat="1" ht="12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5:14" s="2" customFormat="1" ht="12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5:14" s="2" customFormat="1" ht="12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5:14" s="2" customFormat="1" ht="12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5:14" s="2" customFormat="1" ht="12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5:14" s="2" customFormat="1" ht="12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5:14" s="2" customFormat="1" ht="12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5:14" s="2" customFormat="1" ht="12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5:14" s="2" customFormat="1" ht="12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5:14" s="2" customFormat="1" ht="12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5:14" s="2" customFormat="1" ht="12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5:14" s="2" customFormat="1" ht="12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5:14" s="2" customFormat="1" ht="12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5:14" s="2" customFormat="1" ht="12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5:14" s="2" customFormat="1" ht="12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5:14" s="2" customFormat="1" ht="12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5:14" s="2" customFormat="1" ht="12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5:14" s="2" customFormat="1" ht="12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5:14" s="2" customFormat="1" ht="12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5:14" s="2" customFormat="1" ht="12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5:14" s="2" customFormat="1" ht="12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5:14" s="2" customFormat="1" ht="12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5:14" s="2" customFormat="1" ht="12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5:14" s="2" customFormat="1" ht="12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5:14" s="2" customFormat="1" ht="12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5:14" s="2" customFormat="1" ht="12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5:14" s="2" customFormat="1" ht="12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5:14" s="2" customFormat="1" ht="12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5:14" s="2" customFormat="1" ht="12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5:14" s="2" customFormat="1" ht="12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5:14" s="2" customFormat="1" ht="12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5:14" s="2" customFormat="1" ht="12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5:14" s="2" customFormat="1" ht="12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5:14" s="2" customFormat="1" ht="12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5:14" s="2" customFormat="1" ht="12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5:14" s="2" customFormat="1" ht="12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5:14" s="2" customFormat="1" ht="12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5:14" s="2" customFormat="1" ht="12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5:14" s="2" customFormat="1" ht="12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5:14" s="2" customFormat="1" ht="12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5:14" s="2" customFormat="1" ht="12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5:14" s="2" customFormat="1" ht="12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5:14" s="2" customFormat="1" ht="12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5:14" s="2" customFormat="1" ht="12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5:14" s="2" customFormat="1" ht="12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5:14" s="2" customFormat="1" ht="12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5:14" s="2" customFormat="1" ht="12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5:14" s="2" customFormat="1" ht="12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5:14" s="2" customFormat="1" ht="12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5:14" s="2" customFormat="1" ht="12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5:14" s="2" customFormat="1" ht="12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5:14" s="2" customFormat="1" ht="12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5:14" s="2" customFormat="1" ht="12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5:14" s="2" customFormat="1" ht="12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5:14" s="2" customFormat="1" ht="12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5:14" s="2" customFormat="1" ht="12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5:14" s="2" customFormat="1" ht="12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5:14" s="2" customFormat="1" ht="12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5:14" s="2" customFormat="1" ht="12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5:14" s="2" customFormat="1" ht="12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5:14" s="2" customFormat="1" ht="12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5:14" s="2" customFormat="1" ht="12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5:14" s="2" customFormat="1" ht="12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5:14" s="2" customFormat="1" ht="12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5:14" s="2" customFormat="1" ht="12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5:14" s="2" customFormat="1" ht="12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5:14" s="2" customFormat="1" ht="12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5:14" s="2" customFormat="1" ht="12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5:14" s="2" customFormat="1" ht="12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5:14" s="2" customFormat="1" ht="12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5:14" s="2" customFormat="1" ht="12.75"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5:14" s="2" customFormat="1" ht="12.75"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5:14" s="2" customFormat="1" ht="12.75"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5:14" s="2" customFormat="1" ht="12.75"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5:14" s="2" customFormat="1" ht="12.75"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5:14" s="2" customFormat="1" ht="12.75"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5:14" s="2" customFormat="1" ht="12.75"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5:14" s="2" customFormat="1" ht="12.75"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5:14" s="2" customFormat="1" ht="12.75"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5:14" s="2" customFormat="1" ht="12.75"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5:14" s="2" customFormat="1" ht="12.75"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5:14" s="2" customFormat="1" ht="12.75"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5:14" s="2" customFormat="1" ht="12.75"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5:14" s="2" customFormat="1" ht="12.75"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5:14" s="2" customFormat="1" ht="12.75"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5:14" s="2" customFormat="1" ht="12.75"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5:14" s="2" customFormat="1" ht="12.75"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5:14" s="2" customFormat="1" ht="12.75"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5:14" s="2" customFormat="1" ht="12.75"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5:14" s="2" customFormat="1" ht="12.75"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5:14" s="2" customFormat="1" ht="12.75"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5:14" s="2" customFormat="1" ht="12.75"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5:14" s="2" customFormat="1" ht="12.75"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5:14" s="2" customFormat="1" ht="12.75"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5:14" s="2" customFormat="1" ht="12.75"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5:14" s="2" customFormat="1" ht="12.75"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5:14" s="2" customFormat="1" ht="12.75"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5:14" s="2" customFormat="1" ht="12.75"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5:14" s="2" customFormat="1" ht="12.75"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5:14" s="2" customFormat="1" ht="12.75"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5:14" s="2" customFormat="1" ht="12.75"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5:14" s="2" customFormat="1" ht="12.75"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5:14" s="2" customFormat="1" ht="12.75"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5:14" s="2" customFormat="1" ht="12.75"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5:14" s="2" customFormat="1" ht="12.75"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5:14" s="2" customFormat="1" ht="12.75"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5:14" s="2" customFormat="1" ht="12.75"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5:14" s="2" customFormat="1" ht="12.75"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5:14" s="2" customFormat="1" ht="12.75"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5:14" s="2" customFormat="1" ht="12.75"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5:14" s="2" customFormat="1" ht="12.75"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5:14" s="2" customFormat="1" ht="12.75"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5:14" s="2" customFormat="1" ht="12.75"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5:14" s="2" customFormat="1" ht="12.75"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5:14" s="2" customFormat="1" ht="12.75"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5:14" s="2" customFormat="1" ht="12.75"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5:14" s="2" customFormat="1" ht="12.75"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5:14" s="2" customFormat="1" ht="12.75"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5:14" s="2" customFormat="1" ht="12.75"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5:14" s="2" customFormat="1" ht="12.75"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5:14" s="2" customFormat="1" ht="12.75"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5:14" s="2" customFormat="1" ht="12.75"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5:14" s="2" customFormat="1" ht="12.75"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5:14" s="2" customFormat="1" ht="12.75"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5:14" s="2" customFormat="1" ht="12.75"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5:14" s="2" customFormat="1" ht="12.75"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5:14" s="2" customFormat="1" ht="12.75"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5:14" s="2" customFormat="1" ht="12.75"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5:14" s="2" customFormat="1" ht="12.75"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5:14" s="2" customFormat="1" ht="12.75"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5:14" s="2" customFormat="1" ht="12.75"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5:14" s="2" customFormat="1" ht="12.75"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5:14" s="2" customFormat="1" ht="12.75"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5:14" s="2" customFormat="1" ht="12.75"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5:14" s="2" customFormat="1" ht="12.75"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5:14" s="2" customFormat="1" ht="12.75"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5:14" s="2" customFormat="1" ht="12.75"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5:14" s="2" customFormat="1" ht="12.75"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5:14" s="2" customFormat="1" ht="12.75"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5:14" s="2" customFormat="1" ht="12.75"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5:14" s="2" customFormat="1" ht="12.75"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5:14" s="2" customFormat="1" ht="12.75"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5:14" s="2" customFormat="1" ht="12.75"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5:14" s="2" customFormat="1" ht="12.75"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5:14" s="2" customFormat="1" ht="12.75"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5:14" s="2" customFormat="1" ht="12.75"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5:14" s="2" customFormat="1" ht="12.75"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5:14" s="2" customFormat="1" ht="12.75"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5:14" s="2" customFormat="1" ht="12.75"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5:14" s="2" customFormat="1" ht="12.75"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5:14" s="2" customFormat="1" ht="12.75"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5:14" s="2" customFormat="1" ht="12.75"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5:14" s="2" customFormat="1" ht="12.75"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5:14" s="2" customFormat="1" ht="12.75"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5:14" s="2" customFormat="1" ht="12.75"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5:14" s="2" customFormat="1" ht="12.75"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5:14" s="2" customFormat="1" ht="12.75"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5:14" s="2" customFormat="1" ht="12.75"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5:14" s="2" customFormat="1" ht="12.75"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5:14" s="2" customFormat="1" ht="12.75"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5:14" s="2" customFormat="1" ht="12.75"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5:14" s="2" customFormat="1" ht="12.75"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5:14" s="2" customFormat="1" ht="12.75"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5:14" s="2" customFormat="1" ht="12.75"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5:14" s="2" customFormat="1" ht="12.75"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5:14" s="2" customFormat="1" ht="12.75"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5:14" s="2" customFormat="1" ht="12.75"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5:14" s="2" customFormat="1" ht="12.75"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5:14" s="2" customFormat="1" ht="12.75"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5:14" s="2" customFormat="1" ht="12.75"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5:14" s="2" customFormat="1" ht="12.75"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5:14" s="2" customFormat="1" ht="12.75"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5:14" s="2" customFormat="1" ht="12.75"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5:14" s="2" customFormat="1" ht="12.75"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5:14" s="2" customFormat="1" ht="12.75"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5:14" s="2" customFormat="1" ht="12.75"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5:14" s="2" customFormat="1" ht="12.75"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5:14" s="2" customFormat="1" ht="12.75"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5:14" s="2" customFormat="1" ht="12.75"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5:14" s="2" customFormat="1" ht="12.75"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5:14" s="2" customFormat="1" ht="12.75"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5:14" s="2" customFormat="1" ht="12.75"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5:14" s="2" customFormat="1" ht="12.75"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5:14" s="2" customFormat="1" ht="12.75"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5:14" s="2" customFormat="1" ht="12.75"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5:14" s="2" customFormat="1" ht="12.75"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5:14" s="2" customFormat="1" ht="12.75"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5:14" s="2" customFormat="1" ht="12.75"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5:14" s="2" customFormat="1" ht="12.75"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5:14" s="2" customFormat="1" ht="12.75"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5:14" s="2" customFormat="1" ht="12.75"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5:14" s="2" customFormat="1" ht="12.75"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5:14" s="2" customFormat="1" ht="12.75"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5:14" s="2" customFormat="1" ht="12.75"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5:14" s="2" customFormat="1" ht="12.75"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5:14" s="2" customFormat="1" ht="12.75"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5:14" s="2" customFormat="1" ht="12.75"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5:14" s="2" customFormat="1" ht="12.75"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5:14" s="2" customFormat="1" ht="12.75"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5:14" s="2" customFormat="1" ht="12.75"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5:14" s="2" customFormat="1" ht="12.75"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5:14" s="2" customFormat="1" ht="12.75"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5:14" s="2" customFormat="1" ht="12.75"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5:14" s="2" customFormat="1" ht="12.75"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5:14" s="2" customFormat="1" ht="12.75"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5:14" s="2" customFormat="1" ht="12.75"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5:14" s="2" customFormat="1" ht="12.75"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5:14" s="2" customFormat="1" ht="12.75"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5:14" s="2" customFormat="1" ht="12.75"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5:14" s="2" customFormat="1" ht="12.75"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5:14" s="2" customFormat="1" ht="12.75"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5:14" s="2" customFormat="1" ht="12.75"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5:14" s="2" customFormat="1" ht="12.75"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5:14" s="2" customFormat="1" ht="12.75"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5:14" s="2" customFormat="1" ht="12.75"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5:14" s="2" customFormat="1" ht="12.75"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5:14" s="2" customFormat="1" ht="12.75"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5:14" s="2" customFormat="1" ht="12.75"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5:14" s="2" customFormat="1" ht="12.75"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5:14" s="2" customFormat="1" ht="12.75"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5:14" s="2" customFormat="1" ht="12.75"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5:14" s="2" customFormat="1" ht="12.75"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5:14" s="2" customFormat="1" ht="12.75"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5:14" s="2" customFormat="1" ht="12.75"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5:14" s="2" customFormat="1" ht="12.75"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5:14" s="2" customFormat="1" ht="12.75"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5:14" s="2" customFormat="1" ht="12.75"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5:14" s="2" customFormat="1" ht="12.75"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5:14" s="2" customFormat="1" ht="12.75"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5:14" s="2" customFormat="1" ht="12.75"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5:14" s="2" customFormat="1" ht="12.75"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5:14" s="2" customFormat="1" ht="12.75"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5:14" s="2" customFormat="1" ht="12.75"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5:14" s="2" customFormat="1" ht="12.75"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5:14" s="2" customFormat="1" ht="12.75"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5:14" s="2" customFormat="1" ht="12.75"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5:14" s="2" customFormat="1" ht="12.75"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5:14" s="2" customFormat="1" ht="12.75"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5:14" s="2" customFormat="1" ht="12.75"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5:14" s="2" customFormat="1" ht="12.75"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5:14" s="2" customFormat="1" ht="12.75"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5:14" s="2" customFormat="1" ht="12.75"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5:14" s="2" customFormat="1" ht="12.75"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5:14" s="2" customFormat="1" ht="12.75"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5:14" s="2" customFormat="1" ht="12.75"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5:14" s="2" customFormat="1" ht="12.75"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5:14" s="2" customFormat="1" ht="12.75"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5:14" s="2" customFormat="1" ht="12.75"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5:14" s="2" customFormat="1" ht="12.75"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5:14" s="2" customFormat="1" ht="12.75"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5:14" s="2" customFormat="1" ht="12.75"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5:14" s="2" customFormat="1" ht="12.75"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5:14" s="2" customFormat="1" ht="12.75"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5:14" s="2" customFormat="1" ht="12.75"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5:14" s="2" customFormat="1" ht="12.75"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5:14" s="2" customFormat="1" ht="12.75"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5:14" s="2" customFormat="1" ht="12.75"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5:14" s="2" customFormat="1" ht="12.75"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5:14" s="2" customFormat="1" ht="12.75"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5:14" s="2" customFormat="1" ht="12.75"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5:14" s="2" customFormat="1" ht="12.75"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5:14" s="2" customFormat="1" ht="12.75"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5:14" s="2" customFormat="1" ht="12.75"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5:14" s="2" customFormat="1" ht="12.75"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5:14" s="2" customFormat="1" ht="12.75"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5:14" s="2" customFormat="1" ht="12.75"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5:14" s="2" customFormat="1" ht="12.75"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5:14" s="2" customFormat="1" ht="12.75"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5:14" s="2" customFormat="1" ht="12.75"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5:14" s="2" customFormat="1" ht="12.75"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5:14" s="2" customFormat="1" ht="12.75"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5:14" s="2" customFormat="1" ht="12.75"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5:14" s="2" customFormat="1" ht="12.75"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5:14" s="2" customFormat="1" ht="12.75"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5:14" s="2" customFormat="1" ht="12.75"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5:14" s="2" customFormat="1" ht="12.75"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5:14" s="2" customFormat="1" ht="12.75"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5:14" s="2" customFormat="1" ht="12.75"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5:14" s="2" customFormat="1" ht="12.75"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5:14" s="2" customFormat="1" ht="12.75"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5:14" s="2" customFormat="1" ht="12.75"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5:14" s="2" customFormat="1" ht="12.75"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5:14" s="2" customFormat="1" ht="12.75"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5:14" s="2" customFormat="1" ht="12.75"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5:14" s="2" customFormat="1" ht="12.75"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5:14" s="2" customFormat="1" ht="12.75"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5:14" s="2" customFormat="1" ht="12.75"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5:14" s="2" customFormat="1" ht="12.75"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5:14" s="2" customFormat="1" ht="12.75"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5:14" s="2" customFormat="1" ht="12.75"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5:14" s="2" customFormat="1" ht="12.75"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5:14" s="2" customFormat="1" ht="12.75"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5:14" s="2" customFormat="1" ht="12.75"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5:14" s="2" customFormat="1" ht="12.75"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5:14" s="2" customFormat="1" ht="12.75"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5:14" s="2" customFormat="1" ht="12.75"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5:14" s="2" customFormat="1" ht="12.75"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5:14" s="2" customFormat="1" ht="12.75"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5:14" s="2" customFormat="1" ht="12.75"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5:14" s="2" customFormat="1" ht="12.75"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5:14" s="2" customFormat="1" ht="12.75"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5:14" s="2" customFormat="1" ht="12.75"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5:14" s="2" customFormat="1" ht="12.75"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5:14" s="2" customFormat="1" ht="12.75"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5:14" s="2" customFormat="1" ht="12.75"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5:14" s="2" customFormat="1" ht="12.75"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5:14" s="2" customFormat="1" ht="12.75"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5:14" s="2" customFormat="1" ht="12.75"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5:14" s="2" customFormat="1" ht="12.75"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5:14" s="2" customFormat="1" ht="12.75"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5:14" s="2" customFormat="1" ht="12.75"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5:14" s="2" customFormat="1" ht="12.75"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5:14" s="2" customFormat="1" ht="12.75"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5:14" s="2" customFormat="1" ht="12.75"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5:14" s="2" customFormat="1" ht="12.75"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5:14" s="2" customFormat="1" ht="12.75"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5:14" s="2" customFormat="1" ht="12.75"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5:14" s="2" customFormat="1" ht="12.75"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5:14" s="2" customFormat="1" ht="12.75"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5:14" s="2" customFormat="1" ht="12.75"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5:14" s="2" customFormat="1" ht="12.75"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5:14" s="2" customFormat="1" ht="12.75"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5:14" s="2" customFormat="1" ht="12.75"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5:14" s="2" customFormat="1" ht="12.75"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5:14" s="2" customFormat="1" ht="12.75"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5:14" s="2" customFormat="1" ht="12.75"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5:14" s="2" customFormat="1" ht="12.75"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5:14" s="2" customFormat="1" ht="12.75"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5:14" s="2" customFormat="1" ht="12.75"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5:14" s="2" customFormat="1" ht="12.75"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5:14" s="2" customFormat="1" ht="12.75"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5:14" s="2" customFormat="1" ht="12.75"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5:14" s="2" customFormat="1" ht="12.75"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5:14" s="2" customFormat="1" ht="12.75"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5:14" s="2" customFormat="1" ht="12.75"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5:14" s="2" customFormat="1" ht="12.75"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5:14" s="2" customFormat="1" ht="12.75"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5:14" s="2" customFormat="1" ht="12.75"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5:14" s="2" customFormat="1" ht="12.75"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5:14" s="2" customFormat="1" ht="12.75"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5:14" s="2" customFormat="1" ht="12.75"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5:14" s="2" customFormat="1" ht="12.75"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5:14" s="2" customFormat="1" ht="12.75"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5:14" s="2" customFormat="1" ht="12.75"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5:14" s="2" customFormat="1" ht="12.75"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5:14" s="2" customFormat="1" ht="12.75"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5:14" s="2" customFormat="1" ht="12.75"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5:14" s="2" customFormat="1" ht="12.75"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5:14" s="2" customFormat="1" ht="12.75"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5:14" s="2" customFormat="1" ht="12.75"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5:14" s="2" customFormat="1" ht="12.75"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5:14" s="2" customFormat="1" ht="12.75"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5:14" s="2" customFormat="1" ht="12.75"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5:14" s="2" customFormat="1" ht="12.75"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5:14" s="2" customFormat="1" ht="12.75"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5:14" s="2" customFormat="1" ht="12.75"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5:14" s="2" customFormat="1" ht="12.75"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5:14" s="2" customFormat="1" ht="12.75"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5:14" s="2" customFormat="1" ht="12.75"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5:14" s="2" customFormat="1" ht="12.75"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5:14" s="2" customFormat="1" ht="12.75"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5:14" s="2" customFormat="1" ht="12.75"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5:14" s="2" customFormat="1" ht="12.75"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5:14" s="2" customFormat="1" ht="12.75"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5:14" s="2" customFormat="1" ht="12.75"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5:14" s="2" customFormat="1" ht="12.75"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5:14" s="2" customFormat="1" ht="12.75"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5:14" s="2" customFormat="1" ht="12.75"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5:14" s="2" customFormat="1" ht="12.75"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5:14" s="2" customFormat="1" ht="12.75"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5:14" s="2" customFormat="1" ht="12.75"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5:14" s="2" customFormat="1" ht="12.75"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5:14" s="2" customFormat="1" ht="12.75"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5:14" s="2" customFormat="1" ht="12.75"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5:14" s="2" customFormat="1" ht="12.75"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5:14" s="2" customFormat="1" ht="12.75"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5:14" s="2" customFormat="1" ht="12.75"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5:14" s="2" customFormat="1" ht="12.75"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5:14" s="2" customFormat="1" ht="12.75"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5:14" s="2" customFormat="1" ht="12.75"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5:14" s="2" customFormat="1" ht="12.75"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5:14" s="2" customFormat="1" ht="12.75"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5:14" s="2" customFormat="1" ht="12.75"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5:14" s="2" customFormat="1" ht="12.75"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5:14" s="2" customFormat="1" ht="12.75"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5:14" s="2" customFormat="1" ht="12.75"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5:14" s="2" customFormat="1" ht="12.75"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5:14" s="2" customFormat="1" ht="12.75"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5:14" s="2" customFormat="1" ht="12.75"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5:14" s="2" customFormat="1" ht="12.75"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5:14" s="2" customFormat="1" ht="12.75"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5:14" s="2" customFormat="1" ht="12.75"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5:14" s="2" customFormat="1" ht="12.75"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5:14" s="2" customFormat="1" ht="12.75"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5:14" s="2" customFormat="1" ht="12.75"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5:14" s="2" customFormat="1" ht="12.75"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5:14" s="2" customFormat="1" ht="12.75"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5:14" s="2" customFormat="1" ht="12.75"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5:14" s="2" customFormat="1" ht="12.75"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5:14" s="2" customFormat="1" ht="12.75"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</sheetData>
  <mergeCells count="13">
    <mergeCell ref="A41:H41"/>
    <mergeCell ref="A42:H42"/>
    <mergeCell ref="F43:H43"/>
    <mergeCell ref="A45:A47"/>
    <mergeCell ref="B45:B47"/>
    <mergeCell ref="C45:C47"/>
    <mergeCell ref="D45:H45"/>
    <mergeCell ref="D46:D47"/>
    <mergeCell ref="E46:H46"/>
    <mergeCell ref="A10:I10"/>
    <mergeCell ref="A11:I11"/>
    <mergeCell ref="A25:I25"/>
    <mergeCell ref="A26:I26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 2</dc:creator>
  <cp:keywords/>
  <dc:description/>
  <cp:lastModifiedBy>Жук</cp:lastModifiedBy>
  <cp:lastPrinted>2013-03-28T07:09:28Z</cp:lastPrinted>
  <dcterms:created xsi:type="dcterms:W3CDTF">2005-10-31T23:46:45Z</dcterms:created>
  <dcterms:modified xsi:type="dcterms:W3CDTF">2013-03-28T07:14:53Z</dcterms:modified>
  <cp:category/>
  <cp:version/>
  <cp:contentType/>
  <cp:contentStatus/>
</cp:coreProperties>
</file>