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</sheets>
  <definedNames>
    <definedName name="_xlnm.Print_Area" localSheetId="0">Лист1!$A$1:$C$117</definedName>
  </definedNames>
  <calcPr calcId="145621"/>
</workbook>
</file>

<file path=xl/calcChain.xml><?xml version="1.0" encoding="utf-8"?>
<calcChain xmlns="http://schemas.openxmlformats.org/spreadsheetml/2006/main">
  <c r="C100" i="1" l="1"/>
  <c r="C99" i="1" s="1"/>
  <c r="C92" i="1"/>
  <c r="C91" i="1" s="1"/>
  <c r="C89" i="1"/>
  <c r="C88" i="1" s="1"/>
  <c r="C86" i="1"/>
  <c r="C85" i="1" s="1"/>
  <c r="C82" i="1"/>
  <c r="C80" i="1"/>
  <c r="C79" i="1" s="1"/>
  <c r="C74" i="1"/>
  <c r="C73" i="1" s="1"/>
  <c r="C70" i="1"/>
  <c r="C69" i="1" s="1"/>
  <c r="C67" i="1"/>
  <c r="C66" i="1" s="1"/>
  <c r="C65" i="1"/>
  <c r="C64" i="1" s="1"/>
  <c r="C63" i="1"/>
  <c r="C62" i="1"/>
  <c r="C61" i="1" s="1"/>
  <c r="C57" i="1"/>
  <c r="C56" i="1"/>
  <c r="C54" i="1"/>
  <c r="C53" i="1" s="1"/>
  <c r="C52" i="1" s="1"/>
  <c r="C50" i="1"/>
  <c r="C48" i="1"/>
  <c r="C47" i="1" s="1"/>
  <c r="C45" i="1"/>
  <c r="C44" i="1"/>
  <c r="C43" i="1" s="1"/>
  <c r="C41" i="1"/>
  <c r="C39" i="1"/>
  <c r="C38" i="1" s="1"/>
  <c r="C37" i="1" s="1"/>
  <c r="C36" i="1" s="1"/>
  <c r="C32" i="1"/>
  <c r="C31" i="1" s="1"/>
  <c r="C29" i="1"/>
  <c r="C27" i="1"/>
  <c r="C25" i="1"/>
  <c r="C24" i="1" s="1"/>
  <c r="C23" i="1" s="1"/>
  <c r="C72" i="1" l="1"/>
  <c r="C84" i="1"/>
  <c r="C60" i="1"/>
  <c r="C59" i="1" s="1"/>
  <c r="C22" i="1" s="1"/>
  <c r="C112" i="1" l="1"/>
  <c r="C104" i="1" l="1"/>
  <c r="C97" i="1"/>
  <c r="C96" i="1" s="1"/>
  <c r="C102" i="1"/>
  <c r="C107" i="1"/>
  <c r="C106" i="1" s="1"/>
  <c r="C110" i="1"/>
  <c r="C109" i="1" s="1"/>
  <c r="C95" i="1" l="1"/>
  <c r="C94" i="1" s="1"/>
  <c r="C114" i="1" s="1"/>
</calcChain>
</file>

<file path=xl/sharedStrings.xml><?xml version="1.0" encoding="utf-8"?>
<sst xmlns="http://schemas.openxmlformats.org/spreadsheetml/2006/main" count="202" uniqueCount="187">
  <si>
    <t>к решению Совета депутатов</t>
  </si>
  <si>
    <t>тыс. рублей</t>
  </si>
  <si>
    <t>план на 2017 год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</si>
  <si>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</si>
  <si>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</si>
  <si>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перераспределению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</si>
  <si>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</si>
  <si>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</si>
  <si>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</si>
  <si>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</si>
  <si>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</si>
  <si>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</si>
  <si>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</si>
  <si>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</si>
  <si>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</si>
  <si>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</si>
  <si>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</si>
  <si>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</si>
  <si>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</si>
  <si>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</si>
  <si>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</si>
  <si>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</si>
  <si>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</si>
  <si>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</si>
  <si>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</si>
  <si>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</si>
  <si>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</si>
  <si>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</si>
  <si>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</si>
  <si>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</si>
  <si>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</si>
  <si>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</si>
  <si>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</si>
  <si>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</si>
  <si>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</si>
  <si>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</si>
  <si>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</si>
  <si>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</si>
  <si>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</si>
  <si>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</si>
  <si>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Всего доходов</t>
  </si>
  <si>
    <t>Приложение 1</t>
  </si>
  <si>
    <t>городского поселения "Город</t>
  </si>
  <si>
    <t>Николаевск-на-Амуре"</t>
  </si>
  <si>
    <t xml:space="preserve">Прогноз поступления доходов бюджета поселения по кодам видов доходов, подвидов доходов, классификации операций сектора государственного управления, относящихся к доходам бюджета на 2017 год </t>
  </si>
  <si>
    <t>Код дохода по бюджетной  классификации  Российской Федерации</t>
  </si>
  <si>
    <t xml:space="preserve">Наименование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</si>
  <si>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</si>
  <si>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</si>
  <si>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10000000000000000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</si>
  <si>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</si>
  <si>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</si>
  <si>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</si>
  <si>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</si>
  <si>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10302240010000110</t>
  </si>
  <si>
    <t>10302250010000110</t>
  </si>
  <si>
    <t>10100000000000000</t>
  </si>
  <si>
    <t>10102000010000110</t>
  </si>
  <si>
    <t>Налог на доходы физических лиц</t>
  </si>
  <si>
    <t>10102010010000110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</si>
  <si>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</si>
  <si>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</si>
  <si>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</si>
  <si>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</si>
  <si>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</si>
  <si>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</si>
  <si>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10102030010000110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</si>
  <si>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</si>
  <si>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</si>
  <si>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10500000000000000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</si>
  <si>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</si>
  <si>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</si>
  <si>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</si>
  <si>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</si>
  <si>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</si>
  <si>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</si>
  <si>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10600000000000000</t>
  </si>
  <si>
    <t>10601000000000110</t>
  </si>
  <si>
    <t>Налог на имущество физических лиц</t>
  </si>
  <si>
    <t>10601030130000110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</si>
  <si>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</si>
  <si>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</si>
  <si>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10604000020000110</t>
  </si>
  <si>
    <t>Транспортный налог</t>
  </si>
  <si>
    <t>10604011020000110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</si>
  <si>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</si>
  <si>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</si>
  <si>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10604012020000110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</si>
  <si>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</si>
  <si>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</si>
  <si>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10606000000000110</t>
  </si>
  <si>
    <t>10606030000000110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</si>
  <si>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</si>
  <si>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</si>
  <si>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</si>
  <si>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</si>
  <si>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10606040000000110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</si>
  <si>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</si>
  <si>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</si>
  <si>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10606043131000110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</si>
  <si>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</si>
  <si>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11100000000000000</t>
  </si>
  <si>
    <t>11105000000000120</t>
  </si>
  <si>
    <t>11105010000000120</t>
  </si>
  <si>
    <t>11105013130000120</t>
  </si>
  <si>
    <t>11105013130057120</t>
  </si>
  <si>
    <t>11400000000000000</t>
  </si>
  <si>
    <t>ДОХОДЫ ОТ ПРОДАЖИ МАТЕРИАЛЬНЫХ И НЕМАТЕРИАЛЬНЫХ АКТИВОВ</t>
  </si>
  <si>
    <t>11105030000000120</t>
  </si>
  <si>
    <t>11105035130000120</t>
  </si>
  <si>
    <t>11107000000000120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</si>
  <si>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</si>
  <si>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</si>
  <si>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</si>
  <si>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</si>
  <si>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11109000000000120</t>
  </si>
  <si>
    <t>11109040000000120</t>
  </si>
  <si>
    <t>11109045130000120</t>
  </si>
  <si>
    <t>11300000000000000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</si>
  <si>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</si>
  <si>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</si>
  <si>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</si>
  <si>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</si>
  <si>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</si>
  <si>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</si>
  <si>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11302000000000130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</si>
  <si>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</si>
  <si>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</si>
  <si>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</si>
  <si>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</si>
  <si>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</si>
  <si>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</si>
  <si>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</si>
  <si>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</si>
  <si>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</si>
  <si>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</si>
  <si>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20000000000000000</t>
  </si>
  <si>
    <t>20200000000000000</t>
  </si>
  <si>
    <t>20210000000000151</t>
  </si>
  <si>
    <t>20215001000000151</t>
  </si>
  <si>
    <t>20215001130000151</t>
  </si>
  <si>
    <t>20220000000000151</t>
  </si>
  <si>
    <t>20225555000000151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</si>
  <si>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</si>
  <si>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</si>
  <si>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</si>
  <si>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20230000000000151</t>
  </si>
  <si>
    <t>20230024000000151</t>
  </si>
  <si>
    <t>20230024130000151</t>
  </si>
  <si>
    <t>20240000000000151</t>
  </si>
  <si>
    <t>20249999000000151</t>
  </si>
  <si>
    <t>20249999130000151</t>
  </si>
  <si>
    <t>20229999000000151</t>
  </si>
  <si>
    <t>20229999130000151</t>
  </si>
  <si>
    <t>Прочие субсидии</t>
  </si>
  <si>
    <t>Прочие субсидии бюджетам городских поселений</t>
  </si>
  <si>
    <t>от 22.12.2016 № 51-229</t>
  </si>
  <si>
    <t>от                                  №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</si>
  <si>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</si>
  <si>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</si>
  <si>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</si>
  <si>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</si>
  <si>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10503000010000110</t>
  </si>
  <si>
    <t>Единый сельскохозяйственный налог</t>
  </si>
  <si>
    <t>10503010010000110</t>
  </si>
  <si>
    <t>11302990000000130</t>
  </si>
  <si>
    <t>Прочие доходы от компенсации затрат государства</t>
  </si>
  <si>
    <t>11302995130000130</t>
  </si>
  <si>
    <t>Прочие доходы от компенсации затрат бюджетов городских поселений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</si>
  <si>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</si>
  <si>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</si>
  <si>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</si>
  <si>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которых не разграничена</t>
  </si>
  <si>
    <t>11406013130000430</t>
  </si>
  <si>
    <t>Доходы от продажи земельных участков, государственная собственность на которых не разграничена и которые расположены в границах городских поселений</t>
  </si>
  <si>
    <t>11600000000000000</t>
  </si>
  <si>
    <t>ШТРАФЫ, САНКЦИИ, ВОЗМЕЩЕНИЕ УЩЕРБА</t>
  </si>
  <si>
    <t>11690000000000140</t>
  </si>
  <si>
    <t>Прочие поступления от денежных взысканий (штрафов) и иных сумм в возмещение ущерба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</si>
  <si>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</si>
  <si>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</si>
  <si>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</si>
  <si>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</si>
  <si>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20220216000000151
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</si>
  <si>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</si>
  <si>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И.о. главы администрации городского поселения «Город Николаевск-на-Амуре»</t>
  </si>
  <si>
    <t>М.М. Трофимов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</si>
</sst>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00"/>
    <numFmt numFmtId="167" formatCode="000000"/>
    <numFmt numFmtId="168" formatCode="#,##0.000_ ;\-#,##0.000\ 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49" fontId="9" fillId="0" borderId="2">
      <alignment horizontal="center"/>
    </xf>
    <xf numFmtId="0" fontId="9" fillId="0" borderId="3">
      <alignment horizontal="left" wrapText="1" indent="2"/>
    </xf>
    <xf numFmtId="4" fontId="9" fillId="0" borderId="2">
      <alignment horizontal="right" shrinkToFit="1"/>
    </xf>
    <xf numFmtId="164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2" applyFont="1" applyFill="1" applyAlignment="1">
      <alignment horizontal="center" vertical="top"/>
    </xf>
    <xf numFmtId="165" fontId="6" fillId="0" borderId="0" xfId="2" applyNumberFormat="1" applyFont="1" applyFill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wrapText="1"/>
    </xf>
    <xf numFmtId="168" fontId="8" fillId="0" borderId="4" xfId="6" applyNumberFormat="1" applyFont="1" applyFill="1" applyBorder="1" applyAlignment="1">
      <alignment horizontal="right"/>
    </xf>
    <xf numFmtId="168" fontId="8" fillId="0" borderId="0" xfId="6" applyNumberFormat="1" applyFont="1" applyFill="1" applyBorder="1" applyAlignment="1">
      <alignment horizontal="right"/>
    </xf>
    <xf numFmtId="0" fontId="12" fillId="0" borderId="0" xfId="0" applyFont="1" applyFill="1"/>
    <xf numFmtId="167" fontId="8" fillId="0" borderId="4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168" fontId="8" fillId="0" borderId="5" xfId="6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wrapText="1"/>
    </xf>
    <xf numFmtId="168" fontId="8" fillId="0" borderId="1" xfId="6" applyNumberFormat="1" applyFont="1" applyFill="1" applyBorder="1" applyAlignment="1">
      <alignment horizontal="right"/>
    </xf>
    <xf numFmtId="0" fontId="11" fillId="0" borderId="0" xfId="0" applyFont="1"/>
    <xf numFmtId="0" fontId="13" fillId="0" borderId="1" xfId="0" applyFont="1" applyBorder="1" applyAlignment="1">
      <alignment wrapText="1"/>
    </xf>
    <xf numFmtId="166" fontId="1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right"/>
    </xf>
    <xf numFmtId="0" fontId="6" fillId="0" borderId="0" xfId="2" applyFont="1" applyFill="1" applyAlignment="1">
      <alignment horizontal="center" vertical="center" wrapText="1"/>
    </xf>
  </cellXfs>
  <cellStyles count="7">
    <cellStyle name="xl32" xfId="4"/>
    <cellStyle name="xl45" xfId="3"/>
    <cellStyle name="xl52" xfId="5"/>
    <cellStyle name="Обычный" xfId="0" builtinId="0"/>
    <cellStyle name="Обычный_Доходы 2007г.(к б-ту района)" xfId="1"/>
    <cellStyle name="Обычный_Отчет доходов за 2009 г" xfId="2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view="pageBreakPreview" topLeftCell="A15" zoomScale="60" zoomScaleNormal="75" workbookViewId="0">
      <selection activeCell="C130" sqref="C130"/>
    </sheetView>
  </sheetViews>
  <sheetFormatPr defaultRowHeight="15" x14ac:dyDescent="0.25"/>
  <cols>
    <col min="1" max="1" width="37" style="33" customWidth="1"/>
    <col min="2" max="2" width="46.140625" style="33" customWidth="1"/>
    <col min="3" max="3" width="35.140625" style="33" customWidth="1"/>
    <col min="4" max="4" width="19" style="33" customWidth="1"/>
    <col min="5" max="5" width="12.140625" style="33" customWidth="1"/>
    <col min="6" max="256" width="8.85546875" style="33"/>
    <col min="257" max="257" width="27.28515625" style="33" customWidth="1"/>
    <col min="258" max="258" width="49.42578125" style="33" customWidth="1"/>
    <col min="259" max="259" width="15.7109375" style="33" customWidth="1"/>
    <col min="260" max="260" width="13" style="33" customWidth="1"/>
    <col min="261" max="261" width="12.140625" style="33" customWidth="1"/>
    <col min="262" max="512" width="8.85546875" style="33"/>
    <col min="513" max="513" width="27.28515625" style="33" customWidth="1"/>
    <col min="514" max="514" width="49.42578125" style="33" customWidth="1"/>
    <col min="515" max="515" width="15.7109375" style="33" customWidth="1"/>
    <col min="516" max="516" width="13" style="33" customWidth="1"/>
    <col min="517" max="517" width="12.140625" style="33" customWidth="1"/>
    <col min="518" max="768" width="8.85546875" style="33"/>
    <col min="769" max="769" width="27.28515625" style="33" customWidth="1"/>
    <col min="770" max="770" width="49.42578125" style="33" customWidth="1"/>
    <col min="771" max="771" width="15.7109375" style="33" customWidth="1"/>
    <col min="772" max="772" width="13" style="33" customWidth="1"/>
    <col min="773" max="773" width="12.140625" style="33" customWidth="1"/>
    <col min="774" max="1024" width="8.85546875" style="33"/>
    <col min="1025" max="1025" width="27.28515625" style="33" customWidth="1"/>
    <col min="1026" max="1026" width="49.42578125" style="33" customWidth="1"/>
    <col min="1027" max="1027" width="15.7109375" style="33" customWidth="1"/>
    <col min="1028" max="1028" width="13" style="33" customWidth="1"/>
    <col min="1029" max="1029" width="12.140625" style="33" customWidth="1"/>
    <col min="1030" max="1280" width="8.85546875" style="33"/>
    <col min="1281" max="1281" width="27.28515625" style="33" customWidth="1"/>
    <col min="1282" max="1282" width="49.42578125" style="33" customWidth="1"/>
    <col min="1283" max="1283" width="15.7109375" style="33" customWidth="1"/>
    <col min="1284" max="1284" width="13" style="33" customWidth="1"/>
    <col min="1285" max="1285" width="12.140625" style="33" customWidth="1"/>
    <col min="1286" max="1536" width="8.85546875" style="33"/>
    <col min="1537" max="1537" width="27.28515625" style="33" customWidth="1"/>
    <col min="1538" max="1538" width="49.42578125" style="33" customWidth="1"/>
    <col min="1539" max="1539" width="15.7109375" style="33" customWidth="1"/>
    <col min="1540" max="1540" width="13" style="33" customWidth="1"/>
    <col min="1541" max="1541" width="12.140625" style="33" customWidth="1"/>
    <col min="1542" max="1792" width="8.85546875" style="33"/>
    <col min="1793" max="1793" width="27.28515625" style="33" customWidth="1"/>
    <col min="1794" max="1794" width="49.42578125" style="33" customWidth="1"/>
    <col min="1795" max="1795" width="15.7109375" style="33" customWidth="1"/>
    <col min="1796" max="1796" width="13" style="33" customWidth="1"/>
    <col min="1797" max="1797" width="12.140625" style="33" customWidth="1"/>
    <col min="1798" max="2048" width="8.85546875" style="33"/>
    <col min="2049" max="2049" width="27.28515625" style="33" customWidth="1"/>
    <col min="2050" max="2050" width="49.42578125" style="33" customWidth="1"/>
    <col min="2051" max="2051" width="15.7109375" style="33" customWidth="1"/>
    <col min="2052" max="2052" width="13" style="33" customWidth="1"/>
    <col min="2053" max="2053" width="12.140625" style="33" customWidth="1"/>
    <col min="2054" max="2304" width="8.85546875" style="33"/>
    <col min="2305" max="2305" width="27.28515625" style="33" customWidth="1"/>
    <col min="2306" max="2306" width="49.42578125" style="33" customWidth="1"/>
    <col min="2307" max="2307" width="15.7109375" style="33" customWidth="1"/>
    <col min="2308" max="2308" width="13" style="33" customWidth="1"/>
    <col min="2309" max="2309" width="12.140625" style="33" customWidth="1"/>
    <col min="2310" max="2560" width="8.85546875" style="33"/>
    <col min="2561" max="2561" width="27.28515625" style="33" customWidth="1"/>
    <col min="2562" max="2562" width="49.42578125" style="33" customWidth="1"/>
    <col min="2563" max="2563" width="15.7109375" style="33" customWidth="1"/>
    <col min="2564" max="2564" width="13" style="33" customWidth="1"/>
    <col min="2565" max="2565" width="12.140625" style="33" customWidth="1"/>
    <col min="2566" max="2816" width="8.85546875" style="33"/>
    <col min="2817" max="2817" width="27.28515625" style="33" customWidth="1"/>
    <col min="2818" max="2818" width="49.42578125" style="33" customWidth="1"/>
    <col min="2819" max="2819" width="15.7109375" style="33" customWidth="1"/>
    <col min="2820" max="2820" width="13" style="33" customWidth="1"/>
    <col min="2821" max="2821" width="12.140625" style="33" customWidth="1"/>
    <col min="2822" max="3072" width="8.85546875" style="33"/>
    <col min="3073" max="3073" width="27.28515625" style="33" customWidth="1"/>
    <col min="3074" max="3074" width="49.42578125" style="33" customWidth="1"/>
    <col min="3075" max="3075" width="15.7109375" style="33" customWidth="1"/>
    <col min="3076" max="3076" width="13" style="33" customWidth="1"/>
    <col min="3077" max="3077" width="12.140625" style="33" customWidth="1"/>
    <col min="3078" max="3328" width="8.85546875" style="33"/>
    <col min="3329" max="3329" width="27.28515625" style="33" customWidth="1"/>
    <col min="3330" max="3330" width="49.42578125" style="33" customWidth="1"/>
    <col min="3331" max="3331" width="15.7109375" style="33" customWidth="1"/>
    <col min="3332" max="3332" width="13" style="33" customWidth="1"/>
    <col min="3333" max="3333" width="12.140625" style="33" customWidth="1"/>
    <col min="3334" max="3584" width="8.85546875" style="33"/>
    <col min="3585" max="3585" width="27.28515625" style="33" customWidth="1"/>
    <col min="3586" max="3586" width="49.42578125" style="33" customWidth="1"/>
    <col min="3587" max="3587" width="15.7109375" style="33" customWidth="1"/>
    <col min="3588" max="3588" width="13" style="33" customWidth="1"/>
    <col min="3589" max="3589" width="12.140625" style="33" customWidth="1"/>
    <col min="3590" max="3840" width="8.85546875" style="33"/>
    <col min="3841" max="3841" width="27.28515625" style="33" customWidth="1"/>
    <col min="3842" max="3842" width="49.42578125" style="33" customWidth="1"/>
    <col min="3843" max="3843" width="15.7109375" style="33" customWidth="1"/>
    <col min="3844" max="3844" width="13" style="33" customWidth="1"/>
    <col min="3845" max="3845" width="12.140625" style="33" customWidth="1"/>
    <col min="3846" max="4096" width="8.85546875" style="33"/>
    <col min="4097" max="4097" width="27.28515625" style="33" customWidth="1"/>
    <col min="4098" max="4098" width="49.42578125" style="33" customWidth="1"/>
    <col min="4099" max="4099" width="15.7109375" style="33" customWidth="1"/>
    <col min="4100" max="4100" width="13" style="33" customWidth="1"/>
    <col min="4101" max="4101" width="12.140625" style="33" customWidth="1"/>
    <col min="4102" max="4352" width="8.85546875" style="33"/>
    <col min="4353" max="4353" width="27.28515625" style="33" customWidth="1"/>
    <col min="4354" max="4354" width="49.42578125" style="33" customWidth="1"/>
    <col min="4355" max="4355" width="15.7109375" style="33" customWidth="1"/>
    <col min="4356" max="4356" width="13" style="33" customWidth="1"/>
    <col min="4357" max="4357" width="12.140625" style="33" customWidth="1"/>
    <col min="4358" max="4608" width="8.85546875" style="33"/>
    <col min="4609" max="4609" width="27.28515625" style="33" customWidth="1"/>
    <col min="4610" max="4610" width="49.42578125" style="33" customWidth="1"/>
    <col min="4611" max="4611" width="15.7109375" style="33" customWidth="1"/>
    <col min="4612" max="4612" width="13" style="33" customWidth="1"/>
    <col min="4613" max="4613" width="12.140625" style="33" customWidth="1"/>
    <col min="4614" max="4864" width="8.85546875" style="33"/>
    <col min="4865" max="4865" width="27.28515625" style="33" customWidth="1"/>
    <col min="4866" max="4866" width="49.42578125" style="33" customWidth="1"/>
    <col min="4867" max="4867" width="15.7109375" style="33" customWidth="1"/>
    <col min="4868" max="4868" width="13" style="33" customWidth="1"/>
    <col min="4869" max="4869" width="12.140625" style="33" customWidth="1"/>
    <col min="4870" max="5120" width="8.85546875" style="33"/>
    <col min="5121" max="5121" width="27.28515625" style="33" customWidth="1"/>
    <col min="5122" max="5122" width="49.42578125" style="33" customWidth="1"/>
    <col min="5123" max="5123" width="15.7109375" style="33" customWidth="1"/>
    <col min="5124" max="5124" width="13" style="33" customWidth="1"/>
    <col min="5125" max="5125" width="12.140625" style="33" customWidth="1"/>
    <col min="5126" max="5376" width="8.85546875" style="33"/>
    <col min="5377" max="5377" width="27.28515625" style="33" customWidth="1"/>
    <col min="5378" max="5378" width="49.42578125" style="33" customWidth="1"/>
    <col min="5379" max="5379" width="15.7109375" style="33" customWidth="1"/>
    <col min="5380" max="5380" width="13" style="33" customWidth="1"/>
    <col min="5381" max="5381" width="12.140625" style="33" customWidth="1"/>
    <col min="5382" max="5632" width="8.85546875" style="33"/>
    <col min="5633" max="5633" width="27.28515625" style="33" customWidth="1"/>
    <col min="5634" max="5634" width="49.42578125" style="33" customWidth="1"/>
    <col min="5635" max="5635" width="15.7109375" style="33" customWidth="1"/>
    <col min="5636" max="5636" width="13" style="33" customWidth="1"/>
    <col min="5637" max="5637" width="12.140625" style="33" customWidth="1"/>
    <col min="5638" max="5888" width="8.85546875" style="33"/>
    <col min="5889" max="5889" width="27.28515625" style="33" customWidth="1"/>
    <col min="5890" max="5890" width="49.42578125" style="33" customWidth="1"/>
    <col min="5891" max="5891" width="15.7109375" style="33" customWidth="1"/>
    <col min="5892" max="5892" width="13" style="33" customWidth="1"/>
    <col min="5893" max="5893" width="12.140625" style="33" customWidth="1"/>
    <col min="5894" max="6144" width="8.85546875" style="33"/>
    <col min="6145" max="6145" width="27.28515625" style="33" customWidth="1"/>
    <col min="6146" max="6146" width="49.42578125" style="33" customWidth="1"/>
    <col min="6147" max="6147" width="15.7109375" style="33" customWidth="1"/>
    <col min="6148" max="6148" width="13" style="33" customWidth="1"/>
    <col min="6149" max="6149" width="12.140625" style="33" customWidth="1"/>
    <col min="6150" max="6400" width="8.85546875" style="33"/>
    <col min="6401" max="6401" width="27.28515625" style="33" customWidth="1"/>
    <col min="6402" max="6402" width="49.42578125" style="33" customWidth="1"/>
    <col min="6403" max="6403" width="15.7109375" style="33" customWidth="1"/>
    <col min="6404" max="6404" width="13" style="33" customWidth="1"/>
    <col min="6405" max="6405" width="12.140625" style="33" customWidth="1"/>
    <col min="6406" max="6656" width="8.85546875" style="33"/>
    <col min="6657" max="6657" width="27.28515625" style="33" customWidth="1"/>
    <col min="6658" max="6658" width="49.42578125" style="33" customWidth="1"/>
    <col min="6659" max="6659" width="15.7109375" style="33" customWidth="1"/>
    <col min="6660" max="6660" width="13" style="33" customWidth="1"/>
    <col min="6661" max="6661" width="12.140625" style="33" customWidth="1"/>
    <col min="6662" max="6912" width="8.85546875" style="33"/>
    <col min="6913" max="6913" width="27.28515625" style="33" customWidth="1"/>
    <col min="6914" max="6914" width="49.42578125" style="33" customWidth="1"/>
    <col min="6915" max="6915" width="15.7109375" style="33" customWidth="1"/>
    <col min="6916" max="6916" width="13" style="33" customWidth="1"/>
    <col min="6917" max="6917" width="12.140625" style="33" customWidth="1"/>
    <col min="6918" max="7168" width="8.85546875" style="33"/>
    <col min="7169" max="7169" width="27.28515625" style="33" customWidth="1"/>
    <col min="7170" max="7170" width="49.42578125" style="33" customWidth="1"/>
    <col min="7171" max="7171" width="15.7109375" style="33" customWidth="1"/>
    <col min="7172" max="7172" width="13" style="33" customWidth="1"/>
    <col min="7173" max="7173" width="12.140625" style="33" customWidth="1"/>
    <col min="7174" max="7424" width="8.85546875" style="33"/>
    <col min="7425" max="7425" width="27.28515625" style="33" customWidth="1"/>
    <col min="7426" max="7426" width="49.42578125" style="33" customWidth="1"/>
    <col min="7427" max="7427" width="15.7109375" style="33" customWidth="1"/>
    <col min="7428" max="7428" width="13" style="33" customWidth="1"/>
    <col min="7429" max="7429" width="12.140625" style="33" customWidth="1"/>
    <col min="7430" max="7680" width="8.85546875" style="33"/>
    <col min="7681" max="7681" width="27.28515625" style="33" customWidth="1"/>
    <col min="7682" max="7682" width="49.42578125" style="33" customWidth="1"/>
    <col min="7683" max="7683" width="15.7109375" style="33" customWidth="1"/>
    <col min="7684" max="7684" width="13" style="33" customWidth="1"/>
    <col min="7685" max="7685" width="12.140625" style="33" customWidth="1"/>
    <col min="7686" max="7936" width="8.85546875" style="33"/>
    <col min="7937" max="7937" width="27.28515625" style="33" customWidth="1"/>
    <col min="7938" max="7938" width="49.42578125" style="33" customWidth="1"/>
    <col min="7939" max="7939" width="15.7109375" style="33" customWidth="1"/>
    <col min="7940" max="7940" width="13" style="33" customWidth="1"/>
    <col min="7941" max="7941" width="12.140625" style="33" customWidth="1"/>
    <col min="7942" max="8192" width="8.85546875" style="33"/>
    <col min="8193" max="8193" width="27.28515625" style="33" customWidth="1"/>
    <col min="8194" max="8194" width="49.42578125" style="33" customWidth="1"/>
    <col min="8195" max="8195" width="15.7109375" style="33" customWidth="1"/>
    <col min="8196" max="8196" width="13" style="33" customWidth="1"/>
    <col min="8197" max="8197" width="12.140625" style="33" customWidth="1"/>
    <col min="8198" max="8448" width="8.85546875" style="33"/>
    <col min="8449" max="8449" width="27.28515625" style="33" customWidth="1"/>
    <col min="8450" max="8450" width="49.42578125" style="33" customWidth="1"/>
    <col min="8451" max="8451" width="15.7109375" style="33" customWidth="1"/>
    <col min="8452" max="8452" width="13" style="33" customWidth="1"/>
    <col min="8453" max="8453" width="12.140625" style="33" customWidth="1"/>
    <col min="8454" max="8704" width="8.85546875" style="33"/>
    <col min="8705" max="8705" width="27.28515625" style="33" customWidth="1"/>
    <col min="8706" max="8706" width="49.42578125" style="33" customWidth="1"/>
    <col min="8707" max="8707" width="15.7109375" style="33" customWidth="1"/>
    <col min="8708" max="8708" width="13" style="33" customWidth="1"/>
    <col min="8709" max="8709" width="12.140625" style="33" customWidth="1"/>
    <col min="8710" max="8960" width="8.85546875" style="33"/>
    <col min="8961" max="8961" width="27.28515625" style="33" customWidth="1"/>
    <col min="8962" max="8962" width="49.42578125" style="33" customWidth="1"/>
    <col min="8963" max="8963" width="15.7109375" style="33" customWidth="1"/>
    <col min="8964" max="8964" width="13" style="33" customWidth="1"/>
    <col min="8965" max="8965" width="12.140625" style="33" customWidth="1"/>
    <col min="8966" max="9216" width="8.85546875" style="33"/>
    <col min="9217" max="9217" width="27.28515625" style="33" customWidth="1"/>
    <col min="9218" max="9218" width="49.42578125" style="33" customWidth="1"/>
    <col min="9219" max="9219" width="15.7109375" style="33" customWidth="1"/>
    <col min="9220" max="9220" width="13" style="33" customWidth="1"/>
    <col min="9221" max="9221" width="12.140625" style="33" customWidth="1"/>
    <col min="9222" max="9472" width="8.85546875" style="33"/>
    <col min="9473" max="9473" width="27.28515625" style="33" customWidth="1"/>
    <col min="9474" max="9474" width="49.42578125" style="33" customWidth="1"/>
    <col min="9475" max="9475" width="15.7109375" style="33" customWidth="1"/>
    <col min="9476" max="9476" width="13" style="33" customWidth="1"/>
    <col min="9477" max="9477" width="12.140625" style="33" customWidth="1"/>
    <col min="9478" max="9728" width="8.85546875" style="33"/>
    <col min="9729" max="9729" width="27.28515625" style="33" customWidth="1"/>
    <col min="9730" max="9730" width="49.42578125" style="33" customWidth="1"/>
    <col min="9731" max="9731" width="15.7109375" style="33" customWidth="1"/>
    <col min="9732" max="9732" width="13" style="33" customWidth="1"/>
    <col min="9733" max="9733" width="12.140625" style="33" customWidth="1"/>
    <col min="9734" max="9984" width="8.85546875" style="33"/>
    <col min="9985" max="9985" width="27.28515625" style="33" customWidth="1"/>
    <col min="9986" max="9986" width="49.42578125" style="33" customWidth="1"/>
    <col min="9987" max="9987" width="15.7109375" style="33" customWidth="1"/>
    <col min="9988" max="9988" width="13" style="33" customWidth="1"/>
    <col min="9989" max="9989" width="12.140625" style="33" customWidth="1"/>
    <col min="9990" max="10240" width="8.85546875" style="33"/>
    <col min="10241" max="10241" width="27.28515625" style="33" customWidth="1"/>
    <col min="10242" max="10242" width="49.42578125" style="33" customWidth="1"/>
    <col min="10243" max="10243" width="15.7109375" style="33" customWidth="1"/>
    <col min="10244" max="10244" width="13" style="33" customWidth="1"/>
    <col min="10245" max="10245" width="12.140625" style="33" customWidth="1"/>
    <col min="10246" max="10496" width="8.85546875" style="33"/>
    <col min="10497" max="10497" width="27.28515625" style="33" customWidth="1"/>
    <col min="10498" max="10498" width="49.42578125" style="33" customWidth="1"/>
    <col min="10499" max="10499" width="15.7109375" style="33" customWidth="1"/>
    <col min="10500" max="10500" width="13" style="33" customWidth="1"/>
    <col min="10501" max="10501" width="12.140625" style="33" customWidth="1"/>
    <col min="10502" max="10752" width="8.85546875" style="33"/>
    <col min="10753" max="10753" width="27.28515625" style="33" customWidth="1"/>
    <col min="10754" max="10754" width="49.42578125" style="33" customWidth="1"/>
    <col min="10755" max="10755" width="15.7109375" style="33" customWidth="1"/>
    <col min="10756" max="10756" width="13" style="33" customWidth="1"/>
    <col min="10757" max="10757" width="12.140625" style="33" customWidth="1"/>
    <col min="10758" max="11008" width="8.85546875" style="33"/>
    <col min="11009" max="11009" width="27.28515625" style="33" customWidth="1"/>
    <col min="11010" max="11010" width="49.42578125" style="33" customWidth="1"/>
    <col min="11011" max="11011" width="15.7109375" style="33" customWidth="1"/>
    <col min="11012" max="11012" width="13" style="33" customWidth="1"/>
    <col min="11013" max="11013" width="12.140625" style="33" customWidth="1"/>
    <col min="11014" max="11264" width="8.85546875" style="33"/>
    <col min="11265" max="11265" width="27.28515625" style="33" customWidth="1"/>
    <col min="11266" max="11266" width="49.42578125" style="33" customWidth="1"/>
    <col min="11267" max="11267" width="15.7109375" style="33" customWidth="1"/>
    <col min="11268" max="11268" width="13" style="33" customWidth="1"/>
    <col min="11269" max="11269" width="12.140625" style="33" customWidth="1"/>
    <col min="11270" max="11520" width="8.85546875" style="33"/>
    <col min="11521" max="11521" width="27.28515625" style="33" customWidth="1"/>
    <col min="11522" max="11522" width="49.42578125" style="33" customWidth="1"/>
    <col min="11523" max="11523" width="15.7109375" style="33" customWidth="1"/>
    <col min="11524" max="11524" width="13" style="33" customWidth="1"/>
    <col min="11525" max="11525" width="12.140625" style="33" customWidth="1"/>
    <col min="11526" max="11776" width="8.85546875" style="33"/>
    <col min="11777" max="11777" width="27.28515625" style="33" customWidth="1"/>
    <col min="11778" max="11778" width="49.42578125" style="33" customWidth="1"/>
    <col min="11779" max="11779" width="15.7109375" style="33" customWidth="1"/>
    <col min="11780" max="11780" width="13" style="33" customWidth="1"/>
    <col min="11781" max="11781" width="12.140625" style="33" customWidth="1"/>
    <col min="11782" max="12032" width="8.85546875" style="33"/>
    <col min="12033" max="12033" width="27.28515625" style="33" customWidth="1"/>
    <col min="12034" max="12034" width="49.42578125" style="33" customWidth="1"/>
    <col min="12035" max="12035" width="15.7109375" style="33" customWidth="1"/>
    <col min="12036" max="12036" width="13" style="33" customWidth="1"/>
    <col min="12037" max="12037" width="12.140625" style="33" customWidth="1"/>
    <col min="12038" max="12288" width="8.85546875" style="33"/>
    <col min="12289" max="12289" width="27.28515625" style="33" customWidth="1"/>
    <col min="12290" max="12290" width="49.42578125" style="33" customWidth="1"/>
    <col min="12291" max="12291" width="15.7109375" style="33" customWidth="1"/>
    <col min="12292" max="12292" width="13" style="33" customWidth="1"/>
    <col min="12293" max="12293" width="12.140625" style="33" customWidth="1"/>
    <col min="12294" max="12544" width="8.85546875" style="33"/>
    <col min="12545" max="12545" width="27.28515625" style="33" customWidth="1"/>
    <col min="12546" max="12546" width="49.42578125" style="33" customWidth="1"/>
    <col min="12547" max="12547" width="15.7109375" style="33" customWidth="1"/>
    <col min="12548" max="12548" width="13" style="33" customWidth="1"/>
    <col min="12549" max="12549" width="12.140625" style="33" customWidth="1"/>
    <col min="12550" max="12800" width="8.85546875" style="33"/>
    <col min="12801" max="12801" width="27.28515625" style="33" customWidth="1"/>
    <col min="12802" max="12802" width="49.42578125" style="33" customWidth="1"/>
    <col min="12803" max="12803" width="15.7109375" style="33" customWidth="1"/>
    <col min="12804" max="12804" width="13" style="33" customWidth="1"/>
    <col min="12805" max="12805" width="12.140625" style="33" customWidth="1"/>
    <col min="12806" max="13056" width="8.85546875" style="33"/>
    <col min="13057" max="13057" width="27.28515625" style="33" customWidth="1"/>
    <col min="13058" max="13058" width="49.42578125" style="33" customWidth="1"/>
    <col min="13059" max="13059" width="15.7109375" style="33" customWidth="1"/>
    <col min="13060" max="13060" width="13" style="33" customWidth="1"/>
    <col min="13061" max="13061" width="12.140625" style="33" customWidth="1"/>
    <col min="13062" max="13312" width="8.85546875" style="33"/>
    <col min="13313" max="13313" width="27.28515625" style="33" customWidth="1"/>
    <col min="13314" max="13314" width="49.42578125" style="33" customWidth="1"/>
    <col min="13315" max="13315" width="15.7109375" style="33" customWidth="1"/>
    <col min="13316" max="13316" width="13" style="33" customWidth="1"/>
    <col min="13317" max="13317" width="12.140625" style="33" customWidth="1"/>
    <col min="13318" max="13568" width="8.85546875" style="33"/>
    <col min="13569" max="13569" width="27.28515625" style="33" customWidth="1"/>
    <col min="13570" max="13570" width="49.42578125" style="33" customWidth="1"/>
    <col min="13571" max="13571" width="15.7109375" style="33" customWidth="1"/>
    <col min="13572" max="13572" width="13" style="33" customWidth="1"/>
    <col min="13573" max="13573" width="12.140625" style="33" customWidth="1"/>
    <col min="13574" max="13824" width="8.85546875" style="33"/>
    <col min="13825" max="13825" width="27.28515625" style="33" customWidth="1"/>
    <col min="13826" max="13826" width="49.42578125" style="33" customWidth="1"/>
    <col min="13827" max="13827" width="15.7109375" style="33" customWidth="1"/>
    <col min="13828" max="13828" width="13" style="33" customWidth="1"/>
    <col min="13829" max="13829" width="12.140625" style="33" customWidth="1"/>
    <col min="13830" max="14080" width="8.85546875" style="33"/>
    <col min="14081" max="14081" width="27.28515625" style="33" customWidth="1"/>
    <col min="14082" max="14082" width="49.42578125" style="33" customWidth="1"/>
    <col min="14083" max="14083" width="15.7109375" style="33" customWidth="1"/>
    <col min="14084" max="14084" width="13" style="33" customWidth="1"/>
    <col min="14085" max="14085" width="12.140625" style="33" customWidth="1"/>
    <col min="14086" max="14336" width="8.85546875" style="33"/>
    <col min="14337" max="14337" width="27.28515625" style="33" customWidth="1"/>
    <col min="14338" max="14338" width="49.42578125" style="33" customWidth="1"/>
    <col min="14339" max="14339" width="15.7109375" style="33" customWidth="1"/>
    <col min="14340" max="14340" width="13" style="33" customWidth="1"/>
    <col min="14341" max="14341" width="12.140625" style="33" customWidth="1"/>
    <col min="14342" max="14592" width="8.85546875" style="33"/>
    <col min="14593" max="14593" width="27.28515625" style="33" customWidth="1"/>
    <col min="14594" max="14594" width="49.42578125" style="33" customWidth="1"/>
    <col min="14595" max="14595" width="15.7109375" style="33" customWidth="1"/>
    <col min="14596" max="14596" width="13" style="33" customWidth="1"/>
    <col min="14597" max="14597" width="12.140625" style="33" customWidth="1"/>
    <col min="14598" max="14848" width="8.85546875" style="33"/>
    <col min="14849" max="14849" width="27.28515625" style="33" customWidth="1"/>
    <col min="14850" max="14850" width="49.42578125" style="33" customWidth="1"/>
    <col min="14851" max="14851" width="15.7109375" style="33" customWidth="1"/>
    <col min="14852" max="14852" width="13" style="33" customWidth="1"/>
    <col min="14853" max="14853" width="12.140625" style="33" customWidth="1"/>
    <col min="14854" max="15104" width="8.85546875" style="33"/>
    <col min="15105" max="15105" width="27.28515625" style="33" customWidth="1"/>
    <col min="15106" max="15106" width="49.42578125" style="33" customWidth="1"/>
    <col min="15107" max="15107" width="15.7109375" style="33" customWidth="1"/>
    <col min="15108" max="15108" width="13" style="33" customWidth="1"/>
    <col min="15109" max="15109" width="12.140625" style="33" customWidth="1"/>
    <col min="15110" max="15360" width="8.85546875" style="33"/>
    <col min="15361" max="15361" width="27.28515625" style="33" customWidth="1"/>
    <col min="15362" max="15362" width="49.42578125" style="33" customWidth="1"/>
    <col min="15363" max="15363" width="15.7109375" style="33" customWidth="1"/>
    <col min="15364" max="15364" width="13" style="33" customWidth="1"/>
    <col min="15365" max="15365" width="12.140625" style="33" customWidth="1"/>
    <col min="15366" max="15616" width="8.85546875" style="33"/>
    <col min="15617" max="15617" width="27.28515625" style="33" customWidth="1"/>
    <col min="15618" max="15618" width="49.42578125" style="33" customWidth="1"/>
    <col min="15619" max="15619" width="15.7109375" style="33" customWidth="1"/>
    <col min="15620" max="15620" width="13" style="33" customWidth="1"/>
    <col min="15621" max="15621" width="12.140625" style="33" customWidth="1"/>
    <col min="15622" max="15872" width="8.85546875" style="33"/>
    <col min="15873" max="15873" width="27.28515625" style="33" customWidth="1"/>
    <col min="15874" max="15874" width="49.42578125" style="33" customWidth="1"/>
    <col min="15875" max="15875" width="15.7109375" style="33" customWidth="1"/>
    <col min="15876" max="15876" width="13" style="33" customWidth="1"/>
    <col min="15877" max="15877" width="12.140625" style="33" customWidth="1"/>
    <col min="15878" max="16128" width="8.85546875" style="33"/>
    <col min="16129" max="16129" width="27.28515625" style="33" customWidth="1"/>
    <col min="16130" max="16130" width="49.42578125" style="33" customWidth="1"/>
    <col min="16131" max="16131" width="15.7109375" style="33" customWidth="1"/>
    <col min="16132" max="16132" width="13" style="33" customWidth="1"/>
    <col min="16133" max="16133" width="12.140625" style="33" customWidth="1"/>
    <col min="16134" max="16384" width="8.85546875" style="33"/>
  </cols>
  <sheetData>
    <row r="1" spans="1:5" s="2" customFormat="1" ht="15.75" x14ac:dyDescent="0.2">
      <c r="A1" s="1"/>
      <c r="C1" s="3" t="s">
        <v>41</v>
      </c>
    </row>
    <row r="2" spans="1:5" s="2" customFormat="1" ht="15.75" x14ac:dyDescent="0.2">
      <c r="A2" s="1"/>
      <c r="C2" s="3"/>
    </row>
    <row r="3" spans="1:5" s="2" customFormat="1" ht="15.75" x14ac:dyDescent="0.2">
      <c r="A3" s="1"/>
      <c r="C3" s="4" t="s">
        <v>0</v>
      </c>
    </row>
    <row r="4" spans="1:5" s="2" customFormat="1" ht="15.75" x14ac:dyDescent="0.2">
      <c r="A4" s="1"/>
      <c r="C4" s="4" t="s">
        <v>42</v>
      </c>
    </row>
    <row r="5" spans="1:5" s="2" customFormat="1" ht="15.75" x14ac:dyDescent="0.2">
      <c r="A5" s="1"/>
      <c r="C5" s="4" t="s">
        <v>43</v>
      </c>
    </row>
    <row r="6" spans="1:5" s="2" customFormat="1" ht="15.75" x14ac:dyDescent="0.2">
      <c r="A6" s="1"/>
      <c r="C6" s="5"/>
    </row>
    <row r="7" spans="1:5" s="2" customFormat="1" ht="15.75" x14ac:dyDescent="0.2">
      <c r="A7" s="1"/>
      <c r="C7" s="4" t="s">
        <v>157</v>
      </c>
      <c r="D7" s="4"/>
      <c r="E7" s="4"/>
    </row>
    <row r="8" spans="1:5" s="2" customFormat="1" ht="15.75" x14ac:dyDescent="0.2">
      <c r="A8" s="1"/>
      <c r="C8" s="4"/>
      <c r="D8" s="4"/>
      <c r="E8" s="4"/>
    </row>
    <row r="9" spans="1:5" s="2" customFormat="1" ht="15.75" x14ac:dyDescent="0.2">
      <c r="A9" s="1"/>
      <c r="C9" s="4" t="s">
        <v>41</v>
      </c>
      <c r="D9" s="4"/>
      <c r="E9" s="4"/>
    </row>
    <row r="10" spans="1:5" s="2" customFormat="1" ht="15.75" x14ac:dyDescent="0.2">
      <c r="A10" s="1"/>
      <c r="C10" s="4"/>
      <c r="D10" s="4"/>
      <c r="E10" s="4"/>
    </row>
    <row r="11" spans="1:5" s="2" customFormat="1" ht="15.75" x14ac:dyDescent="0.2">
      <c r="A11" s="1"/>
      <c r="C11" s="4" t="s">
        <v>0</v>
      </c>
      <c r="D11" s="4"/>
      <c r="E11" s="4"/>
    </row>
    <row r="12" spans="1:5" s="2" customFormat="1" ht="15.75" x14ac:dyDescent="0.2">
      <c r="A12" s="1"/>
      <c r="C12" s="4" t="s">
        <v>42</v>
      </c>
      <c r="D12" s="4"/>
      <c r="E12" s="4"/>
    </row>
    <row r="13" spans="1:5" s="2" customFormat="1" ht="15.75" x14ac:dyDescent="0.2">
      <c r="A13" s="1"/>
      <c r="C13" s="4" t="s">
        <v>43</v>
      </c>
      <c r="D13" s="4"/>
      <c r="E13" s="4"/>
    </row>
    <row r="14" spans="1:5" s="2" customFormat="1" ht="15.75" x14ac:dyDescent="0.2">
      <c r="A14" s="1"/>
      <c r="C14" s="4"/>
      <c r="D14" s="4"/>
      <c r="E14" s="4"/>
    </row>
    <row r="15" spans="1:5" s="2" customFormat="1" ht="15.75" x14ac:dyDescent="0.2">
      <c r="A15" s="1"/>
      <c r="C15" s="4" t="s">
        <v>156</v>
      </c>
      <c r="D15" s="4"/>
      <c r="E15" s="4"/>
    </row>
    <row r="16" spans="1:5" s="2" customFormat="1" ht="15.75" x14ac:dyDescent="0.25">
      <c r="A16" s="1"/>
      <c r="B16" s="6"/>
      <c r="C16" s="7"/>
    </row>
    <row r="17" spans="1:6" s="2" customFormat="1" ht="15.75" x14ac:dyDescent="0.2">
      <c r="A17" s="39" t="s">
        <v>44</v>
      </c>
      <c r="B17" s="39"/>
      <c r="C17" s="39"/>
      <c r="D17" s="8"/>
      <c r="E17" s="8"/>
      <c r="F17" s="8"/>
    </row>
    <row r="18" spans="1:6" s="2" customFormat="1" ht="15.75" x14ac:dyDescent="0.2">
      <c r="A18" s="9"/>
      <c r="B18" s="9"/>
      <c r="C18" s="9"/>
      <c r="D18" s="8"/>
      <c r="E18" s="8"/>
      <c r="F18" s="8"/>
    </row>
    <row r="19" spans="1:6" s="2" customFormat="1" ht="15.75" x14ac:dyDescent="0.2">
      <c r="A19" s="9"/>
      <c r="B19" s="9"/>
      <c r="C19" s="10" t="s">
        <v>1</v>
      </c>
    </row>
    <row r="20" spans="1:6" s="14" customFormat="1" ht="47.25" x14ac:dyDescent="0.25">
      <c r="A20" s="11" t="s">
        <v>45</v>
      </c>
      <c r="B20" s="12" t="s">
        <v>46</v>
      </c>
      <c r="C20" s="13" t="s">
        <v>2</v>
      </c>
    </row>
    <row r="21" spans="1:6" s="14" customFormat="1" ht="15.75" x14ac:dyDescent="0.25">
      <c r="A21" s="15">
        <v>1</v>
      </c>
      <c r="B21" s="15">
        <v>2</v>
      </c>
      <c r="C21" s="16">
        <v>3</v>
      </c>
    </row>
    <row r="22" spans="1:6" s="23" customFormat="1" ht="31.5" x14ac:dyDescent="0.25">
      <c r="A22" s="20" t="s">
        <v>49</v>
      </c>
      <c r="B22" s="20" t="s">
        <v>3</v>
      </c>
      <c r="C22" s="21">
        <f>C23+C31+C36+C43+C59+C72+C84+C91</f>
        <v>104466.44</v>
      </c>
      <c r="D22" s="22"/>
    </row>
    <row r="23" spans="1:6" s="23" customFormat="1" ht="15.75" x14ac:dyDescent="0.25">
      <c r="A23" s="20" t="s">
        <v>56</v>
      </c>
      <c r="B23" s="20" t="s">
        <v>7</v>
      </c>
      <c r="C23" s="21">
        <f>C24</f>
        <v>47046.33</v>
      </c>
      <c r="D23" s="22"/>
    </row>
    <row r="24" spans="1:6" s="23" customFormat="1" ht="15.75" x14ac:dyDescent="0.25">
      <c r="A24" s="20" t="s">
        <v>57</v>
      </c>
      <c r="B24" s="20" t="s">
        <v>58</v>
      </c>
      <c r="C24" s="21">
        <f>C25+C27+C29</f>
        <v>47046.33</v>
      </c>
      <c r="D24" s="22"/>
    </row>
    <row r="25" spans="1:6" s="23" customFormat="1" ht="110.25" x14ac:dyDescent="0.25">
      <c r="A25" s="20" t="s">
        <v>59</v>
      </c>
      <c r="B25" s="24" t="s">
        <v>8</v>
      </c>
      <c r="C25" s="21">
        <f>C26</f>
        <v>46991.71</v>
      </c>
      <c r="D25" s="22"/>
    </row>
    <row r="26" spans="1:6" s="23" customFormat="1" ht="157.5" x14ac:dyDescent="0.25">
      <c r="A26" s="20" t="s">
        <v>60</v>
      </c>
      <c r="B26" s="24" t="s">
        <v>61</v>
      </c>
      <c r="C26" s="21">
        <v>46991.71</v>
      </c>
      <c r="D26" s="22"/>
    </row>
    <row r="27" spans="1:6" s="23" customFormat="1" ht="173.25" x14ac:dyDescent="0.25">
      <c r="A27" s="20" t="s">
        <v>62</v>
      </c>
      <c r="B27" s="24" t="s">
        <v>63</v>
      </c>
      <c r="C27" s="21">
        <f>C28</f>
        <v>46.72</v>
      </c>
      <c r="D27" s="22"/>
    </row>
    <row r="28" spans="1:6" s="23" customFormat="1" ht="220.5" x14ac:dyDescent="0.25">
      <c r="A28" s="20" t="s">
        <v>64</v>
      </c>
      <c r="B28" s="24" t="s">
        <v>65</v>
      </c>
      <c r="C28" s="21">
        <v>46.72</v>
      </c>
      <c r="D28" s="22"/>
    </row>
    <row r="29" spans="1:6" s="23" customFormat="1" ht="63" x14ac:dyDescent="0.25">
      <c r="A29" s="20" t="s">
        <v>66</v>
      </c>
      <c r="B29" s="20" t="s">
        <v>47</v>
      </c>
      <c r="C29" s="21">
        <f>C30</f>
        <v>7.9</v>
      </c>
      <c r="D29" s="22"/>
    </row>
    <row r="30" spans="1:6" s="23" customFormat="1" ht="110.25" x14ac:dyDescent="0.25">
      <c r="A30" s="20" t="s">
        <v>67</v>
      </c>
      <c r="B30" s="20" t="s">
        <v>68</v>
      </c>
      <c r="C30" s="21">
        <v>7.9</v>
      </c>
      <c r="D30" s="22"/>
    </row>
    <row r="31" spans="1:6" s="23" customFormat="1" ht="63" x14ac:dyDescent="0.25">
      <c r="A31" s="20" t="s">
        <v>50</v>
      </c>
      <c r="B31" s="20" t="s">
        <v>4</v>
      </c>
      <c r="C31" s="21">
        <f>C32</f>
        <v>3215.16</v>
      </c>
      <c r="D31" s="22"/>
    </row>
    <row r="32" spans="1:6" s="23" customFormat="1" ht="47.25" x14ac:dyDescent="0.25">
      <c r="A32" s="20" t="s">
        <v>51</v>
      </c>
      <c r="B32" s="20" t="s">
        <v>52</v>
      </c>
      <c r="C32" s="21">
        <f>C33+C34+C35</f>
        <v>3215.16</v>
      </c>
      <c r="D32" s="22"/>
    </row>
    <row r="33" spans="1:4" s="23" customFormat="1" ht="110.25" x14ac:dyDescent="0.25">
      <c r="A33" s="20" t="s">
        <v>53</v>
      </c>
      <c r="B33" s="20" t="s">
        <v>5</v>
      </c>
      <c r="C33" s="21">
        <v>1089.94</v>
      </c>
      <c r="D33" s="22"/>
    </row>
    <row r="34" spans="1:4" s="23" customFormat="1" ht="110.25" x14ac:dyDescent="0.25">
      <c r="A34" s="20" t="s">
        <v>54</v>
      </c>
      <c r="B34" s="20" t="s">
        <v>5</v>
      </c>
      <c r="C34" s="21">
        <v>16.079999999999998</v>
      </c>
      <c r="D34" s="22"/>
    </row>
    <row r="35" spans="1:4" s="23" customFormat="1" ht="110.25" x14ac:dyDescent="0.25">
      <c r="A35" s="20" t="s">
        <v>55</v>
      </c>
      <c r="B35" s="20" t="s">
        <v>6</v>
      </c>
      <c r="C35" s="21">
        <v>2109.14</v>
      </c>
      <c r="D35" s="22"/>
    </row>
    <row r="36" spans="1:4" s="23" customFormat="1" ht="15.75" x14ac:dyDescent="0.25">
      <c r="A36" s="20" t="s">
        <v>69</v>
      </c>
      <c r="B36" s="20" t="s">
        <v>9</v>
      </c>
      <c r="C36" s="21">
        <f>C37+C41</f>
        <v>11445.237000000001</v>
      </c>
      <c r="D36" s="22"/>
    </row>
    <row r="37" spans="1:4" s="23" customFormat="1" ht="31.5" x14ac:dyDescent="0.25">
      <c r="A37" s="20" t="s">
        <v>70</v>
      </c>
      <c r="B37" s="20" t="s">
        <v>71</v>
      </c>
      <c r="C37" s="21">
        <f>C38</f>
        <v>11051.11</v>
      </c>
      <c r="D37" s="22"/>
    </row>
    <row r="38" spans="1:4" s="23" customFormat="1" ht="47.25" x14ac:dyDescent="0.25">
      <c r="A38" s="20" t="s">
        <v>72</v>
      </c>
      <c r="B38" s="20" t="s">
        <v>73</v>
      </c>
      <c r="C38" s="21">
        <f>C39</f>
        <v>11051.11</v>
      </c>
      <c r="D38" s="22"/>
    </row>
    <row r="39" spans="1:4" s="23" customFormat="1" ht="47.25" x14ac:dyDescent="0.25">
      <c r="A39" s="20" t="s">
        <v>74</v>
      </c>
      <c r="B39" s="20" t="s">
        <v>73</v>
      </c>
      <c r="C39" s="21">
        <f>C40</f>
        <v>11051.11</v>
      </c>
      <c r="D39" s="22"/>
    </row>
    <row r="40" spans="1:4" s="23" customFormat="1" ht="47.25" x14ac:dyDescent="0.25">
      <c r="A40" s="20" t="s">
        <v>75</v>
      </c>
      <c r="B40" s="20" t="s">
        <v>73</v>
      </c>
      <c r="C40" s="21">
        <v>11051.11</v>
      </c>
      <c r="D40" s="22"/>
    </row>
    <row r="41" spans="1:4" s="23" customFormat="1" ht="15.75" x14ac:dyDescent="0.25">
      <c r="A41" s="20" t="s">
        <v>162</v>
      </c>
      <c r="B41" s="20" t="s">
        <v>163</v>
      </c>
      <c r="C41" s="21">
        <f>C42</f>
        <v>394.12700000000001</v>
      </c>
      <c r="D41" s="22"/>
    </row>
    <row r="42" spans="1:4" s="23" customFormat="1" ht="15.75" x14ac:dyDescent="0.25">
      <c r="A42" s="20" t="s">
        <v>164</v>
      </c>
      <c r="B42" s="20" t="s">
        <v>163</v>
      </c>
      <c r="C42" s="21">
        <v>394.12700000000001</v>
      </c>
      <c r="D42" s="22"/>
    </row>
    <row r="43" spans="1:4" s="23" customFormat="1" ht="15.75" x14ac:dyDescent="0.25">
      <c r="A43" s="20" t="s">
        <v>76</v>
      </c>
      <c r="B43" s="20" t="s">
        <v>10</v>
      </c>
      <c r="C43" s="21">
        <f>C44+C47+C52</f>
        <v>22737.17</v>
      </c>
      <c r="D43" s="22"/>
    </row>
    <row r="44" spans="1:4" s="23" customFormat="1" ht="15.75" x14ac:dyDescent="0.25">
      <c r="A44" s="20" t="s">
        <v>77</v>
      </c>
      <c r="B44" s="20" t="s">
        <v>78</v>
      </c>
      <c r="C44" s="21">
        <f>C45</f>
        <v>5033.2700000000004</v>
      </c>
      <c r="D44" s="22"/>
    </row>
    <row r="45" spans="1:4" s="23" customFormat="1" ht="63" x14ac:dyDescent="0.25">
      <c r="A45" s="20" t="s">
        <v>79</v>
      </c>
      <c r="B45" s="20" t="s">
        <v>11</v>
      </c>
      <c r="C45" s="21">
        <f>C46</f>
        <v>5033.2700000000004</v>
      </c>
      <c r="D45" s="22"/>
    </row>
    <row r="46" spans="1:4" s="23" customFormat="1" ht="110.25" x14ac:dyDescent="0.25">
      <c r="A46" s="20" t="s">
        <v>80</v>
      </c>
      <c r="B46" s="20" t="s">
        <v>81</v>
      </c>
      <c r="C46" s="21">
        <v>5033.2700000000004</v>
      </c>
      <c r="D46" s="22"/>
    </row>
    <row r="47" spans="1:4" s="23" customFormat="1" ht="15.75" x14ac:dyDescent="0.25">
      <c r="A47" s="20" t="s">
        <v>82</v>
      </c>
      <c r="B47" s="20" t="s">
        <v>83</v>
      </c>
      <c r="C47" s="21">
        <f>C48+C50</f>
        <v>7596</v>
      </c>
      <c r="D47" s="22"/>
    </row>
    <row r="48" spans="1:4" s="23" customFormat="1" ht="15.75" x14ac:dyDescent="0.25">
      <c r="A48" s="20" t="s">
        <v>84</v>
      </c>
      <c r="B48" s="20" t="s">
        <v>12</v>
      </c>
      <c r="C48" s="21">
        <f>C49</f>
        <v>1020</v>
      </c>
      <c r="D48" s="22"/>
    </row>
    <row r="49" spans="1:4" s="23" customFormat="1" ht="63" x14ac:dyDescent="0.25">
      <c r="A49" s="20" t="s">
        <v>85</v>
      </c>
      <c r="B49" s="20" t="s">
        <v>86</v>
      </c>
      <c r="C49" s="21">
        <v>1020</v>
      </c>
      <c r="D49" s="22"/>
    </row>
    <row r="50" spans="1:4" s="23" customFormat="1" ht="15.75" x14ac:dyDescent="0.25">
      <c r="A50" s="20" t="s">
        <v>87</v>
      </c>
      <c r="B50" s="20" t="s">
        <v>13</v>
      </c>
      <c r="C50" s="21">
        <f>C51</f>
        <v>6576</v>
      </c>
      <c r="D50" s="22"/>
    </row>
    <row r="51" spans="1:4" s="23" customFormat="1" ht="63" x14ac:dyDescent="0.25">
      <c r="A51" s="20" t="s">
        <v>88</v>
      </c>
      <c r="B51" s="20" t="s">
        <v>89</v>
      </c>
      <c r="C51" s="21">
        <v>6576</v>
      </c>
      <c r="D51" s="22"/>
    </row>
    <row r="52" spans="1:4" s="23" customFormat="1" ht="15.75" x14ac:dyDescent="0.25">
      <c r="A52" s="20" t="s">
        <v>90</v>
      </c>
      <c r="B52" s="20" t="s">
        <v>14</v>
      </c>
      <c r="C52" s="21">
        <f>C53+C56</f>
        <v>10107.9</v>
      </c>
      <c r="D52" s="22"/>
    </row>
    <row r="53" spans="1:4" s="23" customFormat="1" ht="15.75" x14ac:dyDescent="0.25">
      <c r="A53" s="20" t="s">
        <v>91</v>
      </c>
      <c r="B53" s="20" t="s">
        <v>15</v>
      </c>
      <c r="C53" s="21">
        <f>C54</f>
        <v>9632.7999999999993</v>
      </c>
      <c r="D53" s="22"/>
    </row>
    <row r="54" spans="1:4" s="23" customFormat="1" ht="63" x14ac:dyDescent="0.25">
      <c r="A54" s="20" t="s">
        <v>92</v>
      </c>
      <c r="B54" s="20" t="s">
        <v>93</v>
      </c>
      <c r="C54" s="21">
        <f>C55</f>
        <v>9632.7999999999993</v>
      </c>
      <c r="D54" s="22"/>
    </row>
    <row r="55" spans="1:4" s="23" customFormat="1" ht="110.25" x14ac:dyDescent="0.25">
      <c r="A55" s="20" t="s">
        <v>94</v>
      </c>
      <c r="B55" s="20" t="s">
        <v>95</v>
      </c>
      <c r="C55" s="21">
        <v>9632.7999999999993</v>
      </c>
      <c r="D55" s="22"/>
    </row>
    <row r="56" spans="1:4" s="23" customFormat="1" ht="15.75" x14ac:dyDescent="0.25">
      <c r="A56" s="20" t="s">
        <v>96</v>
      </c>
      <c r="B56" s="20" t="s">
        <v>16</v>
      </c>
      <c r="C56" s="21">
        <f>C57</f>
        <v>475.1</v>
      </c>
      <c r="D56" s="22"/>
    </row>
    <row r="57" spans="1:4" s="23" customFormat="1" ht="63" x14ac:dyDescent="0.25">
      <c r="A57" s="20" t="s">
        <v>97</v>
      </c>
      <c r="B57" s="20" t="s">
        <v>98</v>
      </c>
      <c r="C57" s="21">
        <f>C58</f>
        <v>475.1</v>
      </c>
      <c r="D57" s="22"/>
    </row>
    <row r="58" spans="1:4" s="23" customFormat="1" ht="110.25" x14ac:dyDescent="0.25">
      <c r="A58" s="20" t="s">
        <v>99</v>
      </c>
      <c r="B58" s="20" t="s">
        <v>100</v>
      </c>
      <c r="C58" s="21">
        <v>475.1</v>
      </c>
      <c r="D58" s="22"/>
    </row>
    <row r="59" spans="1:4" s="23" customFormat="1" ht="63" x14ac:dyDescent="0.25">
      <c r="A59" s="20" t="s">
        <v>101</v>
      </c>
      <c r="B59" s="20" t="s">
        <v>17</v>
      </c>
      <c r="C59" s="21">
        <f>C60+C67+C69</f>
        <v>14664.82</v>
      </c>
      <c r="D59" s="22"/>
    </row>
    <row r="60" spans="1:4" s="23" customFormat="1" ht="141.75" x14ac:dyDescent="0.25">
      <c r="A60" s="20" t="s">
        <v>102</v>
      </c>
      <c r="B60" s="24" t="s">
        <v>18</v>
      </c>
      <c r="C60" s="21">
        <f>C61+C64</f>
        <v>10690.02</v>
      </c>
      <c r="D60" s="22"/>
    </row>
    <row r="61" spans="1:4" s="23" customFormat="1" ht="94.5" x14ac:dyDescent="0.25">
      <c r="A61" s="20" t="s">
        <v>103</v>
      </c>
      <c r="B61" s="20" t="s">
        <v>24</v>
      </c>
      <c r="C61" s="21">
        <f>C62</f>
        <v>7885.72</v>
      </c>
      <c r="D61" s="22"/>
    </row>
    <row r="62" spans="1:4" s="23" customFormat="1" ht="110.25" x14ac:dyDescent="0.25">
      <c r="A62" s="20" t="s">
        <v>104</v>
      </c>
      <c r="B62" s="24" t="s">
        <v>25</v>
      </c>
      <c r="C62" s="21">
        <f>C63</f>
        <v>7885.72</v>
      </c>
      <c r="D62" s="22"/>
    </row>
    <row r="63" spans="1:4" s="23" customFormat="1" ht="110.25" x14ac:dyDescent="0.25">
      <c r="A63" s="20" t="s">
        <v>105</v>
      </c>
      <c r="B63" s="24" t="s">
        <v>25</v>
      </c>
      <c r="C63" s="21">
        <f>7655.62+230.1</f>
        <v>7885.72</v>
      </c>
      <c r="D63" s="22"/>
    </row>
    <row r="64" spans="1:4" s="23" customFormat="1" ht="110.25" x14ac:dyDescent="0.25">
      <c r="A64" s="20" t="s">
        <v>108</v>
      </c>
      <c r="B64" s="24" t="s">
        <v>19</v>
      </c>
      <c r="C64" s="21">
        <f>C65</f>
        <v>2804.3</v>
      </c>
      <c r="D64" s="22"/>
    </row>
    <row r="65" spans="1:4" s="23" customFormat="1" ht="94.5" x14ac:dyDescent="0.25">
      <c r="A65" s="20" t="s">
        <v>109</v>
      </c>
      <c r="B65" s="20" t="s">
        <v>20</v>
      </c>
      <c r="C65" s="21">
        <f>3034.4-230.1</f>
        <v>2804.3</v>
      </c>
      <c r="D65" s="22"/>
    </row>
    <row r="66" spans="1:4" s="23" customFormat="1" ht="31.5" x14ac:dyDescent="0.25">
      <c r="A66" s="20" t="s">
        <v>110</v>
      </c>
      <c r="B66" s="20" t="s">
        <v>48</v>
      </c>
      <c r="C66" s="21">
        <f>C67</f>
        <v>174.8</v>
      </c>
      <c r="D66" s="22"/>
    </row>
    <row r="67" spans="1:4" s="23" customFormat="1" ht="63" x14ac:dyDescent="0.25">
      <c r="A67" s="20" t="s">
        <v>111</v>
      </c>
      <c r="B67" s="20" t="s">
        <v>112</v>
      </c>
      <c r="C67" s="21">
        <f>C68</f>
        <v>174.8</v>
      </c>
      <c r="D67" s="22"/>
    </row>
    <row r="68" spans="1:4" s="23" customFormat="1" ht="78.75" x14ac:dyDescent="0.25">
      <c r="A68" s="20" t="s">
        <v>113</v>
      </c>
      <c r="B68" s="20" t="s">
        <v>114</v>
      </c>
      <c r="C68" s="21">
        <v>174.8</v>
      </c>
      <c r="D68" s="22"/>
    </row>
    <row r="69" spans="1:4" s="23" customFormat="1" ht="126" x14ac:dyDescent="0.25">
      <c r="A69" s="20" t="s">
        <v>115</v>
      </c>
      <c r="B69" s="24" t="s">
        <v>21</v>
      </c>
      <c r="C69" s="21">
        <f>C70</f>
        <v>3800</v>
      </c>
      <c r="D69" s="22"/>
    </row>
    <row r="70" spans="1:4" s="23" customFormat="1" ht="126" x14ac:dyDescent="0.25">
      <c r="A70" s="20" t="s">
        <v>116</v>
      </c>
      <c r="B70" s="24" t="s">
        <v>22</v>
      </c>
      <c r="C70" s="21">
        <f>C71</f>
        <v>3800</v>
      </c>
      <c r="D70" s="22"/>
    </row>
    <row r="71" spans="1:4" s="23" customFormat="1" ht="110.25" x14ac:dyDescent="0.25">
      <c r="A71" s="20" t="s">
        <v>117</v>
      </c>
      <c r="B71" s="20" t="s">
        <v>23</v>
      </c>
      <c r="C71" s="21">
        <v>3800</v>
      </c>
      <c r="D71" s="22"/>
    </row>
    <row r="72" spans="1:4" s="23" customFormat="1" ht="47.25" x14ac:dyDescent="0.25">
      <c r="A72" s="20" t="s">
        <v>118</v>
      </c>
      <c r="B72" s="20" t="s">
        <v>26</v>
      </c>
      <c r="C72" s="21">
        <f>C73+C79</f>
        <v>922.11500000000001</v>
      </c>
      <c r="D72" s="22"/>
    </row>
    <row r="73" spans="1:4" s="23" customFormat="1" ht="15.75" x14ac:dyDescent="0.25">
      <c r="A73" s="20" t="s">
        <v>119</v>
      </c>
      <c r="B73" s="20" t="s">
        <v>120</v>
      </c>
      <c r="C73" s="21">
        <f>C74</f>
        <v>114.09</v>
      </c>
      <c r="D73" s="22"/>
    </row>
    <row r="74" spans="1:4" s="23" customFormat="1" ht="31.5" x14ac:dyDescent="0.25">
      <c r="A74" s="20" t="s">
        <v>121</v>
      </c>
      <c r="B74" s="20" t="s">
        <v>122</v>
      </c>
      <c r="C74" s="21">
        <f>C75</f>
        <v>114.09</v>
      </c>
      <c r="D74" s="22"/>
    </row>
    <row r="75" spans="1:4" s="23" customFormat="1" ht="47.25" x14ac:dyDescent="0.25">
      <c r="A75" s="20" t="s">
        <v>123</v>
      </c>
      <c r="B75" s="20" t="s">
        <v>124</v>
      </c>
      <c r="C75" s="21">
        <v>114.09</v>
      </c>
      <c r="D75" s="22"/>
    </row>
    <row r="76" spans="1:4" s="23" customFormat="1" ht="15.75" hidden="1" x14ac:dyDescent="0.25">
      <c r="A76" s="20" t="s">
        <v>125</v>
      </c>
      <c r="B76" s="20" t="s">
        <v>27</v>
      </c>
      <c r="C76" s="21">
        <v>0</v>
      </c>
      <c r="D76" s="22"/>
    </row>
    <row r="77" spans="1:4" s="23" customFormat="1" ht="47.25" hidden="1" x14ac:dyDescent="0.25">
      <c r="A77" s="20" t="s">
        <v>126</v>
      </c>
      <c r="B77" s="20" t="s">
        <v>127</v>
      </c>
      <c r="C77" s="21">
        <v>0</v>
      </c>
      <c r="D77" s="22"/>
    </row>
    <row r="78" spans="1:4" s="23" customFormat="1" ht="47.25" hidden="1" x14ac:dyDescent="0.25">
      <c r="A78" s="20" t="s">
        <v>128</v>
      </c>
      <c r="B78" s="20" t="s">
        <v>129</v>
      </c>
      <c r="C78" s="21">
        <v>0</v>
      </c>
      <c r="D78" s="22"/>
    </row>
    <row r="79" spans="1:4" s="23" customFormat="1" ht="15.75" x14ac:dyDescent="0.25">
      <c r="A79" s="20" t="s">
        <v>125</v>
      </c>
      <c r="B79" s="20" t="s">
        <v>27</v>
      </c>
      <c r="C79" s="21">
        <f>C80+C82</f>
        <v>808.02499999999998</v>
      </c>
      <c r="D79" s="22"/>
    </row>
    <row r="80" spans="1:4" s="23" customFormat="1" ht="47.25" x14ac:dyDescent="0.25">
      <c r="A80" s="20" t="s">
        <v>126</v>
      </c>
      <c r="B80" s="20" t="s">
        <v>127</v>
      </c>
      <c r="C80" s="21">
        <f>C81</f>
        <v>21.285</v>
      </c>
      <c r="D80" s="22"/>
    </row>
    <row r="81" spans="1:4" s="23" customFormat="1" ht="63" x14ac:dyDescent="0.25">
      <c r="A81" s="20" t="s">
        <v>128</v>
      </c>
      <c r="B81" s="20" t="s">
        <v>129</v>
      </c>
      <c r="C81" s="21">
        <v>21.285</v>
      </c>
      <c r="D81" s="22"/>
    </row>
    <row r="82" spans="1:4" s="23" customFormat="1" ht="31.5" x14ac:dyDescent="0.25">
      <c r="A82" s="20" t="s">
        <v>165</v>
      </c>
      <c r="B82" s="20" t="s">
        <v>166</v>
      </c>
      <c r="C82" s="21">
        <f>C83</f>
        <v>786.74</v>
      </c>
      <c r="D82" s="22"/>
    </row>
    <row r="83" spans="1:4" s="23" customFormat="1" ht="31.5" x14ac:dyDescent="0.25">
      <c r="A83" s="20" t="s">
        <v>167</v>
      </c>
      <c r="B83" s="20" t="s">
        <v>168</v>
      </c>
      <c r="C83" s="21">
        <v>786.74</v>
      </c>
      <c r="D83" s="22"/>
    </row>
    <row r="84" spans="1:4" s="23" customFormat="1" ht="47.25" x14ac:dyDescent="0.25">
      <c r="A84" s="20" t="s">
        <v>106</v>
      </c>
      <c r="B84" s="20" t="s">
        <v>107</v>
      </c>
      <c r="C84" s="21">
        <f>C85+C88</f>
        <v>4298.5820000000003</v>
      </c>
      <c r="D84" s="22"/>
    </row>
    <row r="85" spans="1:4" s="23" customFormat="1" ht="126" x14ac:dyDescent="0.25">
      <c r="A85" s="20" t="s">
        <v>130</v>
      </c>
      <c r="B85" s="24" t="s">
        <v>131</v>
      </c>
      <c r="C85" s="21">
        <f>C86</f>
        <v>4108</v>
      </c>
      <c r="D85" s="22"/>
    </row>
    <row r="86" spans="1:4" s="23" customFormat="1" ht="126" x14ac:dyDescent="0.25">
      <c r="A86" s="20" t="s">
        <v>132</v>
      </c>
      <c r="B86" s="24" t="s">
        <v>133</v>
      </c>
      <c r="C86" s="21">
        <f>C87</f>
        <v>4108</v>
      </c>
      <c r="D86" s="22"/>
    </row>
    <row r="87" spans="1:4" s="23" customFormat="1" ht="126" x14ac:dyDescent="0.25">
      <c r="A87" s="20" t="s">
        <v>134</v>
      </c>
      <c r="B87" s="24" t="s">
        <v>135</v>
      </c>
      <c r="C87" s="21">
        <v>4108</v>
      </c>
      <c r="D87" s="22"/>
    </row>
    <row r="88" spans="1:4" s="23" customFormat="1" ht="47.25" x14ac:dyDescent="0.25">
      <c r="A88" s="20" t="s">
        <v>169</v>
      </c>
      <c r="B88" s="24" t="s">
        <v>170</v>
      </c>
      <c r="C88" s="21">
        <f>C89</f>
        <v>190.58199999999999</v>
      </c>
      <c r="D88" s="22"/>
    </row>
    <row r="89" spans="1:4" s="23" customFormat="1" ht="47.25" x14ac:dyDescent="0.25">
      <c r="A89" s="20" t="s">
        <v>171</v>
      </c>
      <c r="B89" s="24" t="s">
        <v>172</v>
      </c>
      <c r="C89" s="21">
        <f>C90</f>
        <v>190.58199999999999</v>
      </c>
      <c r="D89" s="22"/>
    </row>
    <row r="90" spans="1:4" s="23" customFormat="1" ht="63" x14ac:dyDescent="0.25">
      <c r="A90" s="20" t="s">
        <v>173</v>
      </c>
      <c r="B90" s="24" t="s">
        <v>174</v>
      </c>
      <c r="C90" s="21">
        <v>190.58199999999999</v>
      </c>
      <c r="D90" s="22"/>
    </row>
    <row r="91" spans="1:4" s="23" customFormat="1" ht="31.5" x14ac:dyDescent="0.25">
      <c r="A91" s="20" t="s">
        <v>175</v>
      </c>
      <c r="B91" s="24" t="s">
        <v>176</v>
      </c>
      <c r="C91" s="21">
        <f>C92</f>
        <v>137.02600000000001</v>
      </c>
      <c r="D91" s="22"/>
    </row>
    <row r="92" spans="1:4" s="23" customFormat="1" ht="47.25" x14ac:dyDescent="0.25">
      <c r="A92" s="20" t="s">
        <v>177</v>
      </c>
      <c r="B92" s="24" t="s">
        <v>178</v>
      </c>
      <c r="C92" s="21">
        <f>C93</f>
        <v>137.02600000000001</v>
      </c>
      <c r="D92" s="22"/>
    </row>
    <row r="93" spans="1:4" s="23" customFormat="1" ht="63" x14ac:dyDescent="0.25">
      <c r="A93" s="20" t="s">
        <v>179</v>
      </c>
      <c r="B93" s="24" t="s">
        <v>180</v>
      </c>
      <c r="C93" s="21">
        <v>137.02600000000001</v>
      </c>
      <c r="D93" s="22"/>
    </row>
    <row r="94" spans="1:4" s="23" customFormat="1" ht="21.75" customHeight="1" x14ac:dyDescent="0.25">
      <c r="A94" s="20" t="s">
        <v>136</v>
      </c>
      <c r="B94" s="20" t="s">
        <v>28</v>
      </c>
      <c r="C94" s="21">
        <f>C95+C112</f>
        <v>13856.886</v>
      </c>
    </row>
    <row r="95" spans="1:4" s="23" customFormat="1" ht="47.25" x14ac:dyDescent="0.25">
      <c r="A95" s="20" t="s">
        <v>137</v>
      </c>
      <c r="B95" s="20" t="s">
        <v>29</v>
      </c>
      <c r="C95" s="21">
        <f>C96+C99+C106+C109</f>
        <v>14643.626</v>
      </c>
    </row>
    <row r="96" spans="1:4" s="23" customFormat="1" ht="41.25" customHeight="1" x14ac:dyDescent="0.25">
      <c r="A96" s="20" t="s">
        <v>138</v>
      </c>
      <c r="B96" s="20" t="s">
        <v>30</v>
      </c>
      <c r="C96" s="21">
        <f>C97</f>
        <v>533.65</v>
      </c>
    </row>
    <row r="97" spans="1:3" s="23" customFormat="1" ht="25.5" customHeight="1" x14ac:dyDescent="0.25">
      <c r="A97" s="20" t="s">
        <v>139</v>
      </c>
      <c r="B97" s="20" t="s">
        <v>31</v>
      </c>
      <c r="C97" s="21">
        <f>C98</f>
        <v>533.65</v>
      </c>
    </row>
    <row r="98" spans="1:3" s="23" customFormat="1" ht="31.5" x14ac:dyDescent="0.25">
      <c r="A98" s="20" t="s">
        <v>140</v>
      </c>
      <c r="B98" s="20" t="s">
        <v>32</v>
      </c>
      <c r="C98" s="21">
        <v>533.65</v>
      </c>
    </row>
    <row r="99" spans="1:3" s="23" customFormat="1" ht="47.25" x14ac:dyDescent="0.25">
      <c r="A99" s="20" t="s">
        <v>141</v>
      </c>
      <c r="B99" s="20" t="s">
        <v>33</v>
      </c>
      <c r="C99" s="21">
        <f>C100+C102+C104</f>
        <v>11979.52</v>
      </c>
    </row>
    <row r="100" spans="1:3" s="23" customFormat="1" ht="126" x14ac:dyDescent="0.25">
      <c r="A100" s="20" t="s">
        <v>183</v>
      </c>
      <c r="B100" s="20" t="s">
        <v>184</v>
      </c>
      <c r="C100" s="21">
        <f>C101</f>
        <v>2426</v>
      </c>
    </row>
    <row r="101" spans="1:3" s="23" customFormat="1" ht="115.5" customHeight="1" x14ac:dyDescent="0.25">
      <c r="A101" s="20" t="s">
        <v>181</v>
      </c>
      <c r="B101" s="20" t="s">
        <v>182</v>
      </c>
      <c r="C101" s="21">
        <v>2426</v>
      </c>
    </row>
    <row r="102" spans="1:3" s="23" customFormat="1" ht="78.75" x14ac:dyDescent="0.25">
      <c r="A102" s="20" t="s">
        <v>142</v>
      </c>
      <c r="B102" s="20" t="s">
        <v>143</v>
      </c>
      <c r="C102" s="21">
        <f>C103</f>
        <v>9523.59</v>
      </c>
    </row>
    <row r="103" spans="1:3" s="23" customFormat="1" ht="78.75" x14ac:dyDescent="0.25">
      <c r="A103" s="20" t="s">
        <v>144</v>
      </c>
      <c r="B103" s="20" t="s">
        <v>145</v>
      </c>
      <c r="C103" s="21">
        <v>9523.59</v>
      </c>
    </row>
    <row r="104" spans="1:3" s="23" customFormat="1" ht="15.75" x14ac:dyDescent="0.25">
      <c r="A104" s="20" t="s">
        <v>152</v>
      </c>
      <c r="B104" s="20" t="s">
        <v>154</v>
      </c>
      <c r="C104" s="21">
        <f>C105</f>
        <v>29.93</v>
      </c>
    </row>
    <row r="105" spans="1:3" s="23" customFormat="1" ht="31.5" x14ac:dyDescent="0.25">
      <c r="A105" s="20" t="s">
        <v>153</v>
      </c>
      <c r="B105" s="20" t="s">
        <v>155</v>
      </c>
      <c r="C105" s="21">
        <v>29.93</v>
      </c>
    </row>
    <row r="106" spans="1:3" s="23" customFormat="1" ht="31.5" x14ac:dyDescent="0.25">
      <c r="A106" s="20" t="s">
        <v>146</v>
      </c>
      <c r="B106" s="20" t="s">
        <v>34</v>
      </c>
      <c r="C106" s="21">
        <f>C107</f>
        <v>2.2000000000000002</v>
      </c>
    </row>
    <row r="107" spans="1:3" s="23" customFormat="1" ht="47.25" x14ac:dyDescent="0.25">
      <c r="A107" s="20" t="s">
        <v>147</v>
      </c>
      <c r="B107" s="20" t="s">
        <v>35</v>
      </c>
      <c r="C107" s="21">
        <f>C108</f>
        <v>2.2000000000000002</v>
      </c>
    </row>
    <row r="108" spans="1:3" s="23" customFormat="1" ht="47.25" x14ac:dyDescent="0.25">
      <c r="A108" s="20" t="s">
        <v>148</v>
      </c>
      <c r="B108" s="20" t="s">
        <v>36</v>
      </c>
      <c r="C108" s="21">
        <v>2.2000000000000002</v>
      </c>
    </row>
    <row r="109" spans="1:3" s="23" customFormat="1" ht="15.75" x14ac:dyDescent="0.25">
      <c r="A109" s="20" t="s">
        <v>149</v>
      </c>
      <c r="B109" s="20" t="s">
        <v>37</v>
      </c>
      <c r="C109" s="21">
        <f>C110</f>
        <v>2128.2559999999999</v>
      </c>
    </row>
    <row r="110" spans="1:3" s="23" customFormat="1" ht="31.5" x14ac:dyDescent="0.25">
      <c r="A110" s="20" t="s">
        <v>150</v>
      </c>
      <c r="B110" s="20" t="s">
        <v>38</v>
      </c>
      <c r="C110" s="21">
        <f>C111</f>
        <v>2128.2559999999999</v>
      </c>
    </row>
    <row r="111" spans="1:3" s="23" customFormat="1" ht="47.25" x14ac:dyDescent="0.25">
      <c r="A111" s="25" t="s">
        <v>151</v>
      </c>
      <c r="B111" s="25" t="s">
        <v>39</v>
      </c>
      <c r="C111" s="26">
        <v>2128.2559999999999</v>
      </c>
    </row>
    <row r="112" spans="1:3" s="23" customFormat="1" ht="63" x14ac:dyDescent="0.25">
      <c r="A112" s="27" t="s">
        <v>161</v>
      </c>
      <c r="B112" s="27" t="s">
        <v>160</v>
      </c>
      <c r="C112" s="28">
        <f>C113</f>
        <v>-786.74</v>
      </c>
    </row>
    <row r="113" spans="1:9" s="23" customFormat="1" ht="66.599999999999994" customHeight="1" x14ac:dyDescent="0.25">
      <c r="A113" s="19" t="s">
        <v>158</v>
      </c>
      <c r="B113" s="27" t="s">
        <v>159</v>
      </c>
      <c r="C113" s="29">
        <v>-786.74</v>
      </c>
    </row>
    <row r="114" spans="1:9" s="17" customFormat="1" ht="15.75" x14ac:dyDescent="0.25">
      <c r="A114" s="30" t="s">
        <v>40</v>
      </c>
      <c r="B114" s="30"/>
      <c r="C114" s="31">
        <f>C22+C94</f>
        <v>118323.326</v>
      </c>
      <c r="D114" s="18"/>
      <c r="E114" s="18"/>
    </row>
    <row r="115" spans="1:9" s="17" customFormat="1" ht="15.75" x14ac:dyDescent="0.25">
      <c r="A115" s="32"/>
      <c r="B115" s="32"/>
      <c r="C115" s="32"/>
      <c r="D115" s="32"/>
      <c r="E115" s="32"/>
    </row>
    <row r="116" spans="1:9" s="17" customFormat="1" ht="15.75" x14ac:dyDescent="0.25"/>
    <row r="117" spans="1:9" s="17" customFormat="1" ht="56.25" customHeight="1" x14ac:dyDescent="0.25">
      <c r="A117" s="37" t="s">
        <v>185</v>
      </c>
      <c r="B117" s="37"/>
      <c r="C117" s="38" t="s">
        <v>186</v>
      </c>
      <c r="D117" s="35"/>
      <c r="E117" s="36"/>
      <c r="F117" s="35"/>
    </row>
    <row r="128" spans="1:9" x14ac:dyDescent="0.25">
      <c r="C128" s="34"/>
      <c r="D128" s="34"/>
      <c r="E128" s="34"/>
      <c r="F128" s="34"/>
      <c r="G128" s="34"/>
      <c r="H128" s="34"/>
      <c r="I128" s="34"/>
    </row>
    <row r="129" spans="3:9" x14ac:dyDescent="0.25">
      <c r="C129" s="34"/>
      <c r="D129" s="34"/>
      <c r="E129" s="34"/>
      <c r="F129" s="34"/>
      <c r="G129" s="34"/>
      <c r="H129" s="34"/>
      <c r="I129" s="34"/>
    </row>
    <row r="130" spans="3:9" x14ac:dyDescent="0.25">
      <c r="C130" s="34"/>
      <c r="D130" s="34"/>
      <c r="E130" s="34"/>
      <c r="F130" s="34"/>
      <c r="G130" s="34"/>
      <c r="H130" s="34"/>
      <c r="I130" s="34"/>
    </row>
    <row r="131" spans="3:9" x14ac:dyDescent="0.25">
      <c r="C131" s="34"/>
      <c r="D131" s="34"/>
      <c r="E131" s="34"/>
      <c r="F131" s="34"/>
      <c r="G131" s="34"/>
      <c r="H131" s="34"/>
      <c r="I131" s="34"/>
    </row>
    <row r="132" spans="3:9" x14ac:dyDescent="0.25">
      <c r="C132" s="34"/>
      <c r="D132" s="34"/>
      <c r="E132" s="34"/>
      <c r="F132" s="34"/>
      <c r="G132" s="34"/>
      <c r="H132" s="34"/>
      <c r="I132" s="34"/>
    </row>
    <row r="133" spans="3:9" x14ac:dyDescent="0.25">
      <c r="C133" s="34"/>
      <c r="D133" s="34"/>
      <c r="E133" s="34"/>
      <c r="F133" s="34"/>
      <c r="G133" s="34"/>
      <c r="H133" s="34"/>
      <c r="I133" s="34"/>
    </row>
    <row r="134" spans="3:9" x14ac:dyDescent="0.25">
      <c r="C134" s="34"/>
      <c r="D134" s="34"/>
      <c r="E134" s="34"/>
      <c r="F134" s="34"/>
      <c r="G134" s="34"/>
      <c r="H134" s="34"/>
      <c r="I134" s="34"/>
    </row>
    <row r="135" spans="3:9" x14ac:dyDescent="0.25">
      <c r="C135" s="34"/>
      <c r="D135" s="34"/>
      <c r="E135" s="34"/>
      <c r="F135" s="34"/>
      <c r="G135" s="34"/>
      <c r="H135" s="34"/>
      <c r="I135" s="34"/>
    </row>
    <row r="136" spans="3:9" x14ac:dyDescent="0.25">
      <c r="C136" s="34"/>
      <c r="D136" s="34"/>
      <c r="E136" s="34"/>
      <c r="F136" s="34"/>
      <c r="G136" s="34"/>
      <c r="H136" s="34"/>
      <c r="I136" s="34"/>
    </row>
  </sheetData>
  <mergeCells count="1">
    <mergeCell ref="A17:C17"/>
  </mergeCells>
  <pageMargins left="0.7" right="0.7" top="0.75" bottom="0.75" header="0.3" footer="0.3"/>
  <pageSetup paperSize="9" scale="69" orientation="portrait" horizontalDpi="180" verticalDpi="180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2017-07-25T23:22:10Z</dcterms:modified>
</cp:coreProperties>
</file>