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firstSheet="4" activeTab="9"/>
  </bookViews>
  <sheets>
    <sheet name="Приложение 1" sheetId="1" r:id="rId1"/>
    <sheet name="Приложение 2" sheetId="2" r:id="rId2"/>
    <sheet name="Приложение 6" sheetId="3" r:id="rId3"/>
    <sheet name="Приложение 14.1" sheetId="4" r:id="rId4"/>
    <sheet name="прил 7" sheetId="7" r:id="rId5"/>
    <sheet name="прил8" sheetId="8" r:id="rId6"/>
    <sheet name="при9" sheetId="9" r:id="rId7"/>
    <sheet name="прил 10" sheetId="10" r:id="rId8"/>
    <sheet name="Приложение 11" sheetId="6" r:id="rId9"/>
    <sheet name="Приложение 15" sheetId="5" r:id="rId10"/>
  </sheets>
  <definedNames/>
  <calcPr calcId="152511"/>
</workbook>
</file>

<file path=xl/comments2.xml><?xml version="1.0" encoding="utf-8"?>
<comments xmlns="http://schemas.openxmlformats.org/spreadsheetml/2006/main">
  <authors>
    <author>Руслана</author>
    <author>Ruslana</author>
  </authors>
  <commentList>
    <comment ref="A62" authorId="0">
      <text>
        <r>
          <rPr>
            <b/>
            <sz val="8"/>
            <rFont val="Tahoma"/>
            <family val="2"/>
          </rPr>
          <t>Руслана:</t>
        </r>
        <r>
          <rPr>
            <sz val="8"/>
            <rFont val="Tahoma"/>
            <family val="2"/>
          </rPr>
          <t xml:space="preserve">
искл при ут.2013г</t>
        </r>
      </text>
    </comment>
    <comment ref="A64" authorId="1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уточнение октябрь 2010
</t>
        </r>
      </text>
    </comment>
  </commentList>
</comments>
</file>

<file path=xl/comments3.xml><?xml version="1.0" encoding="utf-8"?>
<comments xmlns="http://schemas.openxmlformats.org/spreadsheetml/2006/main">
  <authors>
    <author>Руслана</author>
  </authors>
  <commentList>
    <comment ref="D11" authorId="0">
      <text>
        <r>
          <rPr>
            <b/>
            <sz val="8"/>
            <rFont val="Tahoma"/>
            <family val="2"/>
          </rPr>
          <t>Руслана:</t>
        </r>
        <r>
          <rPr>
            <sz val="8"/>
            <rFont val="Tahoma"/>
            <family val="2"/>
          </rPr>
          <t xml:space="preserve">
600,0-дебин пост.798-па инвентаризация инженерных сетей; 1003,5-бурхала пост.799 ремонт водоснабжения; зпл культура пост.976-пп:126,3-синегорье; 89,9 оротукан, 72,2 дебин</t>
        </r>
      </text>
    </comment>
  </commentList>
</comments>
</file>

<file path=xl/comments7.xml><?xml version="1.0" encoding="utf-8"?>
<comments xmlns="http://schemas.openxmlformats.org/spreadsheetml/2006/main">
  <authors>
    <author>Аня М</author>
  </authors>
  <commentList>
    <comment ref="A150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<sst xmlns="http://schemas.openxmlformats.org/spreadsheetml/2006/main" count="8107" uniqueCount="784">
  <si>
    <t>Приложение № 1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</si>
  <si>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</si>
  <si>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</si>
  <si>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</si>
  <si>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от «__» ________  2015г. № __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</si>
  <si>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</si>
  <si>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(тыс.руб.)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</si>
  <si>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</si>
  <si>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</si>
  <si>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</si>
  <si>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</si>
  <si>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</si>
  <si>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</si>
  <si>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</si>
  <si>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</si>
  <si>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</si>
  <si>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</si>
  <si>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</si>
  <si>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</rPr>
      <t xml:space="preserve">налоговый агент, </t>
    </r>
    <r>
      <rPr>
        <sz val="9"/>
        <rFont val="Times New Roman"/>
        <family val="1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</si>
  <si>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</si>
  <si>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</rPr>
      <t>со статьей 227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</si>
  <si>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</si>
  <si>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</rPr>
      <t>со статьей 228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</si>
  <si>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</si>
  <si>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</rPr>
      <t>со статьей 227.1</t>
    </r>
    <r>
      <rPr>
        <sz val="9"/>
        <rFont val="Times New Roman"/>
        <family val="1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</si>
  <si>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</si>
  <si>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</si>
  <si>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</si>
  <si>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</si>
  <si>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</si>
  <si>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</si>
  <si>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</si>
  <si>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</si>
  <si>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</si>
  <si>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</si>
  <si>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</si>
  <si>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</si>
  <si>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</si>
  <si>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</si>
  <si>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</si>
  <si>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</si>
  <si>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</si>
  <si>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</si>
  <si>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</si>
  <si>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</si>
  <si>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</si>
  <si>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</si>
  <si>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</si>
  <si>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</si>
  <si>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</si>
  <si>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</si>
  <si>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</si>
  <si>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</si>
  <si>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 xml:space="preserve">1 06 06030 00 0000 110
</t>
  </si>
  <si>
    <t xml:space="preserve">Земельный налог с организаций
</t>
  </si>
  <si>
    <t xml:space="preserve">1 06 06033 05 0000 110
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</si>
  <si>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</si>
  <si>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1 06 06040 00 0000 110
</t>
  </si>
  <si>
    <t xml:space="preserve">Земельный налог с физических лиц
</t>
  </si>
  <si>
    <t xml:space="preserve">1 06 06043 05 0000 110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</si>
  <si>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</si>
  <si>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</si>
  <si>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</si>
  <si>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</si>
  <si>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</si>
  <si>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</si>
  <si>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</si>
  <si>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</si>
  <si>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</si>
  <si>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</si>
  <si>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</si>
  <si>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</si>
  <si>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</si>
  <si>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</si>
  <si>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</si>
  <si>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</si>
  <si>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</si>
  <si>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</si>
  <si>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</si>
  <si>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</si>
  <si>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</si>
  <si>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</si>
  <si>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</si>
  <si>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</si>
  <si>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</si>
  <si>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</si>
  <si>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</si>
  <si>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</si>
  <si>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</si>
  <si>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</si>
  <si>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</si>
  <si>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</si>
  <si>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</si>
  <si>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</si>
  <si>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</si>
  <si>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</si>
  <si>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</si>
  <si>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</si>
  <si>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</si>
  <si>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</si>
  <si>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</si>
  <si>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</si>
  <si>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</si>
  <si>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</si>
  <si>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</si>
  <si>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</si>
  <si>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</si>
  <si>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</si>
  <si>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</si>
  <si>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</si>
  <si>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</si>
  <si>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</si>
  <si>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</si>
  <si>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</si>
  <si>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</si>
  <si>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</si>
  <si>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</si>
  <si>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</si>
  <si>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</si>
  <si>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</si>
  <si>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</si>
  <si>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</si>
  <si>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</si>
  <si>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</si>
  <si>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</si>
  <si>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</si>
  <si>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</si>
  <si>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</si>
  <si>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</si>
  <si>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1 13 00000 00 0000 000</t>
  </si>
  <si>
    <t>ДОХОДЫ ОТ ОКАЗАНИЯ ПЛАТНЫХ УСЛУГ И КОМПЕНСАЦИИ ЗАТРАТ ГОСУДАРСТВА</t>
  </si>
  <si>
    <t xml:space="preserve">1 13 02995 05 0000 130 </t>
  </si>
  <si>
    <t xml:space="preserve">Прочие доходы от компенсации затрат бюджетов муниципальных районов   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</si>
  <si>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</si>
  <si>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</si>
  <si>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</si>
  <si>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</si>
  <si>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</si>
  <si>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</si>
  <si>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</si>
  <si>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</si>
  <si>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</si>
  <si>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</si>
  <si>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</si>
  <si>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</si>
  <si>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</si>
  <si>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</si>
  <si>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</si>
  <si>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</si>
  <si>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</si>
  <si>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</si>
  <si>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</si>
  <si>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</si>
  <si>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</si>
  <si>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</si>
  <si>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</si>
  <si>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</si>
  <si>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</si>
  <si>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</si>
  <si>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</si>
  <si>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</si>
  <si>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</si>
  <si>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</si>
  <si>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</si>
  <si>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</si>
  <si>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</si>
  <si>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</si>
  <si>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</si>
  <si>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</si>
  <si>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</si>
  <si>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</si>
  <si>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</si>
  <si>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</si>
  <si>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</si>
  <si>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</si>
  <si>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</si>
  <si>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</si>
  <si>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</si>
  <si>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</si>
  <si>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2 02 02204 00 0000 151</t>
  </si>
  <si>
    <t>Субсидии бюджетам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</si>
  <si>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</si>
  <si>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</si>
  <si>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</si>
  <si>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</si>
  <si>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</si>
  <si>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</si>
  <si>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 xml:space="preserve">Субсидии муниципальным образованиям на реализацию муниципальных программ по поддержке социально ориентированных некоммерческих организаций </t>
  </si>
  <si>
    <t>Субсидии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</si>
  <si>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</si>
  <si>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</si>
  <si>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</si>
  <si>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2015 год</t>
  </si>
  <si>
    <t>Субсидии  бюджетам муниципальных  образований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</si>
  <si>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 xml:space="preserve">Субсидии бюджетам муниципальных образований на реализацию подпрограммы «Оказание поддержки в обеспечении жильем молодых семей» на 2014-2016 годы» государственной программы Магаданской области «Обеспечение доступным и комфортным жильем жителей Магаданской области» на 2014-2016 годы» 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</si>
  <si>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</si>
  <si>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 бюджетам муниципальных образований в рамках реализации подпрограммы  "Повышение квалификации лиц, замещающих муниципальные должности в Магаданской области" на 2014-2016 годы"  государственной программы Магаданской области "Развитие системы государственного и муниципального управления в Магаданской области" на 2014-2016 годы"  на  2015  год</t>
  </si>
  <si>
    <t>Субсидии бюджетам муниципальных образований на реализацию муниципальных программ в сфере молодежной политики в рамках ГП Магаданской области "Молодежь Магаданской области" на 2014-2020 годы"</t>
  </si>
  <si>
    <t>Субсидии бюджетам муниципальных образований на реализацию государственной программы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муниципальным образованиям в оптимизации системы расселения в Магаданской области» на 2014-2016 годы» на 2015 год</t>
  </si>
  <si>
    <t>Субсидии бюджетам муниципальных образований на реализацию государственной программы Магаданской области «Экономическое развитие и инновационная экономика Магаданской области на 2014-2020 годы» / Подпрограмма «Развитие малого и среднего предпринимательства в Магаданской области на 2014-2020 годы»</t>
  </si>
  <si>
    <t xml:space="preserve">Субсидии бюджетам муниципальных образований на укрепление материально-технической базы дошкольных образовательных организаций в рамках реализации государственной подпрограммы "Повышение качества и доступности дошкольного образования в Магаданской области" на 2014-2016 годы" государственной программы Магаданской области "Развитие образования в Магаданской области на 2014-2020 годы" на 2015 год
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</si>
  <si>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</si>
  <si>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</si>
  <si>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</si>
  <si>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</si>
  <si>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</si>
  <si>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</si>
  <si>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</si>
  <si>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</si>
  <si>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</si>
  <si>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</si>
  <si>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</si>
  <si>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</si>
  <si>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</si>
  <si>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 xml:space="preserve">Субвенции бюджетам муниципальных районов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
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</si>
  <si>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</si>
  <si>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</si>
  <si>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</si>
  <si>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</si>
  <si>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</si>
  <si>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</si>
  <si>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</si>
  <si>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</si>
  <si>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</si>
  <si>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</si>
  <si>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</si>
  <si>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Субвенции  бюджетам муниципальных  образований 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</si>
  <si>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</si>
  <si>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</si>
  <si>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</si>
  <si>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2 02 04000 00 0000 151</t>
  </si>
  <si>
    <t>Иные межбюджетные трансферты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</si>
  <si>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</si>
  <si>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</si>
  <si>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</si>
  <si>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</si>
  <si>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</si>
  <si>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</si>
  <si>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</si>
  <si>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</si>
  <si>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образований на реализацию мер социальной  поддержки в  соответствии с пунктами 1.1, 1.2, 1.3 , 1.4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</si>
  <si>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</si>
  <si>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</si>
  <si>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</si>
  <si>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</si>
  <si>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</si>
  <si>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</si>
  <si>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2 18 05000 05 0000 000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</si>
  <si>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</si>
  <si>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2 18 05010 05 0000 180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</si>
  <si>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</si>
  <si>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</si>
  <si>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</si>
  <si>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Приложение № 2</t>
  </si>
  <si>
    <t>от «___» _________ 2015г. № ____</t>
  </si>
  <si>
    <t>Перечень главных администраторов доходов муниципального образования</t>
  </si>
  <si>
    <t xml:space="preserve"> "Ягоднинский муниципальный район Магаданской области" 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</si>
  <si>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</si>
  <si>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"Ягоднинский муниципальный район Магаданской области"</t>
  </si>
  <si>
    <t>главного администратора</t>
  </si>
  <si>
    <t>доходов  бюджета муниципального образования "Ягоднинский муниципальный район Магаданской области"</t>
  </si>
  <si>
    <t>Администрация Ягоднинского городского округа</t>
  </si>
  <si>
    <t xml:space="preserve">1 08 07174 01 0000 110 
</t>
  </si>
  <si>
    <t xml:space="preserve">Государственная  пошлина   за   выдачу   органом местного  самоуправления  муниципального  района специального   разрешения   на    движение    по автомобильным  дорогам   транспортных   средств, осуществляющих перевозки  опасных,  тяжеловесных и (или) крупногабаритных грузов,  зачисляемая  в бюджеты муниципальных районов
</t>
  </si>
  <si>
    <t xml:space="preserve">1 13 02065 05 0000 130   </t>
  </si>
  <si>
    <t xml:space="preserve">Доходы, поступающие в порядке возмещения расходов, понесенных в  связи с эксплуатацией имущества муниципальных районов        
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</si>
  <si>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</si>
  <si>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</si>
  <si>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1 15 03050 05 0000 140 </t>
  </si>
  <si>
    <t xml:space="preserve">Сборы за выдачу лицензий органами местного самоуправления муниципальных районов        
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</si>
  <si>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</si>
  <si>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</si>
  <si>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</si>
  <si>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</si>
  <si>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Комитет по финансам администрации Ягоднинского городского округа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</si>
  <si>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</si>
  <si>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</si>
  <si>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</si>
  <si>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</si>
  <si>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 xml:space="preserve">2 02 01009 05 0000 151
</t>
  </si>
  <si>
    <t xml:space="preserve">Дотации бюджетам муниципальных районов на поощрение достижения наилучших показателей деятельности органов местного самоуправления
</t>
  </si>
  <si>
    <t>2 02 01999 05 0000 151</t>
  </si>
  <si>
    <t>Прочие дотации бюджетам муниципальных районов</t>
  </si>
  <si>
    <t>Субсидии бюджетам субъектов Российской Федерации  и муниципальных образований (межбюджетные субсидии)*</t>
  </si>
  <si>
    <t>Субвенции бюджетам субъектов Российской Федерации  и муниципальных образований*</t>
  </si>
  <si>
    <t>Иные межбюджетные трансферты*</t>
  </si>
  <si>
    <t>2 02 09000 00 0000 151</t>
  </si>
  <si>
    <t>Прочие безвозмездные поступления от  других бюджетов бюджетной системы*</t>
  </si>
  <si>
    <t>2 03 00000 00 0000 180</t>
  </si>
  <si>
    <t>Безвозмездные поступления от государственных   (муниципальных) организаций *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</si>
  <si>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</si>
  <si>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</si>
  <si>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</si>
  <si>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лет*</t>
  </si>
  <si>
    <t>2 18 05000 05 0000 180</t>
  </si>
  <si>
    <t>Доходы бюджетов муниципальных районов от возврата  организациями остатков субсидий прошлых лет*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</si>
  <si>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</si>
  <si>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</si>
  <si>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Комитет по управлению муниципальным имуществом администрации Ягоднинского городского округа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</si>
  <si>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</si>
  <si>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1 11 05027 05 0000 120
</t>
  </si>
  <si>
    <t xml:space="preserve">Доходы, получаемые  в  виде  арендной  платы  за земельные  участки,   расположенные   в   полосе отвода автомобильных  дорог  общего  пользования местного значения, находящихся  в  собственности муниципальных районов
</t>
  </si>
  <si>
    <t>1 11 05035 13 0000 120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</si>
  <si>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</si>
  <si>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</si>
  <si>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</si>
  <si>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1 11 09035 05 0000 120</t>
  </si>
  <si>
    <t xml:space="preserve">Доходы   от   эксплуатации    и    использования имущества  автомобильных  дорог,  находящихся  в собственности муниципальных районов
</t>
  </si>
  <si>
    <t xml:space="preserve">1 11 09045 05 0000 120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</si>
  <si>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</si>
  <si>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</si>
  <si>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</si>
  <si>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</si>
  <si>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</si>
  <si>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1 14 04050 05 0000 420  </t>
  </si>
  <si>
    <t xml:space="preserve">Доходы   от   продажи    нематериальных активов,  находящихся  в  собственности муниципальных районов
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</si>
  <si>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</si>
  <si>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</si>
  <si>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</si>
  <si>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</si>
  <si>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</si>
  <si>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1 16 30014 01 0000 140 
</t>
  </si>
  <si>
    <t xml:space="preserve"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</si>
  <si>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 xml:space="preserve">1 16 37040 05 0000 140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</si>
  <si>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
</t>
  </si>
  <si>
    <t>914</t>
  </si>
  <si>
    <t>Комитет образования администрации Ягоднинского городского округа</t>
  </si>
  <si>
    <t>915</t>
  </si>
  <si>
    <t>Комитет культуры администрации Ягоднинского городского округа</t>
  </si>
  <si>
    <t>921</t>
  </si>
  <si>
    <t>Комитет по физической культуре, спорту и туризму администрации Ягоднинского городского округа</t>
  </si>
  <si>
    <t>926</t>
  </si>
  <si>
    <t>Собрание представителей Ягоднинского городского округа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</si>
  <si>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 коду элемента вида дохода  " 05 "</t>
  </si>
  <si>
    <t>1 14 06013 13 0000 430</t>
  </si>
  <si>
    <t>Приложение № 6</t>
  </si>
  <si>
    <t>от «___» ________  2015г. № _____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</si>
  <si>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</si>
  <si>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</si>
  <si>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</si>
  <si>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районного бюджета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</si>
  <si>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</si>
  <si>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</si>
  <si>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</si>
  <si>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</si>
  <si>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</si>
  <si>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</si>
  <si>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14.1</t>
  </si>
  <si>
    <t>от «__ » _________  2015г. № _____</t>
  </si>
  <si>
    <t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t>
  </si>
  <si>
    <t>Всего</t>
  </si>
  <si>
    <t>Приложение № 15</t>
  </si>
  <si>
    <t>от «__ » ________  2015г. № __</t>
  </si>
  <si>
    <t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t>
  </si>
  <si>
    <t>Приложение № 11</t>
  </si>
  <si>
    <t>от «__» ___________  2015г. № __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</si>
  <si>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</si>
  <si>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</si>
  <si>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</si>
  <si>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</si>
  <si>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</si>
  <si>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</si>
  <si>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</si>
  <si>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</si>
  <si>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</si>
  <si>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</si>
  <si>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</si>
  <si>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</si>
  <si>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</si>
  <si>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</si>
  <si>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</si>
  <si>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</si>
  <si>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</si>
  <si>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</si>
  <si>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</si>
  <si>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</si>
  <si>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</si>
  <si>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Наименование показателей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</si>
  <si>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</si>
  <si>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</si>
  <si>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</si>
  <si>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</si>
  <si>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</si>
  <si>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</si>
  <si>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</si>
  <si>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Сумма на год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</si>
  <si>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</si>
  <si>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</si>
  <si>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</si>
  <si>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</si>
  <si>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</si>
  <si>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</si>
  <si>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</si>
  <si>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</si>
  <si>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</si>
  <si>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</si>
  <si>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</si>
  <si>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</si>
  <si>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</si>
  <si>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</si>
  <si>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</si>
  <si>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</si>
  <si>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</si>
  <si>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</si>
  <si>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</si>
  <si>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</si>
  <si>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</si>
  <si>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</si>
  <si>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</si>
  <si>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</si>
  <si>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</si>
  <si>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</si>
  <si>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</si>
  <si>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</si>
  <si>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</si>
  <si>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</si>
  <si>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</si>
  <si>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</si>
  <si>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</si>
  <si>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</si>
  <si>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</si>
  <si>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</si>
  <si>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</si>
  <si>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</si>
  <si>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</si>
  <si>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</si>
  <si>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</si>
  <si>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</si>
  <si>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</si>
  <si>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</si>
  <si>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</si>
  <si>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</si>
  <si>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</si>
  <si>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</si>
  <si>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</si>
  <si>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</si>
  <si>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Приложение № 7</t>
  </si>
  <si>
    <t>К Решению  «О внесении изменений  в Решение Ягоднинского районного Собрания представителей</t>
  </si>
  <si>
    <t xml:space="preserve">"О бюджете муниципального образования </t>
  </si>
  <si>
    <t xml:space="preserve"> Ягоднинский муниципальный район Магаданской области"  на 2015г.»</t>
  </si>
  <si>
    <t>от «___» декабря 2015г. № ___</t>
  </si>
  <si>
    <t>Распределение расходов бюджета муниципального образования</t>
  </si>
  <si>
    <t>"Ягоднинский муниципальный район Магаданской области" на 2015 год</t>
  </si>
  <si>
    <t xml:space="preserve">по разделам и подразделам классификации расходов </t>
  </si>
  <si>
    <t>бюджетов Российской Федерации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</si>
  <si>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</si>
  <si>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</si>
  <si>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</si>
  <si>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</si>
  <si>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тыс.руб.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</si>
  <si>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</si>
  <si>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</si>
  <si>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</si>
  <si>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</si>
  <si>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</si>
  <si>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</si>
  <si>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</si>
  <si>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</si>
  <si>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</si>
  <si>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</si>
  <si>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непрограммные мероприятия</t>
  </si>
  <si>
    <t>760 0000</t>
  </si>
  <si>
    <t>Расходы, не отнесенные к публичным нормативным обязательствам</t>
  </si>
  <si>
    <t>760 8000</t>
  </si>
  <si>
    <t>Расходы на реализацию Решения Ягоднинского районного собрания представителей от 02 сентября 2010 года №195 "О гарантиях и компенсациях для лиц, работающих в учреждениях, финансируемых из бюджета Муниципального образования "Ягоднинский муниципальный район Магаданской области"</t>
  </si>
  <si>
    <t>760 8010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</si>
  <si>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</si>
  <si>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</si>
  <si>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</si>
  <si>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</si>
  <si>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</si>
  <si>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</si>
  <si>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</si>
  <si>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</si>
  <si>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</si>
  <si>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</si>
  <si>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</si>
  <si>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0021100</t>
  </si>
  <si>
    <t>Межбюджетные трансферты</t>
  </si>
  <si>
    <t>66 Э 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</si>
  <si>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</si>
  <si>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66 Э 5120</t>
  </si>
  <si>
    <t>Руководитель контрольно-счетной палаты муниципального образования и его заместители</t>
  </si>
  <si>
    <t>0022500</t>
  </si>
  <si>
    <t>Проведение выборов в представительные органы муниципального образования</t>
  </si>
  <si>
    <t>0021200</t>
  </si>
  <si>
    <t>Специальные расходы</t>
  </si>
  <si>
    <t>880</t>
  </si>
  <si>
    <t>0070000</t>
  </si>
  <si>
    <t>Резервные фонды местных администраций</t>
  </si>
  <si>
    <t>0070500</t>
  </si>
  <si>
    <t>Резервные средства</t>
  </si>
  <si>
    <t>870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</si>
  <si>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</si>
  <si>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</si>
  <si>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</si>
  <si>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</si>
  <si>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</si>
  <si>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</si>
  <si>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Отдельные мероприятия в области социальной политики</t>
  </si>
  <si>
    <t>4И 5 0000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</si>
  <si>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</si>
  <si>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7409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</si>
  <si>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</si>
  <si>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4П 0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</si>
  <si>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</si>
  <si>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2 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</si>
  <si>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</si>
  <si>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7326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</si>
  <si>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состояния"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</si>
  <si>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</si>
  <si>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</si>
  <si>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</si>
  <si>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</si>
  <si>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</si>
  <si>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</si>
  <si>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</si>
  <si>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</si>
  <si>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</si>
  <si>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Целевые программы муниципальных образований</t>
  </si>
  <si>
    <t>7950000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</si>
  <si>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</si>
  <si>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7950030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</si>
  <si>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</si>
  <si>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7950060</t>
  </si>
  <si>
    <t>Муниципальная программа "Поддержка инициативной и талантливой  молодежи в Ягоднинском районе" на 2014-2015 годы"</t>
  </si>
  <si>
    <t>7950180</t>
  </si>
  <si>
    <t>Муниципальная программа "Реализация государственной национальной политики и укрепление гражданского общества в Ягоднинском районе" на 2014-2015 годы"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</si>
  <si>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</si>
  <si>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</si>
  <si>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</si>
  <si>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</si>
  <si>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</si>
  <si>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Резерв материальных ресурсов</t>
  </si>
  <si>
    <t>0070600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</si>
  <si>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</si>
  <si>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</si>
  <si>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</si>
  <si>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</si>
  <si>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</si>
  <si>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</si>
  <si>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</si>
  <si>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</si>
  <si>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</si>
  <si>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</si>
  <si>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</si>
  <si>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</si>
  <si>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</si>
  <si>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</si>
  <si>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</si>
  <si>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7950150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</si>
  <si>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</si>
  <si>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4Ш 0 0000</t>
  </si>
  <si>
    <t>Подпрограмма «Развитие малого и среднего предпринимательства в Магаданской области на 2014-2020 годы»</t>
  </si>
  <si>
    <t>4Ш 1 0000</t>
  </si>
  <si>
    <t>Реализация мероприятий поддержки развития малого и среднего предпринимательства</t>
  </si>
  <si>
    <t>4Ш 1 7336</t>
  </si>
  <si>
    <t>Муниципальная программа "Поддержка малого и среднего предпринимательства на территории МО "Ягоднинский муниципальный район" на 2010-2015 годы"</t>
  </si>
  <si>
    <t>7950080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</si>
  <si>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</si>
  <si>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</si>
  <si>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</si>
  <si>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</si>
  <si>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Бюджетные инвестиции в рамках государственных программ Магаданской области</t>
  </si>
  <si>
    <t>49 4 6200</t>
  </si>
  <si>
    <t>Реконструкция жилого 5-этажного дома по ул. Металлистов, д.8, в пос.Ягодное</t>
  </si>
  <si>
    <t>49 4 62П1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</si>
  <si>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</si>
  <si>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</si>
  <si>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</si>
  <si>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</si>
  <si>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Муниципальная программа "Повышение устойчивости жилых домов, основных объектов и систем жизнеобеспечения на территории Ягоднинского муниципального района Магаданской области" на 2015-2017 годы" (Реконструкция 3-этажного дома по ул. Школьная, д.3, в пос.Ягодное)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</si>
  <si>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</si>
  <si>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</si>
  <si>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</si>
  <si>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</si>
  <si>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6000000</t>
  </si>
  <si>
    <t>Прочие мероприятия по благоустройству городских округов и поселений</t>
  </si>
  <si>
    <t>6000500</t>
  </si>
  <si>
    <t>Государственная программа Магаданской области "Развитие образования в Магаданской области на 2014-2020 годы"</t>
  </si>
  <si>
    <t>44 0 0000</t>
  </si>
  <si>
    <t>Подпрограмма "Управление развитием отрасли образования в Магаданской области" на 2014-2020 годы"</t>
  </si>
  <si>
    <t>44 Б 0000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</si>
  <si>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</si>
  <si>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7406</t>
  </si>
  <si>
    <t>Субсидии бюджетным учреждениям</t>
  </si>
  <si>
    <t>610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</si>
  <si>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</si>
  <si>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7407</t>
  </si>
  <si>
    <t>Субвенции на финансовое обеспечение муниципальных дошкольных образовательных организаций</t>
  </si>
  <si>
    <t>44 Б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</si>
  <si>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</si>
  <si>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</si>
  <si>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</si>
  <si>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</si>
  <si>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</si>
  <si>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</si>
  <si>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Обеспечение деятельности (оказание услуг) подведомственных учреждений</t>
  </si>
  <si>
    <t>8209900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</si>
  <si>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</si>
  <si>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</si>
  <si>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44 2 0000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</si>
  <si>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</si>
  <si>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44 2 7344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</si>
  <si>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</si>
  <si>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7405</t>
  </si>
  <si>
    <t>Субвенции муниципальным образованиям на обеспечение ежемесячного денежного вознаграждения за классное руководство</t>
  </si>
  <si>
    <t>44 Б 7413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</si>
  <si>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</si>
  <si>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</si>
  <si>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"Оказание государственных услуг в сфере культуры и отраслевого образования Магаданской области"  на 2014-2020 годы"</t>
  </si>
  <si>
    <t>46 5 0000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</si>
  <si>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</si>
  <si>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46 5 7411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</si>
  <si>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</si>
  <si>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</si>
  <si>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</si>
  <si>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</si>
  <si>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</si>
  <si>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</si>
  <si>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</si>
  <si>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</si>
  <si>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</si>
  <si>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</si>
  <si>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Муниципальная программа "Организация и обеспечение отдыха, оздоровления и занятости детей в Ягоднинском районе на 2014-2015 годы"</t>
  </si>
  <si>
    <t>7950200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</si>
  <si>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</si>
  <si>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</si>
  <si>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модернизацию региональных систем дошкольного образования</t>
  </si>
  <si>
    <t>44 1 5059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</si>
  <si>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</si>
  <si>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</si>
  <si>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</si>
  <si>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</si>
  <si>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</si>
  <si>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</si>
  <si>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44 Б 7409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</si>
  <si>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</si>
  <si>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4Ф 0 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</si>
  <si>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</si>
  <si>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4Ф 3 0000</t>
  </si>
  <si>
    <t>Субсидии муниципальным образованиям на реализацию муниципальных программ по поддержке социально ориентированных некоммерческих организаций</t>
  </si>
  <si>
    <t>4Ф 3 7314</t>
  </si>
  <si>
    <t>Муниципальная программа "Безопасность образовательного процесса в образовательных учреждениях Ягоднинского района на 2014-2016 годы"</t>
  </si>
  <si>
    <t>7950010</t>
  </si>
  <si>
    <t>Муниципальная программа "Развитие физической культуры, спорта и туризма в Ягоднинском районе на 2015-2016 годы"</t>
  </si>
  <si>
    <t>7950020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</si>
  <si>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района" на 2015-2016 годы"</t>
  </si>
  <si>
    <t>7950050</t>
  </si>
  <si>
    <t>Муниципальная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</si>
  <si>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7950090</t>
  </si>
  <si>
    <t>Муниципальная программа "Развитие культуры Ягоднинского района на 2015-2016 годы"</t>
  </si>
  <si>
    <t>7950110</t>
  </si>
  <si>
    <t>Муниципальная программа "Патриотическое воспитание детей, молодежи и населения Ягоднинского района на 2014-2016 годы"</t>
  </si>
  <si>
    <t>7950140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</si>
  <si>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</si>
  <si>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</si>
  <si>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</si>
  <si>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</si>
  <si>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</si>
  <si>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</si>
  <si>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</si>
  <si>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</si>
  <si>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</si>
  <si>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46 2 0000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</si>
  <si>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</si>
  <si>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46 2 5144</t>
  </si>
  <si>
    <t>Субсидии бюджетам муниципальных образований в рамках подпрограммы " Развитие библиотечного дела в Магаданской области"</t>
  </si>
  <si>
    <t>46 2 7316</t>
  </si>
  <si>
    <t>Реализация мер социальной поддержки в соответствии с пунктом 1.4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</si>
  <si>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7503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</si>
  <si>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</si>
  <si>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</si>
  <si>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</si>
  <si>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</si>
  <si>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</si>
  <si>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</si>
  <si>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 xml:space="preserve">Кинотеатры </t>
  </si>
  <si>
    <t>8500000</t>
  </si>
  <si>
    <t>8509900</t>
  </si>
  <si>
    <t>Государственная программа Магаданской области "Молодежь Магаданской области" на 2014-2020 годы"</t>
  </si>
  <si>
    <t>45 0 0000</t>
  </si>
  <si>
    <t>Подпрограмма "Формирование и развитие инфраструктуры молодежной политики" на 2014- 2020 годы"</t>
  </si>
  <si>
    <t>45 3 0000</t>
  </si>
  <si>
    <t>Субсидии бюджетам муниципальных образований на реализацию муниципальных программ в сфере молодежной политики</t>
  </si>
  <si>
    <t>45 3 7341</t>
  </si>
  <si>
    <t>Муниципальная программа "Профилактика правонарушений в Ягоднинском районе на 2014-2016 годы"</t>
  </si>
  <si>
    <t>7950040</t>
  </si>
  <si>
    <t>Муниципальная программа "Реализация государственной национальной политики и укрепление гражданского единства в Ягоднинском районе" на 2014-2015 годы"</t>
  </si>
  <si>
    <t>Мероприятия в сфере культуры и кинематографии</t>
  </si>
  <si>
    <t>8650000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</si>
  <si>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</si>
  <si>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</si>
  <si>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</si>
  <si>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</si>
  <si>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</si>
  <si>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</si>
  <si>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</si>
  <si>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10</t>
  </si>
  <si>
    <t>310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</si>
  <si>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</si>
  <si>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</si>
  <si>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</si>
  <si>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</si>
  <si>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Субвенции на осуществление государственных полномочий по обеспечению отдельных категорий граждан жилыми помещениями</t>
  </si>
  <si>
    <t>43 Г 7408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</si>
  <si>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</si>
  <si>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</si>
  <si>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</si>
  <si>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</si>
  <si>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</si>
  <si>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</si>
  <si>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Социальные выплаты гражданам, кроме публичных нормативных социальных выплат</t>
  </si>
  <si>
    <t>320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</si>
  <si>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</si>
  <si>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</si>
  <si>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</si>
  <si>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</si>
  <si>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Муниципальная программа "Дом для молодой семьи в Ягоднинском районе Магаданской области" на 2015 год</t>
  </si>
  <si>
    <t>7950070</t>
  </si>
  <si>
    <t>Муниципальная программа "Оптимизация системы расселения в Магаданской области в 2014-2016 годах на территории Ягоднинского района"</t>
  </si>
  <si>
    <t>7950210</t>
  </si>
  <si>
    <t>Социальная помощь</t>
  </si>
  <si>
    <t>8050000</t>
  </si>
  <si>
    <t>Мероприятия в области социальной политики</t>
  </si>
  <si>
    <t>8053300</t>
  </si>
  <si>
    <t>Центры спортивной подготовки (сборные команды)</t>
  </si>
  <si>
    <t>8710000</t>
  </si>
  <si>
    <t>8719900</t>
  </si>
  <si>
    <t>Муниципальная программа "Комплексные меры противодействия злоупотреблению наркотиками и их незаконному обороту на территории Ягоднинского района" на 2015-2016 годы"</t>
  </si>
  <si>
    <t>Периодические издания,  учрежденные органами  законодательной и исполнительной власти</t>
  </si>
  <si>
    <t>8570000</t>
  </si>
  <si>
    <t>8579900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</si>
  <si>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</si>
  <si>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</si>
  <si>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</si>
  <si>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</si>
  <si>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</si>
  <si>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</si>
  <si>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</si>
  <si>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</si>
  <si>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8170000</t>
  </si>
  <si>
    <t>Поддержка мер по обеспечению сбалансированности бюджетов</t>
  </si>
  <si>
    <t>8170200</t>
  </si>
  <si>
    <t>Иные безвозмездные и безвозвратные перечисления</t>
  </si>
  <si>
    <t>8220000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</si>
  <si>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</si>
  <si>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8221500</t>
  </si>
  <si>
    <t>540</t>
  </si>
  <si>
    <t>контроль</t>
  </si>
  <si>
    <t>Приложение № 9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</si>
  <si>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</si>
  <si>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</si>
  <si>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</si>
  <si>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</si>
  <si>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</si>
  <si>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</si>
  <si>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</si>
  <si>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</si>
  <si>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901</t>
  </si>
  <si>
    <t>Общегосударственные вопросы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</si>
  <si>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</si>
  <si>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</si>
  <si>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</si>
  <si>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</si>
  <si>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</si>
  <si>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Средства массовой информации</t>
  </si>
  <si>
    <t>905</t>
  </si>
  <si>
    <t>Межбюджетные трансферты бюджетам субъектов Российской Федерации и муниципальных образований общего характера</t>
  </si>
  <si>
    <t>908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</si>
  <si>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</si>
  <si>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Образование</t>
  </si>
  <si>
    <t>Муниципальная программа "Безопасность образовательного процесса в образовательных учреждениях Ягоднинского района на 2015-2016 годы"</t>
  </si>
  <si>
    <t>Культура и кинематография</t>
  </si>
  <si>
    <t>Подпрограмма «Развитие библиотечного дела в Магаданской области на 2014-2016 годы»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</si>
  <si>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</si>
  <si>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Муниципальная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</si>
  <si>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</si>
  <si>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Собрание представителей администрации Ягоднинского городского округа</t>
  </si>
  <si>
    <t>Приложение № 10</t>
  </si>
  <si>
    <t>Распределение бюджетных ассигнований на реализацию</t>
  </si>
  <si>
    <t>государственных и муниципальных программ муниципального образования</t>
  </si>
  <si>
    <t>Сумма                               на год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</si>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</sst>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0_ ;[Red]\-0\ 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2"/>
    </font>
    <font>
      <sz val="11"/>
      <name val="Arial Narrow"/>
      <family val="2"/>
    </font>
    <font>
      <b/>
      <sz val="8"/>
      <name val="DS Goos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8"/>
      <name val="Times New Roman"/>
      <family val="1"/>
    </font>
    <font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Calibri"/>
      <family val="2"/>
      <scheme val="minor"/>
    </font>
    <font>
      <i/>
      <sz val="8"/>
      <name val="Arial Narrow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Arial Cyr"/>
      <family val="2"/>
    </font>
    <font>
      <sz val="14"/>
      <name val="Times New Roman Cyr"/>
      <family val="1"/>
    </font>
    <font>
      <b/>
      <sz val="12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b/>
      <sz val="11"/>
      <name val="Arial Cyr"/>
      <family val="2"/>
    </font>
    <font>
      <sz val="11"/>
      <name val="Times New Roman"/>
      <family val="1"/>
    </font>
    <font>
      <b/>
      <sz val="11"/>
      <name val="Times New Roman Cyr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name val="Times New Roman Cyr"/>
      <family val="1"/>
    </font>
    <font>
      <b/>
      <sz val="16"/>
      <name val="Times New Roman Cyr"/>
      <family val="1"/>
    </font>
    <font>
      <i/>
      <sz val="10"/>
      <name val="Arial"/>
      <family val="2"/>
    </font>
    <font>
      <i/>
      <sz val="8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b/>
      <sz val="11"/>
      <color rgb="FF7030A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sz val="9"/>
      <color rgb="FF7030A0"/>
      <name val="Arial"/>
      <family val="2"/>
    </font>
    <font>
      <i/>
      <sz val="10"/>
      <color rgb="FF7030A0"/>
      <name val="Arial"/>
      <family val="2"/>
    </font>
    <font>
      <i/>
      <sz val="8"/>
      <color rgb="FF7030A0"/>
      <name val="Arial"/>
      <family val="2"/>
    </font>
    <font>
      <b/>
      <i/>
      <sz val="9"/>
      <color rgb="FF7030A0"/>
      <name val="Arial"/>
      <family val="2"/>
    </font>
    <font>
      <b/>
      <sz val="10"/>
      <color theme="9" tint="-0.4999699890613556"/>
      <name val="Arial"/>
      <family val="2"/>
    </font>
    <font>
      <b/>
      <sz val="11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b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8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78">
    <xf numFmtId="0" fontId="0" fillId="0" borderId="0" xfId="0"/>
    <xf numFmtId="0" fontId="4" fillId="0" borderId="0" xfId="0" applyFont="1" applyAlignment="1">
      <alignment horizontal="right"/>
    </xf>
    <xf numFmtId="4" fontId="22" fillId="0" borderId="1" xfId="0" applyNumberFormat="1" applyFont="1" applyBorder="1"/>
    <xf numFmtId="0" fontId="3" fillId="0" borderId="0" xfId="0" applyFont="1" applyFill="1" applyAlignment="1">
      <alignment horizontal="right"/>
    </xf>
    <xf numFmtId="0" fontId="4" fillId="0" borderId="0" xfId="23" applyFont="1" applyFill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22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Border="1"/>
    <xf numFmtId="166" fontId="27" fillId="0" borderId="1" xfId="0" applyNumberFormat="1" applyFont="1" applyBorder="1"/>
    <xf numFmtId="4" fontId="27" fillId="0" borderId="1" xfId="0" applyNumberFormat="1" applyFont="1" applyBorder="1"/>
    <xf numFmtId="0" fontId="27" fillId="0" borderId="0" xfId="0" applyFont="1" applyBorder="1" applyAlignment="1">
      <alignment wrapText="1"/>
    </xf>
    <xf numFmtId="4" fontId="22" fillId="0" borderId="0" xfId="0" applyNumberFormat="1" applyFont="1" applyBorder="1"/>
    <xf numFmtId="0" fontId="5" fillId="0" borderId="0" xfId="0" applyFont="1"/>
    <xf numFmtId="0" fontId="28" fillId="0" borderId="0" xfId="0" applyFont="1" applyFill="1" applyAlignment="1">
      <alignment/>
    </xf>
    <xf numFmtId="0" fontId="22" fillId="0" borderId="0" xfId="0" applyFont="1"/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9" fillId="0" borderId="1" xfId="0" applyNumberFormat="1" applyFont="1" applyFill="1" applyBorder="1" applyAlignment="1">
      <alignment horizontal="justify"/>
    </xf>
    <xf numFmtId="0" fontId="29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top" wrapText="1"/>
    </xf>
    <xf numFmtId="164" fontId="30" fillId="0" borderId="1" xfId="0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justify" vertical="top" wrapText="1"/>
    </xf>
    <xf numFmtId="0" fontId="5" fillId="0" borderId="0" xfId="0" applyFont="1" applyFill="1"/>
    <xf numFmtId="0" fontId="13" fillId="0" borderId="0" xfId="0" applyFont="1" applyFill="1" applyBorder="1"/>
    <xf numFmtId="49" fontId="2" fillId="0" borderId="0" xfId="20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49" fontId="2" fillId="0" borderId="0" xfId="20" applyNumberFormat="1" applyFill="1" applyAlignment="1">
      <alignment horizontal="right"/>
      <protection/>
    </xf>
    <xf numFmtId="49" fontId="2" fillId="0" borderId="0" xfId="20" applyNumberFormat="1" applyFill="1">
      <alignment/>
      <protection/>
    </xf>
    <xf numFmtId="49" fontId="2" fillId="0" borderId="0" xfId="20" applyNumberFormat="1" applyFont="1" applyFill="1" applyAlignment="1">
      <alignment horizontal="right"/>
      <protection/>
    </xf>
    <xf numFmtId="49" fontId="2" fillId="0" borderId="0" xfId="20" applyNumberFormat="1" applyFont="1" applyFill="1">
      <alignment/>
      <protection/>
    </xf>
    <xf numFmtId="0" fontId="6" fillId="0" borderId="0" xfId="21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/>
      <protection/>
    </xf>
    <xf numFmtId="0" fontId="2" fillId="0" borderId="0" xfId="20" applyNumberFormat="1" applyFont="1" applyFill="1" applyAlignment="1">
      <alignment horizontal="right"/>
      <protection/>
    </xf>
    <xf numFmtId="0" fontId="1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/>
    <xf numFmtId="165" fontId="16" fillId="0" borderId="1" xfId="0" applyNumberFormat="1" applyFont="1" applyFill="1" applyBorder="1"/>
    <xf numFmtId="0" fontId="16" fillId="0" borderId="1" xfId="0" applyFont="1" applyFill="1" applyBorder="1"/>
    <xf numFmtId="0" fontId="8" fillId="0" borderId="6" xfId="0" applyFont="1" applyFill="1" applyBorder="1" applyAlignment="1">
      <alignment horizontal="justify" vertical="top" wrapText="1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7" fillId="0" borderId="1" xfId="0" applyNumberFormat="1" applyFont="1" applyFill="1" applyBorder="1" applyAlignment="1">
      <alignment horizontal="left" wrapText="1" indent="1"/>
    </xf>
    <xf numFmtId="165" fontId="0" fillId="0" borderId="1" xfId="0" applyNumberFormat="1" applyFill="1" applyBorder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/>
    </xf>
    <xf numFmtId="0" fontId="1" fillId="0" borderId="0" xfId="20" applyFont="1" applyFill="1">
      <alignment/>
      <protection/>
    </xf>
    <xf numFmtId="49" fontId="32" fillId="0" borderId="0" xfId="20" applyNumberFormat="1" applyFont="1" applyFill="1" applyAlignment="1">
      <alignment horizontal="left"/>
      <protection/>
    </xf>
    <xf numFmtId="49" fontId="1" fillId="0" borderId="0" xfId="20" applyNumberFormat="1" applyFont="1" applyFill="1">
      <alignment/>
      <protection/>
    </xf>
    <xf numFmtId="167" fontId="32" fillId="0" borderId="0" xfId="20" applyNumberFormat="1" applyFont="1" applyFill="1" applyAlignment="1">
      <alignment horizontal="right"/>
      <protection/>
    </xf>
    <xf numFmtId="0" fontId="32" fillId="0" borderId="0" xfId="20" applyFont="1" applyFill="1" applyAlignment="1">
      <alignment horizontal="right"/>
      <protection/>
    </xf>
    <xf numFmtId="0" fontId="35" fillId="0" borderId="0" xfId="20" applyFont="1" applyFill="1" applyAlignment="1">
      <alignment horizontal="right"/>
      <protection/>
    </xf>
    <xf numFmtId="0" fontId="32" fillId="0" borderId="1" xfId="20" applyFont="1" applyFill="1" applyBorder="1" applyAlignment="1">
      <alignment horizontal="center" vertical="center"/>
      <protection/>
    </xf>
    <xf numFmtId="49" fontId="32" fillId="0" borderId="1" xfId="20" applyNumberFormat="1" applyFont="1" applyFill="1" applyBorder="1" applyAlignment="1">
      <alignment horizontal="center" vertical="center"/>
      <protection/>
    </xf>
    <xf numFmtId="167" fontId="32" fillId="0" borderId="1" xfId="20" applyNumberFormat="1" applyFont="1" applyFill="1" applyBorder="1" applyAlignment="1">
      <alignment horizontal="center" vertical="center"/>
      <protection/>
    </xf>
    <xf numFmtId="0" fontId="33" fillId="0" borderId="1" xfId="20" applyFont="1" applyFill="1" applyBorder="1" applyAlignment="1">
      <alignment vertical="center"/>
      <protection/>
    </xf>
    <xf numFmtId="0" fontId="36" fillId="0" borderId="1" xfId="20" applyNumberFormat="1" applyFont="1" applyFill="1" applyBorder="1">
      <alignment/>
      <protection/>
    </xf>
    <xf numFmtId="0" fontId="31" fillId="0" borderId="1" xfId="20" applyFont="1" applyFill="1" applyBorder="1" applyAlignment="1">
      <alignment vertical="top" wrapText="1"/>
      <protection/>
    </xf>
    <xf numFmtId="49" fontId="31" fillId="0" borderId="1" xfId="20" applyNumberFormat="1" applyFont="1" applyFill="1" applyBorder="1" applyAlignment="1">
      <alignment horizontal="center"/>
      <protection/>
    </xf>
    <xf numFmtId="0" fontId="31" fillId="0" borderId="7" xfId="20" applyNumberFormat="1" applyFont="1" applyFill="1" applyBorder="1">
      <alignment/>
      <protection/>
    </xf>
    <xf numFmtId="0" fontId="34" fillId="0" borderId="1" xfId="20" applyFont="1" applyFill="1" applyBorder="1" applyAlignment="1">
      <alignment vertical="top" wrapText="1"/>
      <protection/>
    </xf>
    <xf numFmtId="49" fontId="35" fillId="0" borderId="1" xfId="20" applyNumberFormat="1" applyFont="1" applyFill="1" applyBorder="1" applyAlignment="1">
      <alignment horizontal="center"/>
      <protection/>
    </xf>
    <xf numFmtId="0" fontId="31" fillId="0" borderId="1" xfId="20" applyNumberFormat="1" applyFont="1" applyFill="1" applyBorder="1">
      <alignment/>
      <protection/>
    </xf>
    <xf numFmtId="2" fontId="31" fillId="0" borderId="7" xfId="20" applyNumberFormat="1" applyFont="1" applyFill="1" applyBorder="1">
      <alignment/>
      <protection/>
    </xf>
    <xf numFmtId="0" fontId="34" fillId="0" borderId="1" xfId="20" applyFont="1" applyFill="1" applyBorder="1" applyAlignment="1">
      <alignment vertical="center" wrapText="1"/>
      <protection/>
    </xf>
    <xf numFmtId="49" fontId="34" fillId="0" borderId="1" xfId="20" applyNumberFormat="1" applyFont="1" applyFill="1" applyBorder="1" applyAlignment="1">
      <alignment/>
      <protection/>
    </xf>
    <xf numFmtId="49" fontId="34" fillId="0" borderId="1" xfId="20" applyNumberFormat="1" applyFont="1" applyFill="1" applyBorder="1" applyAlignment="1">
      <alignment wrapText="1"/>
      <protection/>
    </xf>
    <xf numFmtId="49" fontId="34" fillId="0" borderId="1" xfId="20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left" indent="3"/>
    </xf>
    <xf numFmtId="0" fontId="44" fillId="0" borderId="1" xfId="20" applyFont="1" applyFill="1" applyBorder="1" applyAlignment="1">
      <alignment horizontal="center" vertical="top" wrapText="1"/>
      <protection/>
    </xf>
    <xf numFmtId="49" fontId="45" fillId="0" borderId="1" xfId="20" applyNumberFormat="1" applyFont="1" applyFill="1" applyBorder="1" applyAlignment="1">
      <alignment horizontal="center"/>
      <protection/>
    </xf>
    <xf numFmtId="0" fontId="45" fillId="0" borderId="1" xfId="20" applyNumberFormat="1" applyFont="1" applyFill="1" applyBorder="1" applyAlignment="1">
      <alignment horizontal="center"/>
      <protection/>
    </xf>
    <xf numFmtId="49" fontId="1" fillId="0" borderId="0" xfId="20" applyNumberFormat="1" applyFont="1" applyFill="1" applyAlignment="1">
      <alignment horizontal="center"/>
      <protection/>
    </xf>
    <xf numFmtId="0" fontId="1" fillId="0" borderId="1" xfId="20" applyFont="1" applyFill="1" applyBorder="1" applyAlignment="1">
      <alignment vertical="top" wrapText="1"/>
      <protection/>
    </xf>
    <xf numFmtId="49" fontId="32" fillId="0" borderId="1" xfId="20" applyNumberFormat="1" applyFont="1" applyFill="1" applyBorder="1" applyAlignment="1">
      <alignment horizontal="center"/>
      <protection/>
    </xf>
    <xf numFmtId="0" fontId="1" fillId="0" borderId="1" xfId="20" applyNumberFormat="1" applyFont="1" applyFill="1" applyBorder="1">
      <alignment/>
      <protection/>
    </xf>
    <xf numFmtId="0" fontId="1" fillId="0" borderId="1" xfId="20" applyFont="1" applyFill="1" applyBorder="1" applyAlignment="1">
      <alignment horizontal="left" vertical="top" wrapText="1" indent="1"/>
      <protection/>
    </xf>
    <xf numFmtId="0" fontId="1" fillId="0" borderId="7" xfId="20" applyNumberFormat="1" applyFont="1" applyFill="1" applyBorder="1">
      <alignment/>
      <protection/>
    </xf>
    <xf numFmtId="2" fontId="1" fillId="0" borderId="1" xfId="20" applyNumberFormat="1" applyFont="1" applyFill="1" applyBorder="1">
      <alignment/>
      <protection/>
    </xf>
    <xf numFmtId="0" fontId="39" fillId="0" borderId="1" xfId="20" applyFont="1" applyFill="1" applyBorder="1" applyAlignment="1">
      <alignment horizontal="left" wrapText="1" indent="2"/>
      <protection/>
    </xf>
    <xf numFmtId="49" fontId="40" fillId="0" borderId="1" xfId="20" applyNumberFormat="1" applyFont="1" applyFill="1" applyBorder="1" applyAlignment="1">
      <alignment horizontal="center"/>
      <protection/>
    </xf>
    <xf numFmtId="0" fontId="39" fillId="0" borderId="1" xfId="20" applyNumberFormat="1" applyFont="1" applyFill="1" applyBorder="1">
      <alignment/>
      <protection/>
    </xf>
    <xf numFmtId="167" fontId="1" fillId="0" borderId="1" xfId="20" applyNumberFormat="1" applyFont="1" applyFill="1" applyBorder="1">
      <alignment/>
      <protection/>
    </xf>
    <xf numFmtId="165" fontId="39" fillId="0" borderId="1" xfId="20" applyNumberFormat="1" applyFont="1" applyFill="1" applyBorder="1">
      <alignment/>
      <protection/>
    </xf>
    <xf numFmtId="0" fontId="1" fillId="0" borderId="1" xfId="20" applyFont="1" applyFill="1" applyBorder="1" applyAlignment="1">
      <alignment vertical="center" wrapText="1"/>
      <protection/>
    </xf>
    <xf numFmtId="2" fontId="1" fillId="0" borderId="7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2" fontId="1" fillId="0" borderId="1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vertical="top" wrapText="1"/>
      <protection/>
    </xf>
    <xf numFmtId="49" fontId="1" fillId="0" borderId="1" xfId="20" applyNumberFormat="1" applyFont="1" applyFill="1" applyBorder="1" applyAlignment="1">
      <alignment vertical="top" wrapText="1"/>
      <protection/>
    </xf>
    <xf numFmtId="49" fontId="1" fillId="0" borderId="1" xfId="20" applyNumberFormat="1" applyFont="1" applyFill="1" applyBorder="1" applyAlignment="1">
      <alignment horizontal="left" vertical="top" wrapText="1" indent="1"/>
      <protection/>
    </xf>
    <xf numFmtId="49" fontId="1" fillId="0" borderId="1" xfId="20" applyNumberFormat="1" applyFont="1" applyFill="1" applyBorder="1" applyAlignment="1">
      <alignment wrapText="1"/>
      <protection/>
    </xf>
    <xf numFmtId="49" fontId="32" fillId="0" borderId="6" xfId="20" applyNumberFormat="1" applyFont="1" applyFill="1" applyBorder="1" applyAlignment="1">
      <alignment horizontal="center"/>
      <protection/>
    </xf>
    <xf numFmtId="49" fontId="1" fillId="0" borderId="1" xfId="20" applyNumberFormat="1" applyFont="1" applyFill="1" applyBorder="1" applyAlignment="1">
      <alignment/>
      <protection/>
    </xf>
    <xf numFmtId="49" fontId="1" fillId="0" borderId="1" xfId="20" applyNumberFormat="1" applyFont="1" applyFill="1" applyBorder="1" applyAlignment="1">
      <alignment horizontal="left" vertical="top" wrapText="1"/>
      <protection/>
    </xf>
    <xf numFmtId="0" fontId="41" fillId="0" borderId="1" xfId="20" applyFont="1" applyFill="1" applyBorder="1" applyAlignment="1">
      <alignment vertical="top" wrapText="1"/>
      <protection/>
    </xf>
    <xf numFmtId="49" fontId="42" fillId="0" borderId="6" xfId="20" applyNumberFormat="1" applyFont="1" applyFill="1" applyBorder="1" applyAlignment="1">
      <alignment horizontal="center"/>
      <protection/>
    </xf>
    <xf numFmtId="0" fontId="41" fillId="0" borderId="1" xfId="20" applyNumberFormat="1" applyFont="1" applyFill="1" applyBorder="1">
      <alignment/>
      <protection/>
    </xf>
    <xf numFmtId="49" fontId="41" fillId="0" borderId="1" xfId="20" applyNumberFormat="1" applyFont="1" applyFill="1" applyBorder="1" applyAlignment="1">
      <alignment horizontal="left" vertical="top" wrapText="1"/>
      <protection/>
    </xf>
    <xf numFmtId="49" fontId="42" fillId="0" borderId="1" xfId="20" applyNumberFormat="1" applyFont="1" applyFill="1" applyBorder="1" applyAlignment="1">
      <alignment horizontal="center"/>
      <protection/>
    </xf>
    <xf numFmtId="49" fontId="41" fillId="0" borderId="1" xfId="20" applyNumberFormat="1" applyFont="1" applyFill="1" applyBorder="1" applyAlignment="1">
      <alignment horizontal="left" vertical="top" wrapText="1" indent="1"/>
      <protection/>
    </xf>
    <xf numFmtId="0" fontId="34" fillId="0" borderId="1" xfId="20" applyNumberFormat="1" applyFont="1" applyFill="1" applyBorder="1">
      <alignment/>
      <protection/>
    </xf>
    <xf numFmtId="49" fontId="41" fillId="0" borderId="1" xfId="20" applyNumberFormat="1" applyFont="1" applyFill="1" applyBorder="1" applyAlignment="1">
      <alignment wrapText="1"/>
      <protection/>
    </xf>
    <xf numFmtId="49" fontId="1" fillId="0" borderId="1" xfId="20" applyNumberFormat="1" applyFont="1" applyFill="1" applyBorder="1" applyAlignment="1">
      <alignment horizontal="left" indent="1"/>
      <protection/>
    </xf>
    <xf numFmtId="0" fontId="39" fillId="0" borderId="7" xfId="20" applyNumberFormat="1" applyFont="1" applyFill="1" applyBorder="1">
      <alignment/>
      <protection/>
    </xf>
    <xf numFmtId="49" fontId="43" fillId="0" borderId="1" xfId="20" applyNumberFormat="1" applyFont="1" applyFill="1" applyBorder="1" applyAlignment="1">
      <alignment horizontal="center"/>
      <protection/>
    </xf>
    <xf numFmtId="0" fontId="1" fillId="0" borderId="1" xfId="20" applyNumberFormat="1" applyFont="1" applyFill="1" applyBorder="1" applyAlignment="1">
      <alignment horizontal="right"/>
      <protection/>
    </xf>
    <xf numFmtId="0" fontId="32" fillId="0" borderId="8" xfId="20" applyFont="1" applyFill="1" applyBorder="1" applyAlignment="1">
      <alignment horizontal="center" vertical="top" wrapText="1"/>
      <protection/>
    </xf>
    <xf numFmtId="49" fontId="32" fillId="0" borderId="8" xfId="20" applyNumberFormat="1" applyFont="1" applyFill="1" applyBorder="1" applyAlignment="1">
      <alignment horizontal="center" vertical="top" wrapText="1"/>
      <protection/>
    </xf>
    <xf numFmtId="0" fontId="32" fillId="0" borderId="8" xfId="20" applyNumberFormat="1" applyFont="1" applyFill="1" applyBorder="1" applyAlignment="1">
      <alignment horizontal="center" vertical="top" wrapText="1"/>
      <protection/>
    </xf>
    <xf numFmtId="0" fontId="50" fillId="0" borderId="0" xfId="20" applyFont="1" applyFill="1" applyAlignment="1">
      <alignment horizontal="left" indent="5"/>
      <protection/>
    </xf>
    <xf numFmtId="49" fontId="1" fillId="0" borderId="0" xfId="20" applyNumberFormat="1" applyFont="1" applyFill="1" applyAlignment="1">
      <alignment horizontal="left" indent="5"/>
      <protection/>
    </xf>
    <xf numFmtId="0" fontId="1" fillId="0" borderId="0" xfId="20" applyNumberFormat="1" applyFont="1" applyFill="1" applyAlignment="1">
      <alignment horizontal="left" indent="5"/>
      <protection/>
    </xf>
    <xf numFmtId="0" fontId="1" fillId="0" borderId="0" xfId="20" applyNumberFormat="1" applyFont="1" applyFill="1">
      <alignment/>
      <protection/>
    </xf>
    <xf numFmtId="0" fontId="32" fillId="0" borderId="0" xfId="20" applyNumberFormat="1" applyFont="1" applyFill="1" applyAlignment="1">
      <alignment horizontal="right"/>
      <protection/>
    </xf>
    <xf numFmtId="0" fontId="35" fillId="0" borderId="0" xfId="20" applyNumberFormat="1" applyFont="1" applyFill="1" applyAlignment="1">
      <alignment horizontal="right"/>
      <protection/>
    </xf>
    <xf numFmtId="49" fontId="32" fillId="0" borderId="0" xfId="20" applyNumberFormat="1" applyFont="1" applyFill="1" applyAlignment="1">
      <alignment horizontal="left" indent="7"/>
      <protection/>
    </xf>
    <xf numFmtId="0" fontId="1" fillId="0" borderId="0" xfId="20" applyNumberFormat="1" applyFont="1" applyFill="1" applyAlignment="1">
      <alignment horizontal="center"/>
      <protection/>
    </xf>
    <xf numFmtId="0" fontId="31" fillId="0" borderId="1" xfId="20" applyFont="1" applyFill="1" applyBorder="1" applyAlignment="1">
      <alignment horizontal="left" vertical="top" wrapText="1"/>
      <protection/>
    </xf>
    <xf numFmtId="49" fontId="31" fillId="0" borderId="1" xfId="20" applyNumberFormat="1" applyFont="1" applyFill="1" applyBorder="1" applyAlignment="1">
      <alignment horizontal="center" vertical="top" wrapText="1"/>
      <protection/>
    </xf>
    <xf numFmtId="0" fontId="31" fillId="0" borderId="1" xfId="20" applyNumberFormat="1" applyFont="1" applyFill="1" applyBorder="1" applyAlignment="1">
      <alignment/>
      <protection/>
    </xf>
    <xf numFmtId="0" fontId="31" fillId="0" borderId="6" xfId="20" applyFont="1" applyFill="1" applyBorder="1" applyAlignment="1">
      <alignment vertical="center" wrapText="1"/>
      <protection/>
    </xf>
    <xf numFmtId="49" fontId="31" fillId="0" borderId="6" xfId="20" applyNumberFormat="1" applyFont="1" applyFill="1" applyBorder="1" applyAlignment="1">
      <alignment horizontal="center" wrapText="1"/>
      <protection/>
    </xf>
    <xf numFmtId="0" fontId="31" fillId="0" borderId="6" xfId="20" applyNumberFormat="1" applyFont="1" applyFill="1" applyBorder="1" applyAlignment="1">
      <alignment/>
      <protection/>
    </xf>
    <xf numFmtId="49" fontId="31" fillId="0" borderId="1" xfId="20" applyNumberFormat="1" applyFont="1" applyFill="1" applyBorder="1" applyAlignment="1">
      <alignment horizontal="center" wrapText="1"/>
      <protection/>
    </xf>
    <xf numFmtId="0" fontId="34" fillId="0" borderId="1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 vertical="center" wrapText="1" indent="1"/>
      <protection/>
    </xf>
    <xf numFmtId="2" fontId="34" fillId="0" borderId="1" xfId="20" applyNumberFormat="1" applyFont="1" applyFill="1" applyBorder="1" applyAlignment="1">
      <alignment/>
      <protection/>
    </xf>
    <xf numFmtId="49" fontId="1" fillId="0" borderId="1" xfId="20" applyNumberFormat="1" applyFont="1" applyFill="1" applyBorder="1" applyAlignment="1">
      <alignment horizontal="left" wrapText="1" indent="1"/>
      <protection/>
    </xf>
    <xf numFmtId="49" fontId="1" fillId="0" borderId="1" xfId="20" applyNumberFormat="1" applyFont="1" applyFill="1" applyBorder="1" applyAlignment="1">
      <alignment horizontal="left" wrapText="1" indent="2"/>
      <protection/>
    </xf>
    <xf numFmtId="49" fontId="1" fillId="0" borderId="1" xfId="20" applyNumberFormat="1" applyFont="1" applyFill="1" applyBorder="1" applyAlignment="1">
      <alignment horizontal="left" indent="2"/>
      <protection/>
    </xf>
    <xf numFmtId="49" fontId="1" fillId="0" borderId="1" xfId="20" applyNumberFormat="1" applyFont="1" applyFill="1" applyBorder="1" applyAlignment="1">
      <alignment horizontal="left" vertical="top" wrapText="1" indent="2"/>
      <protection/>
    </xf>
    <xf numFmtId="0" fontId="39" fillId="0" borderId="1" xfId="20" applyFont="1" applyFill="1" applyBorder="1" applyAlignment="1">
      <alignment horizontal="left" vertical="center" wrapText="1" indent="2"/>
      <protection/>
    </xf>
    <xf numFmtId="0" fontId="39" fillId="0" borderId="1" xfId="20" applyNumberFormat="1" applyFont="1" applyFill="1" applyBorder="1" applyAlignment="1">
      <alignment/>
      <protection/>
    </xf>
    <xf numFmtId="0" fontId="39" fillId="0" borderId="1" xfId="20" applyFont="1" applyFill="1" applyBorder="1" applyAlignment="1">
      <alignment horizontal="left" vertical="top" wrapText="1" indent="2"/>
      <protection/>
    </xf>
    <xf numFmtId="49" fontId="43" fillId="0" borderId="1" xfId="20" applyNumberFormat="1" applyFont="1" applyFill="1" applyBorder="1" applyAlignment="1">
      <alignment horizontal="center" wrapText="1"/>
      <protection/>
    </xf>
    <xf numFmtId="49" fontId="46" fillId="0" borderId="1" xfId="20" applyNumberFormat="1" applyFont="1" applyFill="1" applyBorder="1" applyAlignment="1">
      <alignment horizontal="left" vertical="top" wrapText="1" indent="1"/>
      <protection/>
    </xf>
    <xf numFmtId="49" fontId="47" fillId="0" borderId="1" xfId="20" applyNumberFormat="1" applyFont="1" applyFill="1" applyBorder="1" applyAlignment="1">
      <alignment horizontal="center" wrapText="1"/>
      <protection/>
    </xf>
    <xf numFmtId="49" fontId="48" fillId="0" borderId="1" xfId="20" applyNumberFormat="1" applyFont="1" applyFill="1" applyBorder="1" applyAlignment="1">
      <alignment horizontal="center"/>
      <protection/>
    </xf>
    <xf numFmtId="0" fontId="46" fillId="0" borderId="1" xfId="20" applyNumberFormat="1" applyFont="1" applyFill="1" applyBorder="1">
      <alignment/>
      <protection/>
    </xf>
    <xf numFmtId="0" fontId="41" fillId="0" borderId="1" xfId="20" applyFont="1" applyFill="1" applyBorder="1" applyAlignment="1">
      <alignment horizontal="left" vertical="top" wrapText="1" indent="1"/>
      <protection/>
    </xf>
    <xf numFmtId="49" fontId="49" fillId="0" borderId="1" xfId="20" applyNumberFormat="1" applyFont="1" applyFill="1" applyBorder="1" applyAlignment="1">
      <alignment horizontal="center" wrapText="1"/>
      <protection/>
    </xf>
    <xf numFmtId="0" fontId="31" fillId="0" borderId="1" xfId="20" applyFont="1" applyFill="1" applyBorder="1" applyAlignment="1">
      <alignment vertical="center" wrapText="1"/>
      <protection/>
    </xf>
    <xf numFmtId="167" fontId="1" fillId="0" borderId="0" xfId="20" applyNumberFormat="1" applyFont="1" applyFill="1">
      <alignment/>
      <protection/>
    </xf>
    <xf numFmtId="0" fontId="51" fillId="0" borderId="0" xfId="20" applyFont="1" applyFill="1" applyAlignment="1">
      <alignment horizontal="center"/>
      <protection/>
    </xf>
    <xf numFmtId="0" fontId="31" fillId="0" borderId="9" xfId="20" applyFont="1" applyFill="1" applyBorder="1" applyAlignment="1">
      <alignment horizontal="center" vertical="top" wrapText="1"/>
      <protection/>
    </xf>
    <xf numFmtId="49" fontId="31" fillId="0" borderId="9" xfId="20" applyNumberFormat="1" applyFont="1" applyFill="1" applyBorder="1" applyAlignment="1">
      <alignment horizontal="center" vertical="top" wrapText="1"/>
      <protection/>
    </xf>
    <xf numFmtId="0" fontId="31" fillId="0" borderId="9" xfId="20" applyNumberFormat="1" applyFont="1" applyFill="1" applyBorder="1" applyAlignment="1">
      <alignment horizontal="center" vertical="top" wrapText="1"/>
      <protection/>
    </xf>
    <xf numFmtId="0" fontId="32" fillId="0" borderId="6" xfId="20" applyFont="1" applyFill="1" applyBorder="1" applyAlignment="1">
      <alignment horizontal="center" vertical="top" wrapText="1"/>
      <protection/>
    </xf>
    <xf numFmtId="0" fontId="2" fillId="0" borderId="0" xfId="20" applyFont="1" applyFill="1">
      <alignment/>
      <protection/>
    </xf>
    <xf numFmtId="49" fontId="2" fillId="0" borderId="0" xfId="20" applyNumberFormat="1" applyFont="1" applyFill="1" applyAlignment="1">
      <alignment horizontal="center"/>
      <protection/>
    </xf>
    <xf numFmtId="0" fontId="3" fillId="0" borderId="0" xfId="20" applyNumberFormat="1" applyFont="1" applyFill="1" applyBorder="1" applyAlignment="1">
      <alignment vertical="top" wrapText="1"/>
      <protection/>
    </xf>
    <xf numFmtId="0" fontId="31" fillId="0" borderId="10" xfId="20" applyFont="1" applyFill="1" applyBorder="1" applyAlignment="1">
      <alignment horizontal="left" vertical="top" wrapText="1"/>
      <protection/>
    </xf>
    <xf numFmtId="49" fontId="31" fillId="0" borderId="8" xfId="20" applyNumberFormat="1" applyFont="1" applyFill="1" applyBorder="1" applyAlignment="1">
      <alignment horizontal="center" vertical="top" wrapText="1"/>
      <protection/>
    </xf>
    <xf numFmtId="49" fontId="52" fillId="0" borderId="8" xfId="20" applyNumberFormat="1" applyFont="1" applyFill="1" applyBorder="1" applyAlignment="1">
      <alignment horizontal="center" vertical="top" wrapText="1"/>
      <protection/>
    </xf>
    <xf numFmtId="0" fontId="31" fillId="0" borderId="8" xfId="20" applyNumberFormat="1" applyFont="1" applyFill="1" applyBorder="1" applyAlignment="1">
      <alignment/>
      <protection/>
    </xf>
    <xf numFmtId="0" fontId="34" fillId="0" borderId="1" xfId="20" applyFont="1" applyFill="1" applyBorder="1" applyAlignment="1">
      <alignment horizontal="center" wrapText="1"/>
      <protection/>
    </xf>
    <xf numFmtId="49" fontId="52" fillId="0" borderId="1" xfId="20" applyNumberFormat="1" applyFont="1" applyFill="1" applyBorder="1" applyAlignment="1">
      <alignment horizontal="center" vertical="top" wrapText="1"/>
      <protection/>
    </xf>
    <xf numFmtId="49" fontId="34" fillId="0" borderId="1" xfId="20" applyNumberFormat="1" applyFont="1" applyFill="1" applyBorder="1" applyAlignment="1">
      <alignment horizontal="left" vertical="top" wrapText="1"/>
      <protection/>
    </xf>
    <xf numFmtId="0" fontId="34" fillId="0" borderId="1" xfId="20" applyFont="1" applyFill="1" applyBorder="1" applyAlignment="1">
      <alignment horizontal="left" vertical="center" wrapText="1"/>
      <protection/>
    </xf>
    <xf numFmtId="49" fontId="25" fillId="0" borderId="1" xfId="20" applyNumberFormat="1" applyFont="1" applyFill="1" applyBorder="1" applyAlignment="1">
      <alignment horizontal="center" wrapText="1"/>
      <protection/>
    </xf>
    <xf numFmtId="0" fontId="39" fillId="0" borderId="1" xfId="20" applyFont="1" applyFill="1" applyBorder="1" applyAlignment="1">
      <alignment horizontal="left" vertical="center" wrapText="1" indent="1"/>
      <protection/>
    </xf>
    <xf numFmtId="49" fontId="51" fillId="0" borderId="1" xfId="20" applyNumberFormat="1" applyFont="1" applyFill="1" applyBorder="1" applyAlignment="1">
      <alignment horizontal="center" wrapText="1"/>
      <protection/>
    </xf>
    <xf numFmtId="0" fontId="49" fillId="0" borderId="1" xfId="20" applyFont="1" applyFill="1" applyBorder="1" applyAlignment="1">
      <alignment vertical="center" wrapText="1"/>
      <protection/>
    </xf>
    <xf numFmtId="0" fontId="53" fillId="0" borderId="1" xfId="20" applyFont="1" applyFill="1" applyBorder="1" applyAlignment="1">
      <alignment horizontal="center" wrapText="1"/>
      <protection/>
    </xf>
    <xf numFmtId="49" fontId="49" fillId="0" borderId="1" xfId="20" applyNumberFormat="1" applyFont="1" applyFill="1" applyBorder="1" applyAlignment="1">
      <alignment horizontal="center" vertical="top" wrapText="1"/>
      <protection/>
    </xf>
    <xf numFmtId="49" fontId="54" fillId="0" borderId="1" xfId="20" applyNumberFormat="1" applyFont="1" applyFill="1" applyBorder="1" applyAlignment="1">
      <alignment horizontal="center" vertical="top" wrapText="1"/>
      <protection/>
    </xf>
    <xf numFmtId="0" fontId="49" fillId="0" borderId="1" xfId="20" applyNumberFormat="1" applyFont="1" applyFill="1" applyBorder="1" applyAlignment="1">
      <alignment/>
      <protection/>
    </xf>
    <xf numFmtId="0" fontId="53" fillId="0" borderId="1" xfId="20" applyFont="1" applyFill="1" applyBorder="1" applyAlignment="1">
      <alignment vertical="center" wrapText="1"/>
      <protection/>
    </xf>
    <xf numFmtId="49" fontId="55" fillId="0" borderId="1" xfId="20" applyNumberFormat="1" applyFont="1" applyFill="1" applyBorder="1" applyAlignment="1">
      <alignment horizontal="center"/>
      <protection/>
    </xf>
    <xf numFmtId="49" fontId="53" fillId="0" borderId="1" xfId="20" applyNumberFormat="1" applyFont="1" applyFill="1" applyBorder="1" applyAlignment="1">
      <alignment horizontal="left" vertical="top" wrapText="1"/>
      <protection/>
    </xf>
    <xf numFmtId="0" fontId="53" fillId="0" borderId="1" xfId="20" applyNumberFormat="1" applyFont="1" applyFill="1" applyBorder="1">
      <alignment/>
      <protection/>
    </xf>
    <xf numFmtId="0" fontId="53" fillId="0" borderId="1" xfId="20" applyFont="1" applyFill="1" applyBorder="1" applyAlignment="1">
      <alignment horizontal="left" vertical="center" wrapText="1"/>
      <protection/>
    </xf>
    <xf numFmtId="0" fontId="41" fillId="0" borderId="1" xfId="20" applyFont="1" applyFill="1" applyBorder="1" applyAlignment="1">
      <alignment horizontal="left" vertical="center" wrapText="1"/>
      <protection/>
    </xf>
    <xf numFmtId="49" fontId="56" fillId="0" borderId="1" xfId="20" applyNumberFormat="1" applyFont="1" applyFill="1" applyBorder="1" applyAlignment="1">
      <alignment horizontal="center" wrapText="1"/>
      <protection/>
    </xf>
    <xf numFmtId="0" fontId="57" fillId="0" borderId="1" xfId="20" applyFont="1" applyFill="1" applyBorder="1" applyAlignment="1">
      <alignment horizontal="left" vertical="center" wrapText="1" indent="1"/>
      <protection/>
    </xf>
    <xf numFmtId="49" fontId="58" fillId="0" borderId="1" xfId="20" applyNumberFormat="1" applyFont="1" applyFill="1" applyBorder="1" applyAlignment="1">
      <alignment horizontal="center"/>
      <protection/>
    </xf>
    <xf numFmtId="49" fontId="59" fillId="0" borderId="1" xfId="20" applyNumberFormat="1" applyFont="1" applyFill="1" applyBorder="1" applyAlignment="1">
      <alignment horizontal="center" wrapText="1"/>
      <protection/>
    </xf>
    <xf numFmtId="0" fontId="57" fillId="0" borderId="1" xfId="20" applyNumberFormat="1" applyFont="1" applyFill="1" applyBorder="1">
      <alignment/>
      <protection/>
    </xf>
    <xf numFmtId="49" fontId="52" fillId="0" borderId="1" xfId="20" applyNumberFormat="1" applyFont="1" applyFill="1" applyBorder="1" applyAlignment="1">
      <alignment horizontal="center" wrapText="1"/>
      <protection/>
    </xf>
    <xf numFmtId="0" fontId="60" fillId="0" borderId="1" xfId="20" applyFont="1" applyFill="1" applyBorder="1" applyAlignment="1">
      <alignment horizontal="center" wrapText="1"/>
      <protection/>
    </xf>
    <xf numFmtId="49" fontId="61" fillId="0" borderId="1" xfId="20" applyNumberFormat="1" applyFont="1" applyFill="1" applyBorder="1" applyAlignment="1">
      <alignment horizontal="center" vertical="top" wrapText="1"/>
      <protection/>
    </xf>
    <xf numFmtId="49" fontId="62" fillId="0" borderId="1" xfId="20" applyNumberFormat="1" applyFont="1" applyFill="1" applyBorder="1" applyAlignment="1">
      <alignment horizontal="center" vertical="top" wrapText="1"/>
      <protection/>
    </xf>
    <xf numFmtId="0" fontId="61" fillId="0" borderId="1" xfId="20" applyNumberFormat="1" applyFont="1" applyFill="1" applyBorder="1" applyAlignment="1">
      <alignment/>
      <protection/>
    </xf>
    <xf numFmtId="49" fontId="63" fillId="0" borderId="1" xfId="20" applyNumberFormat="1" applyFont="1" applyFill="1" applyBorder="1" applyAlignment="1">
      <alignment horizontal="center"/>
      <protection/>
    </xf>
    <xf numFmtId="0" fontId="60" fillId="0" borderId="1" xfId="20" applyNumberFormat="1" applyFont="1" applyFill="1" applyBorder="1" applyAlignment="1">
      <alignment/>
      <protection/>
    </xf>
    <xf numFmtId="49" fontId="64" fillId="0" borderId="1" xfId="20" applyNumberFormat="1" applyFont="1" applyFill="1" applyBorder="1" applyAlignment="1">
      <alignment horizontal="center"/>
      <protection/>
    </xf>
    <xf numFmtId="49" fontId="62" fillId="0" borderId="1" xfId="20" applyNumberFormat="1" applyFont="1" applyFill="1" applyBorder="1" applyAlignment="1">
      <alignment horizontal="center" wrapText="1"/>
      <protection/>
    </xf>
    <xf numFmtId="0" fontId="65" fillId="0" borderId="1" xfId="20" applyNumberFormat="1" applyFont="1" applyFill="1" applyBorder="1">
      <alignment/>
      <protection/>
    </xf>
    <xf numFmtId="49" fontId="66" fillId="0" borderId="1" xfId="20" applyNumberFormat="1" applyFont="1" applyFill="1" applyBorder="1" applyAlignment="1">
      <alignment horizontal="center"/>
      <protection/>
    </xf>
    <xf numFmtId="49" fontId="67" fillId="0" borderId="1" xfId="20" applyNumberFormat="1" applyFont="1" applyFill="1" applyBorder="1" applyAlignment="1">
      <alignment horizontal="center" wrapText="1"/>
      <protection/>
    </xf>
    <xf numFmtId="0" fontId="68" fillId="0" borderId="1" xfId="20" applyNumberFormat="1" applyFont="1" applyFill="1" applyBorder="1">
      <alignment/>
      <protection/>
    </xf>
    <xf numFmtId="0" fontId="53" fillId="0" borderId="1" xfId="20" applyNumberFormat="1" applyFont="1" applyFill="1" applyBorder="1" applyAlignment="1">
      <alignment/>
      <protection/>
    </xf>
    <xf numFmtId="49" fontId="54" fillId="0" borderId="1" xfId="20" applyNumberFormat="1" applyFont="1" applyFill="1" applyBorder="1" applyAlignment="1">
      <alignment horizontal="center" wrapText="1"/>
      <protection/>
    </xf>
    <xf numFmtId="0" fontId="41" fillId="0" borderId="1" xfId="20" applyFont="1" applyFill="1" applyBorder="1" applyAlignment="1">
      <alignment horizontal="left" vertical="center" wrapText="1" indent="1"/>
      <protection/>
    </xf>
    <xf numFmtId="0" fontId="41" fillId="0" borderId="1" xfId="20" applyNumberFormat="1" applyFont="1" applyFill="1" applyBorder="1" applyAlignment="1">
      <alignment/>
      <protection/>
    </xf>
    <xf numFmtId="0" fontId="57" fillId="0" borderId="1" xfId="20" applyNumberFormat="1" applyFont="1" applyFill="1" applyBorder="1" applyAlignment="1">
      <alignment/>
      <protection/>
    </xf>
    <xf numFmtId="0" fontId="31" fillId="0" borderId="1" xfId="20" applyFont="1" applyFill="1" applyBorder="1" applyAlignment="1">
      <alignment horizontal="left" vertical="center" wrapText="1"/>
      <protection/>
    </xf>
    <xf numFmtId="0" fontId="39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4" fillId="0" borderId="1" xfId="20" applyFont="1" applyFill="1" applyBorder="1" applyAlignment="1">
      <alignment horizontal="center" vertical="center" wrapText="1"/>
      <protection/>
    </xf>
    <xf numFmtId="0" fontId="35" fillId="0" borderId="1" xfId="20" applyFont="1" applyFill="1" applyBorder="1" applyAlignment="1">
      <alignment horizontal="center" wrapText="1"/>
      <protection/>
    </xf>
    <xf numFmtId="49" fontId="35" fillId="0" borderId="1" xfId="20" applyNumberFormat="1" applyFont="1" applyFill="1" applyBorder="1" applyAlignment="1">
      <alignment horizontal="center" wrapText="1"/>
      <protection/>
    </xf>
    <xf numFmtId="0" fontId="32" fillId="0" borderId="1" xfId="20" applyFont="1" applyFill="1" applyBorder="1" applyAlignment="1">
      <alignment horizontal="center" wrapText="1"/>
      <protection/>
    </xf>
    <xf numFmtId="0" fontId="40" fillId="0" borderId="1" xfId="20" applyFont="1" applyFill="1" applyBorder="1" applyAlignment="1">
      <alignment horizontal="center" wrapText="1"/>
      <protection/>
    </xf>
    <xf numFmtId="49" fontId="69" fillId="0" borderId="1" xfId="20" applyNumberFormat="1" applyFont="1" applyFill="1" applyBorder="1" applyAlignment="1">
      <alignment horizontal="center" wrapText="1"/>
      <protection/>
    </xf>
    <xf numFmtId="49" fontId="70" fillId="0" borderId="1" xfId="20" applyNumberFormat="1" applyFont="1" applyFill="1" applyBorder="1" applyAlignment="1">
      <alignment horizontal="center" vertical="top" wrapText="1"/>
      <protection/>
    </xf>
    <xf numFmtId="49" fontId="9" fillId="0" borderId="1" xfId="20" applyNumberFormat="1" applyFont="1" applyFill="1" applyBorder="1" applyAlignment="1">
      <alignment horizontal="center" vertical="top" wrapText="1"/>
      <protection/>
    </xf>
    <xf numFmtId="49" fontId="39" fillId="0" borderId="1" xfId="20" applyNumberFormat="1" applyFont="1" applyFill="1" applyBorder="1" applyAlignment="1">
      <alignment horizontal="left" vertical="top" wrapText="1" indent="1"/>
      <protection/>
    </xf>
    <xf numFmtId="49" fontId="51" fillId="0" borderId="1" xfId="20" applyNumberFormat="1" applyFont="1" applyFill="1" applyBorder="1" applyAlignment="1">
      <alignment horizontal="center"/>
      <protection/>
    </xf>
    <xf numFmtId="49" fontId="71" fillId="0" borderId="1" xfId="20" applyNumberFormat="1" applyFont="1" applyFill="1" applyBorder="1" applyAlignment="1">
      <alignment horizontal="center" vertical="top" wrapText="1"/>
      <protection/>
    </xf>
    <xf numFmtId="49" fontId="5" fillId="0" borderId="0" xfId="20" applyNumberFormat="1" applyFont="1" applyFill="1" applyAlignment="1">
      <alignment horizontal="justify"/>
      <protection/>
    </xf>
    <xf numFmtId="0" fontId="22" fillId="0" borderId="0" xfId="0" applyFont="1" applyFill="1" applyBorder="1" applyAlignment="1">
      <alignment horizontal="justify" wrapText="1"/>
    </xf>
    <xf numFmtId="49" fontId="18" fillId="0" borderId="0" xfId="20" applyNumberFormat="1" applyFont="1" applyFill="1" applyBorder="1" applyAlignment="1">
      <alignment horizontal="center"/>
      <protection/>
    </xf>
    <xf numFmtId="49" fontId="19" fillId="0" borderId="0" xfId="20" applyNumberFormat="1" applyFont="1" applyFill="1" applyBorder="1" applyAlignment="1">
      <alignment horizontal="center"/>
      <protection/>
    </xf>
    <xf numFmtId="0" fontId="20" fillId="0" borderId="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31" fillId="0" borderId="11" xfId="20" applyFont="1" applyFill="1" applyBorder="1" applyAlignment="1">
      <alignment horizontal="center" vertical="center" wrapText="1"/>
      <protection/>
    </xf>
    <xf numFmtId="0" fontId="31" fillId="0" borderId="1" xfId="20" applyFont="1" applyFill="1" applyBorder="1" applyAlignment="1">
      <alignment horizontal="center" vertical="center" wrapText="1"/>
      <protection/>
    </xf>
    <xf numFmtId="0" fontId="31" fillId="0" borderId="4" xfId="20" applyFont="1" applyFill="1" applyBorder="1" applyAlignment="1">
      <alignment horizontal="center" vertical="center" wrapText="1"/>
      <protection/>
    </xf>
    <xf numFmtId="49" fontId="31" fillId="0" borderId="11" xfId="20" applyNumberFormat="1" applyFont="1" applyFill="1" applyBorder="1" applyAlignment="1">
      <alignment horizontal="center" vertical="center" wrapText="1"/>
      <protection/>
    </xf>
    <xf numFmtId="49" fontId="31" fillId="0" borderId="1" xfId="20" applyNumberFormat="1" applyFont="1" applyFill="1" applyBorder="1" applyAlignment="1">
      <alignment horizontal="center" vertical="center" wrapText="1"/>
      <protection/>
    </xf>
    <xf numFmtId="49" fontId="31" fillId="0" borderId="4" xfId="20" applyNumberFormat="1" applyFont="1" applyFill="1" applyBorder="1" applyAlignment="1">
      <alignment horizontal="center" vertical="center" wrapText="1"/>
      <protection/>
    </xf>
    <xf numFmtId="0" fontId="31" fillId="0" borderId="11" xfId="20" applyNumberFormat="1" applyFont="1" applyFill="1" applyBorder="1" applyAlignment="1">
      <alignment horizontal="center" vertical="center" wrapText="1"/>
      <protection/>
    </xf>
    <xf numFmtId="0" fontId="31" fillId="0" borderId="1" xfId="20" applyNumberFormat="1" applyFont="1" applyFill="1" applyBorder="1" applyAlignment="1">
      <alignment horizontal="center" vertical="center" wrapText="1"/>
      <protection/>
    </xf>
    <xf numFmtId="0" fontId="31" fillId="0" borderId="4" xfId="20" applyNumberFormat="1" applyFont="1" applyFill="1" applyBorder="1" applyAlignment="1">
      <alignment horizontal="center" vertical="center" wrapText="1"/>
      <protection/>
    </xf>
    <xf numFmtId="0" fontId="37" fillId="0" borderId="0" xfId="20" applyFont="1" applyFill="1" applyAlignment="1">
      <alignment horizontal="center"/>
      <protection/>
    </xf>
    <xf numFmtId="0" fontId="38" fillId="0" borderId="0" xfId="20" applyFont="1" applyFill="1" applyAlignment="1">
      <alignment horizontal="center"/>
      <protection/>
    </xf>
    <xf numFmtId="0" fontId="30" fillId="0" borderId="0" xfId="20" applyFont="1" applyFill="1" applyAlignment="1">
      <alignment horizontal="center"/>
      <protection/>
    </xf>
    <xf numFmtId="0" fontId="31" fillId="0" borderId="12" xfId="20" applyFont="1" applyFill="1" applyBorder="1" applyAlignment="1">
      <alignment horizontal="center" vertical="center" wrapText="1"/>
      <protection/>
    </xf>
    <xf numFmtId="0" fontId="31" fillId="0" borderId="8" xfId="20" applyFont="1" applyFill="1" applyBorder="1" applyAlignment="1">
      <alignment horizontal="center" vertical="center" wrapText="1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2" xfId="20" applyNumberFormat="1" applyFont="1" applyFill="1" applyBorder="1" applyAlignment="1">
      <alignment horizontal="center" vertical="center" wrapText="1"/>
      <protection/>
    </xf>
    <xf numFmtId="0" fontId="31" fillId="0" borderId="8" xfId="20" applyNumberFormat="1" applyFont="1" applyFill="1" applyBorder="1" applyAlignment="1">
      <alignment horizontal="center" vertical="center" wrapText="1"/>
      <protection/>
    </xf>
    <xf numFmtId="0" fontId="31" fillId="0" borderId="13" xfId="20" applyNumberFormat="1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center"/>
      <protection/>
    </xf>
    <xf numFmtId="49" fontId="5" fillId="0" borderId="0" xfId="0" applyNumberFormat="1" applyFont="1" applyFill="1" applyAlignment="1">
      <alignment horizontal="justify"/>
    </xf>
    <xf numFmtId="0" fontId="30" fillId="0" borderId="5" xfId="0" applyFont="1" applyFill="1" applyBorder="1" applyAlignment="1">
      <alignment horizontal="justify" vertical="top" wrapText="1"/>
    </xf>
    <xf numFmtId="0" fontId="30" fillId="0" borderId="7" xfId="0" applyFont="1" applyFill="1" applyBorder="1" applyAlignment="1">
      <alignment horizontal="justify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ена_2" xfId="20"/>
    <cellStyle name="Обычный_Анализ бюджета 2005_Аня_уточн.28.10.05" xfId="21"/>
    <cellStyle name="Обычный_Бюджет_2005г._№ 211 от 24.11.05" xfId="22"/>
    <cellStyle name="Обычный 8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workbookViewId="0" topLeftCell="A1">
      <selection activeCell="A147" sqref="A147"/>
    </sheetView>
  </sheetViews>
  <sheetFormatPr defaultColWidth="8.8515625" defaultRowHeight="15"/>
  <cols>
    <col min="1" max="1" width="23.421875" style="21" customWidth="1"/>
    <col min="2" max="2" width="62.28125" style="21" customWidth="1"/>
    <col min="3" max="3" width="14.7109375" style="21" customWidth="1"/>
    <col min="4" max="16384" width="8.8515625" style="21" customWidth="1"/>
  </cols>
  <sheetData>
    <row r="1" spans="1:3" ht="15.75">
      <c r="A1" s="57"/>
      <c r="B1" s="58"/>
      <c r="C1" s="3" t="s">
        <v>0</v>
      </c>
    </row>
    <row r="2" spans="1:3" ht="15">
      <c r="A2" s="59"/>
      <c r="B2" s="60"/>
      <c r="C2" s="22" t="s">
        <v>1</v>
      </c>
    </row>
    <row r="3" spans="1:3" ht="15">
      <c r="A3" s="59"/>
      <c r="B3" s="60"/>
      <c r="C3" s="22" t="s">
        <v>2</v>
      </c>
    </row>
    <row r="4" spans="1:3" ht="15">
      <c r="A4" s="59"/>
      <c r="B4" s="60"/>
      <c r="C4" s="22" t="s">
        <v>3</v>
      </c>
    </row>
    <row r="5" spans="1:3" ht="15">
      <c r="A5" s="59"/>
      <c r="B5" s="60"/>
      <c r="C5" s="22" t="s">
        <v>4</v>
      </c>
    </row>
    <row r="6" spans="1:3" ht="15.75">
      <c r="A6" s="248" t="s">
        <v>5</v>
      </c>
      <c r="B6" s="248"/>
      <c r="C6" s="248"/>
    </row>
    <row r="7" spans="1:3" ht="16.5">
      <c r="A7" s="61"/>
      <c r="B7" s="62"/>
      <c r="C7" s="63" t="s">
        <v>6</v>
      </c>
    </row>
    <row r="8" spans="1:3" ht="63">
      <c r="A8" s="49" t="s">
        <v>7</v>
      </c>
      <c r="B8" s="49" t="s">
        <v>8</v>
      </c>
      <c r="C8" s="64" t="s">
        <v>9</v>
      </c>
    </row>
    <row r="9" spans="1:3" ht="15">
      <c r="A9" s="43">
        <v>1</v>
      </c>
      <c r="B9" s="43">
        <v>2</v>
      </c>
      <c r="C9" s="43">
        <v>3</v>
      </c>
    </row>
    <row r="10" spans="1:3" ht="15">
      <c r="A10" s="65"/>
      <c r="B10" s="66" t="s">
        <v>10</v>
      </c>
      <c r="C10" s="67">
        <v>941380.941</v>
      </c>
    </row>
    <row r="11" spans="1:3" ht="31.5">
      <c r="A11" s="49" t="s">
        <v>11</v>
      </c>
      <c r="B11" s="45" t="s">
        <v>12</v>
      </c>
      <c r="C11" s="68">
        <v>128716.89999999998</v>
      </c>
    </row>
    <row r="12" spans="1:3" ht="31.5">
      <c r="A12" s="49" t="s">
        <v>13</v>
      </c>
      <c r="B12" s="45" t="s">
        <v>14</v>
      </c>
      <c r="C12" s="68">
        <v>101614.6</v>
      </c>
    </row>
    <row r="13" spans="1:3" ht="31.5">
      <c r="A13" s="49" t="s">
        <v>15</v>
      </c>
      <c r="B13" s="45" t="s">
        <v>16</v>
      </c>
      <c r="C13" s="68">
        <v>101614.6</v>
      </c>
    </row>
    <row r="14" spans="1:3" ht="48">
      <c r="A14" s="49" t="s">
        <v>17</v>
      </c>
      <c r="B14" s="45" t="s">
        <v>18</v>
      </c>
      <c r="C14" s="68">
        <v>101245.1</v>
      </c>
    </row>
    <row r="15" spans="1:3" ht="72">
      <c r="A15" s="49" t="s">
        <v>19</v>
      </c>
      <c r="B15" s="45" t="s">
        <v>20</v>
      </c>
      <c r="C15" s="68">
        <v>106.9</v>
      </c>
    </row>
    <row r="16" spans="1:3" ht="31.5">
      <c r="A16" s="49" t="s">
        <v>21</v>
      </c>
      <c r="B16" s="45" t="s">
        <v>22</v>
      </c>
      <c r="C16" s="68">
        <v>131.6</v>
      </c>
    </row>
    <row r="17" spans="1:3" ht="60">
      <c r="A17" s="49" t="s">
        <v>23</v>
      </c>
      <c r="B17" s="45" t="s">
        <v>24</v>
      </c>
      <c r="C17" s="68">
        <v>131</v>
      </c>
    </row>
    <row r="18" spans="1:3" ht="31.5">
      <c r="A18" s="49" t="s">
        <v>25</v>
      </c>
      <c r="B18" s="45" t="s">
        <v>26</v>
      </c>
      <c r="C18" s="68">
        <v>6173.9</v>
      </c>
    </row>
    <row r="19" spans="1:3" ht="31.5">
      <c r="A19" s="49" t="s">
        <v>27</v>
      </c>
      <c r="B19" s="45" t="s">
        <v>28</v>
      </c>
      <c r="C19" s="68">
        <v>6173.9</v>
      </c>
    </row>
    <row r="20" spans="1:3" ht="48">
      <c r="A20" s="49" t="s">
        <v>29</v>
      </c>
      <c r="B20" s="45" t="s">
        <v>30</v>
      </c>
      <c r="C20" s="68">
        <v>1953.5</v>
      </c>
    </row>
    <row r="21" spans="1:3" ht="48">
      <c r="A21" s="49" t="s">
        <v>31</v>
      </c>
      <c r="B21" s="45" t="s">
        <v>32</v>
      </c>
      <c r="C21" s="68">
        <v>54.6</v>
      </c>
    </row>
    <row r="22" spans="1:3" ht="48">
      <c r="A22" s="49" t="s">
        <v>33</v>
      </c>
      <c r="B22" s="45" t="s">
        <v>34</v>
      </c>
      <c r="C22" s="68">
        <v>4165.8</v>
      </c>
    </row>
    <row r="23" spans="1:3" ht="31.5">
      <c r="A23" s="49" t="s">
        <v>35</v>
      </c>
      <c r="B23" s="45" t="s">
        <v>36</v>
      </c>
      <c r="C23" s="68">
        <v>8107.1</v>
      </c>
    </row>
    <row r="24" spans="1:3" ht="31.5">
      <c r="A24" s="49" t="s">
        <v>37</v>
      </c>
      <c r="B24" s="45" t="s">
        <v>38</v>
      </c>
      <c r="C24" s="68">
        <v>8000</v>
      </c>
    </row>
    <row r="25" spans="1:3" ht="31.5">
      <c r="A25" s="49" t="s">
        <v>39</v>
      </c>
      <c r="B25" s="45" t="s">
        <v>40</v>
      </c>
      <c r="C25" s="68">
        <v>8000</v>
      </c>
    </row>
    <row r="26" spans="1:3" ht="31.5">
      <c r="A26" s="49" t="s">
        <v>41</v>
      </c>
      <c r="B26" s="45" t="s">
        <v>42</v>
      </c>
      <c r="C26" s="68">
        <v>107.1</v>
      </c>
    </row>
    <row r="27" spans="1:3" ht="47.25">
      <c r="A27" s="49" t="s">
        <v>43</v>
      </c>
      <c r="B27" s="45" t="s">
        <v>44</v>
      </c>
      <c r="C27" s="68">
        <v>107.1</v>
      </c>
    </row>
    <row r="28" spans="1:3" ht="31.5">
      <c r="A28" s="49" t="s">
        <v>45</v>
      </c>
      <c r="B28" s="45" t="s">
        <v>46</v>
      </c>
      <c r="C28" s="68">
        <v>167.5</v>
      </c>
    </row>
    <row r="29" spans="1:3" ht="31.5">
      <c r="A29" s="49" t="s">
        <v>47</v>
      </c>
      <c r="B29" s="45" t="s">
        <v>48</v>
      </c>
      <c r="C29" s="68">
        <v>0.2</v>
      </c>
    </row>
    <row r="30" spans="1:3" ht="31.5">
      <c r="A30" s="49" t="s">
        <v>49</v>
      </c>
      <c r="B30" s="45" t="s">
        <v>50</v>
      </c>
      <c r="C30" s="69">
        <v>0.2</v>
      </c>
    </row>
    <row r="31" spans="1:3" ht="31.5">
      <c r="A31" s="49" t="s">
        <v>51</v>
      </c>
      <c r="B31" s="45" t="s">
        <v>52</v>
      </c>
      <c r="C31" s="68">
        <v>167.3</v>
      </c>
    </row>
    <row r="32" spans="1:3" ht="47.25">
      <c r="A32" s="49" t="s">
        <v>53</v>
      </c>
      <c r="B32" s="45" t="s">
        <v>54</v>
      </c>
      <c r="C32" s="68">
        <v>35.2</v>
      </c>
    </row>
    <row r="33" spans="1:3" ht="47.25">
      <c r="A33" s="49" t="s">
        <v>55</v>
      </c>
      <c r="B33" s="45" t="s">
        <v>56</v>
      </c>
      <c r="C33" s="68">
        <v>35.2</v>
      </c>
    </row>
    <row r="34" spans="1:3" ht="47.25">
      <c r="A34" s="49" t="s">
        <v>57</v>
      </c>
      <c r="B34" s="45" t="s">
        <v>58</v>
      </c>
      <c r="C34" s="68">
        <v>132.1</v>
      </c>
    </row>
    <row r="35" spans="1:3" ht="47.25">
      <c r="A35" s="49" t="s">
        <v>59</v>
      </c>
      <c r="B35" s="45" t="s">
        <v>60</v>
      </c>
      <c r="C35" s="68">
        <v>132.1</v>
      </c>
    </row>
    <row r="36" spans="1:3" ht="31.5">
      <c r="A36" s="49" t="s">
        <v>61</v>
      </c>
      <c r="B36" s="45" t="s">
        <v>62</v>
      </c>
      <c r="C36" s="68">
        <v>3134.2</v>
      </c>
    </row>
    <row r="37" spans="1:3" ht="31.5">
      <c r="A37" s="49" t="s">
        <v>63</v>
      </c>
      <c r="B37" s="45" t="s">
        <v>64</v>
      </c>
      <c r="C37" s="68">
        <v>3134.2</v>
      </c>
    </row>
    <row r="38" spans="1:3" ht="48">
      <c r="A38" s="49" t="s">
        <v>65</v>
      </c>
      <c r="B38" s="45" t="s">
        <v>66</v>
      </c>
      <c r="C38" s="68">
        <v>3134.2</v>
      </c>
    </row>
    <row r="39" spans="1:3" ht="31.5">
      <c r="A39" s="49" t="s">
        <v>67</v>
      </c>
      <c r="B39" s="45" t="s">
        <v>68</v>
      </c>
      <c r="C39" s="68">
        <v>1116</v>
      </c>
    </row>
    <row r="40" spans="1:3" ht="31.5">
      <c r="A40" s="49" t="s">
        <v>69</v>
      </c>
      <c r="B40" s="45" t="s">
        <v>70</v>
      </c>
      <c r="C40" s="68">
        <v>31</v>
      </c>
    </row>
    <row r="41" spans="1:3" ht="31.5">
      <c r="A41" s="49" t="s">
        <v>71</v>
      </c>
      <c r="B41" s="45" t="s">
        <v>72</v>
      </c>
      <c r="C41" s="68">
        <v>31</v>
      </c>
    </row>
    <row r="42" spans="1:3" ht="31.5">
      <c r="A42" s="49" t="s">
        <v>73</v>
      </c>
      <c r="B42" s="45" t="s">
        <v>74</v>
      </c>
      <c r="C42" s="68">
        <v>228</v>
      </c>
    </row>
    <row r="43" spans="1:3" ht="31.5">
      <c r="A43" s="49" t="s">
        <v>75</v>
      </c>
      <c r="B43" s="45" t="s">
        <v>76</v>
      </c>
      <c r="C43" s="69">
        <v>228</v>
      </c>
    </row>
    <row r="44" spans="1:3" ht="31.5">
      <c r="A44" s="49" t="s">
        <v>77</v>
      </c>
      <c r="B44" s="45" t="s">
        <v>78</v>
      </c>
      <c r="C44" s="68">
        <v>228</v>
      </c>
    </row>
    <row r="45" spans="1:3" ht="31.5">
      <c r="A45" s="49" t="s">
        <v>79</v>
      </c>
      <c r="B45" s="45" t="s">
        <v>80</v>
      </c>
      <c r="C45" s="68">
        <v>842</v>
      </c>
    </row>
    <row r="46" spans="1:3" ht="31.5">
      <c r="A46" s="49" t="s">
        <v>81</v>
      </c>
      <c r="B46" s="70" t="s">
        <v>82</v>
      </c>
      <c r="C46" s="68">
        <v>330</v>
      </c>
    </row>
    <row r="47" spans="1:3" ht="31.5">
      <c r="A47" s="49" t="s">
        <v>83</v>
      </c>
      <c r="B47" s="45" t="s">
        <v>84</v>
      </c>
      <c r="C47" s="68">
        <v>512</v>
      </c>
    </row>
    <row r="48" spans="1:3" ht="31.5">
      <c r="A48" s="49" t="s">
        <v>85</v>
      </c>
      <c r="B48" s="45" t="s">
        <v>86</v>
      </c>
      <c r="C48" s="68">
        <v>512</v>
      </c>
    </row>
    <row r="49" spans="1:3" ht="31.5">
      <c r="A49" s="49" t="s">
        <v>87</v>
      </c>
      <c r="B49" s="45" t="s">
        <v>88</v>
      </c>
      <c r="C49" s="68">
        <v>7</v>
      </c>
    </row>
    <row r="50" spans="1:3" ht="31.5">
      <c r="A50" s="49" t="s">
        <v>89</v>
      </c>
      <c r="B50" s="45" t="s">
        <v>90</v>
      </c>
      <c r="C50" s="68">
        <v>7</v>
      </c>
    </row>
    <row r="51" spans="1:3" ht="36">
      <c r="A51" s="49" t="s">
        <v>91</v>
      </c>
      <c r="B51" s="45" t="s">
        <v>92</v>
      </c>
      <c r="C51" s="68">
        <v>4</v>
      </c>
    </row>
    <row r="52" spans="1:3" ht="36">
      <c r="A52" s="49" t="s">
        <v>93</v>
      </c>
      <c r="B52" s="45" t="s">
        <v>94</v>
      </c>
      <c r="C52" s="68">
        <v>4</v>
      </c>
    </row>
    <row r="53" spans="1:3" ht="31.5">
      <c r="A53" s="49" t="s">
        <v>95</v>
      </c>
      <c r="B53" s="45" t="s">
        <v>96</v>
      </c>
      <c r="C53" s="68">
        <v>4</v>
      </c>
    </row>
    <row r="54" spans="1:3" ht="31.5">
      <c r="A54" s="49" t="s">
        <v>97</v>
      </c>
      <c r="B54" s="45" t="s">
        <v>98</v>
      </c>
      <c r="C54" s="68">
        <v>4</v>
      </c>
    </row>
    <row r="55" spans="1:3" ht="31.5">
      <c r="A55" s="49" t="s">
        <v>99</v>
      </c>
      <c r="B55" s="45" t="s">
        <v>100</v>
      </c>
      <c r="C55" s="68">
        <v>3642.3999999999996</v>
      </c>
    </row>
    <row r="56" spans="1:3" ht="84">
      <c r="A56" s="49" t="s">
        <v>101</v>
      </c>
      <c r="B56" s="45" t="s">
        <v>102</v>
      </c>
      <c r="C56" s="68">
        <v>3642.3999999999996</v>
      </c>
    </row>
    <row r="57" spans="1:3" ht="48">
      <c r="A57" s="49" t="s">
        <v>103</v>
      </c>
      <c r="B57" s="45" t="s">
        <v>104</v>
      </c>
      <c r="C57" s="68">
        <v>2852.3999999999996</v>
      </c>
    </row>
    <row r="58" spans="1:3" ht="84">
      <c r="A58" s="49" t="s">
        <v>105</v>
      </c>
      <c r="B58" s="45" t="s">
        <v>106</v>
      </c>
      <c r="C58" s="68">
        <v>1001.8999999999999</v>
      </c>
    </row>
    <row r="59" spans="1:3" ht="48">
      <c r="A59" s="49" t="s">
        <v>107</v>
      </c>
      <c r="B59" s="45" t="s">
        <v>108</v>
      </c>
      <c r="C59" s="68">
        <v>1850.5</v>
      </c>
    </row>
    <row r="60" spans="1:3" ht="72">
      <c r="A60" s="49" t="s">
        <v>109</v>
      </c>
      <c r="B60" s="45" t="s">
        <v>110</v>
      </c>
      <c r="C60" s="68">
        <v>382.7</v>
      </c>
    </row>
    <row r="61" spans="1:3" ht="48">
      <c r="A61" s="49" t="s">
        <v>111</v>
      </c>
      <c r="B61" s="45" t="s">
        <v>112</v>
      </c>
      <c r="C61" s="68">
        <v>382.7</v>
      </c>
    </row>
    <row r="62" spans="1:3" ht="60">
      <c r="A62" s="49" t="s">
        <v>113</v>
      </c>
      <c r="B62" s="45" t="s">
        <v>114</v>
      </c>
      <c r="C62" s="68">
        <v>407.3</v>
      </c>
    </row>
    <row r="63" spans="1:3" ht="48">
      <c r="A63" s="49" t="s">
        <v>115</v>
      </c>
      <c r="B63" s="45" t="s">
        <v>116</v>
      </c>
      <c r="C63" s="68">
        <v>407.3</v>
      </c>
    </row>
    <row r="64" spans="1:3" ht="31.5">
      <c r="A64" s="49" t="s">
        <v>117</v>
      </c>
      <c r="B64" s="45" t="s">
        <v>118</v>
      </c>
      <c r="C64" s="68">
        <v>1741.9</v>
      </c>
    </row>
    <row r="65" spans="1:3" ht="31.5">
      <c r="A65" s="49" t="s">
        <v>119</v>
      </c>
      <c r="B65" s="45" t="s">
        <v>120</v>
      </c>
      <c r="C65" s="68">
        <v>1741.9</v>
      </c>
    </row>
    <row r="66" spans="1:3" ht="47.25">
      <c r="A66" s="49" t="s">
        <v>121</v>
      </c>
      <c r="B66" s="45" t="s">
        <v>122</v>
      </c>
      <c r="C66" s="68">
        <v>302.1</v>
      </c>
    </row>
    <row r="67" spans="1:3" ht="47.25">
      <c r="A67" s="49" t="s">
        <v>123</v>
      </c>
      <c r="B67" s="45" t="s">
        <v>124</v>
      </c>
      <c r="C67" s="68">
        <v>173.7</v>
      </c>
    </row>
    <row r="68" spans="1:3" ht="31.5">
      <c r="A68" s="49" t="s">
        <v>125</v>
      </c>
      <c r="B68" s="45" t="s">
        <v>126</v>
      </c>
      <c r="C68" s="68">
        <v>667.5</v>
      </c>
    </row>
    <row r="69" spans="1:3" ht="47.25">
      <c r="A69" s="49" t="s">
        <v>127</v>
      </c>
      <c r="B69" s="45" t="s">
        <v>128</v>
      </c>
      <c r="C69" s="68">
        <v>598.6</v>
      </c>
    </row>
    <row r="70" spans="1:3" ht="31.5">
      <c r="A70" s="49" t="s">
        <v>129</v>
      </c>
      <c r="B70" s="45" t="s">
        <v>130</v>
      </c>
      <c r="C70" s="68">
        <v>107</v>
      </c>
    </row>
    <row r="71" spans="1:3" ht="31.5">
      <c r="A71" s="49" t="s">
        <v>131</v>
      </c>
      <c r="B71" s="45" t="s">
        <v>132</v>
      </c>
      <c r="C71" s="68">
        <v>107</v>
      </c>
    </row>
    <row r="72" spans="1:3" ht="31.5">
      <c r="A72" s="49" t="s">
        <v>133</v>
      </c>
      <c r="B72" s="45" t="s">
        <v>134</v>
      </c>
      <c r="C72" s="68">
        <v>1023.9</v>
      </c>
    </row>
    <row r="73" spans="1:3" ht="48">
      <c r="A73" s="49" t="s">
        <v>135</v>
      </c>
      <c r="B73" s="45" t="s">
        <v>136</v>
      </c>
      <c r="C73" s="68">
        <v>1023.9</v>
      </c>
    </row>
    <row r="74" spans="1:3" ht="48">
      <c r="A74" s="49" t="s">
        <v>137</v>
      </c>
      <c r="B74" s="45" t="s">
        <v>138</v>
      </c>
      <c r="C74" s="68">
        <v>1023.9</v>
      </c>
    </row>
    <row r="75" spans="1:3" ht="31.5">
      <c r="A75" s="49" t="s">
        <v>139</v>
      </c>
      <c r="B75" s="45" t="s">
        <v>140</v>
      </c>
      <c r="C75" s="68">
        <v>1888.4</v>
      </c>
    </row>
    <row r="76" spans="1:3" ht="36">
      <c r="A76" s="49" t="s">
        <v>141</v>
      </c>
      <c r="B76" s="45" t="s">
        <v>142</v>
      </c>
      <c r="C76" s="68">
        <v>61.3</v>
      </c>
    </row>
    <row r="77" spans="1:3" ht="72">
      <c r="A77" s="49" t="s">
        <v>143</v>
      </c>
      <c r="B77" s="45" t="s">
        <v>144</v>
      </c>
      <c r="C77" s="68">
        <v>61.3</v>
      </c>
    </row>
    <row r="78" spans="1:3" ht="48">
      <c r="A78" s="49" t="s">
        <v>145</v>
      </c>
      <c r="B78" s="45" t="s">
        <v>146</v>
      </c>
      <c r="C78" s="68">
        <v>57.1</v>
      </c>
    </row>
    <row r="79" spans="1:3" ht="36">
      <c r="A79" s="49" t="s">
        <v>147</v>
      </c>
      <c r="B79" s="45" t="s">
        <v>148</v>
      </c>
      <c r="C79" s="68">
        <v>10</v>
      </c>
    </row>
    <row r="80" spans="1:3" ht="84">
      <c r="A80" s="49" t="s">
        <v>149</v>
      </c>
      <c r="B80" s="45" t="s">
        <v>150</v>
      </c>
      <c r="C80" s="68">
        <v>120</v>
      </c>
    </row>
    <row r="81" spans="1:3" ht="36">
      <c r="A81" s="49" t="s">
        <v>151</v>
      </c>
      <c r="B81" s="45" t="s">
        <v>152</v>
      </c>
      <c r="C81" s="68">
        <v>10</v>
      </c>
    </row>
    <row r="82" spans="1:3" ht="31.5">
      <c r="A82" s="49" t="s">
        <v>153</v>
      </c>
      <c r="B82" s="45" t="s">
        <v>154</v>
      </c>
      <c r="C82" s="68">
        <v>30</v>
      </c>
    </row>
    <row r="83" spans="1:3" ht="31.5">
      <c r="A83" s="49" t="s">
        <v>155</v>
      </c>
      <c r="B83" s="45" t="s">
        <v>156</v>
      </c>
      <c r="C83" s="68">
        <v>80</v>
      </c>
    </row>
    <row r="84" spans="1:3" ht="48">
      <c r="A84" s="49" t="s">
        <v>157</v>
      </c>
      <c r="B84" s="45" t="s">
        <v>158</v>
      </c>
      <c r="C84" s="68">
        <v>370</v>
      </c>
    </row>
    <row r="85" spans="1:3" ht="31.5">
      <c r="A85" s="49" t="s">
        <v>159</v>
      </c>
      <c r="B85" s="45" t="s">
        <v>160</v>
      </c>
      <c r="C85" s="68">
        <v>1270</v>
      </c>
    </row>
    <row r="86" spans="1:3" ht="31.5">
      <c r="A86" s="49" t="s">
        <v>161</v>
      </c>
      <c r="B86" s="45" t="s">
        <v>162</v>
      </c>
      <c r="C86" s="68">
        <v>1270</v>
      </c>
    </row>
    <row r="87" spans="1:3" ht="31.5">
      <c r="A87" s="49" t="s">
        <v>163</v>
      </c>
      <c r="B87" s="45" t="s">
        <v>164</v>
      </c>
      <c r="C87" s="67">
        <v>812664.041</v>
      </c>
    </row>
    <row r="88" spans="1:3" ht="31.5">
      <c r="A88" s="49" t="s">
        <v>165</v>
      </c>
      <c r="B88" s="45" t="s">
        <v>166</v>
      </c>
      <c r="C88" s="67">
        <v>727041.241</v>
      </c>
    </row>
    <row r="89" spans="1:3" ht="31.5">
      <c r="A89" s="49" t="s">
        <v>167</v>
      </c>
      <c r="B89" s="45" t="s">
        <v>168</v>
      </c>
      <c r="C89" s="67">
        <v>148659.43</v>
      </c>
    </row>
    <row r="90" spans="1:3" ht="31.5">
      <c r="A90" s="49" t="s">
        <v>169</v>
      </c>
      <c r="B90" s="45" t="s">
        <v>170</v>
      </c>
      <c r="C90" s="68">
        <v>96714</v>
      </c>
    </row>
    <row r="91" spans="1:3" ht="31.5">
      <c r="A91" s="49" t="s">
        <v>171</v>
      </c>
      <c r="B91" s="45" t="s">
        <v>172</v>
      </c>
      <c r="C91" s="68">
        <v>96714</v>
      </c>
    </row>
    <row r="92" spans="1:3" ht="31.5">
      <c r="A92" s="49" t="s">
        <v>173</v>
      </c>
      <c r="B92" s="45" t="s">
        <v>174</v>
      </c>
      <c r="C92" s="71">
        <v>51945.43000000001</v>
      </c>
    </row>
    <row r="93" spans="1:3" ht="31.5">
      <c r="A93" s="49" t="s">
        <v>175</v>
      </c>
      <c r="B93" s="45" t="s">
        <v>176</v>
      </c>
      <c r="C93" s="72">
        <v>51945.43000000001</v>
      </c>
    </row>
    <row r="94" spans="1:3" ht="31.5">
      <c r="A94" s="49" t="s">
        <v>177</v>
      </c>
      <c r="B94" s="45" t="s">
        <v>178</v>
      </c>
      <c r="C94" s="67">
        <v>287545.61100000003</v>
      </c>
    </row>
    <row r="95" spans="1:3" ht="31.5">
      <c r="A95" s="49" t="s">
        <v>179</v>
      </c>
      <c r="B95" s="45" t="s">
        <v>180</v>
      </c>
      <c r="C95" s="68">
        <v>1313.4</v>
      </c>
    </row>
    <row r="96" spans="1:3" ht="31.5">
      <c r="A96" s="49" t="s">
        <v>181</v>
      </c>
      <c r="B96" s="45" t="s">
        <v>182</v>
      </c>
      <c r="C96" s="68">
        <v>1313.4</v>
      </c>
    </row>
    <row r="97" spans="1:3" ht="31.5">
      <c r="A97" s="49" t="s">
        <v>183</v>
      </c>
      <c r="B97" s="45" t="s">
        <v>184</v>
      </c>
      <c r="C97" s="67">
        <v>286232.211</v>
      </c>
    </row>
    <row r="98" spans="1:3" ht="31.5">
      <c r="A98" s="49" t="s">
        <v>185</v>
      </c>
      <c r="B98" s="45" t="s">
        <v>186</v>
      </c>
      <c r="C98" s="67">
        <v>286232.211</v>
      </c>
    </row>
    <row r="99" spans="1:3" ht="22.5">
      <c r="A99" s="73" t="s">
        <v>185</v>
      </c>
      <c r="B99" s="74" t="s">
        <v>187</v>
      </c>
      <c r="C99" s="68">
        <v>200</v>
      </c>
    </row>
    <row r="100" spans="1:3" ht="101.25">
      <c r="A100" s="73" t="s">
        <v>185</v>
      </c>
      <c r="B100" s="74" t="s">
        <v>188</v>
      </c>
      <c r="C100" s="68">
        <v>74405</v>
      </c>
    </row>
    <row r="101" spans="1:3" ht="67.5">
      <c r="A101" s="73" t="s">
        <v>185</v>
      </c>
      <c r="B101" s="75" t="s">
        <v>189</v>
      </c>
      <c r="C101" s="67">
        <v>8386.762999999999</v>
      </c>
    </row>
    <row r="102" spans="1:3" ht="56.25">
      <c r="A102" s="73" t="s">
        <v>185</v>
      </c>
      <c r="B102" s="75" t="s">
        <v>190</v>
      </c>
      <c r="C102" s="68">
        <v>75</v>
      </c>
    </row>
    <row r="103" spans="1:3" ht="101.25">
      <c r="A103" s="73" t="s">
        <v>185</v>
      </c>
      <c r="B103" s="74" t="s">
        <v>191</v>
      </c>
      <c r="C103" s="68">
        <v>192499</v>
      </c>
    </row>
    <row r="104" spans="1:3" ht="45">
      <c r="A104" s="73" t="s">
        <v>185</v>
      </c>
      <c r="B104" s="75" t="s">
        <v>192</v>
      </c>
      <c r="C104" s="68">
        <v>66.2</v>
      </c>
    </row>
    <row r="105" spans="1:3" ht="56.25">
      <c r="A105" s="73" t="s">
        <v>185</v>
      </c>
      <c r="B105" s="75" t="s">
        <v>193</v>
      </c>
      <c r="C105" s="68">
        <v>3434.4</v>
      </c>
    </row>
    <row r="106" spans="1:3" ht="51">
      <c r="A106" s="73" t="s">
        <v>185</v>
      </c>
      <c r="B106" s="76" t="s">
        <v>194</v>
      </c>
      <c r="C106" s="67">
        <v>1431.648</v>
      </c>
    </row>
    <row r="107" spans="1:3" ht="56.25">
      <c r="A107" s="73" t="s">
        <v>185</v>
      </c>
      <c r="B107" s="75" t="s">
        <v>195</v>
      </c>
      <c r="C107" s="68">
        <v>2563.6</v>
      </c>
    </row>
    <row r="108" spans="1:3" ht="67.5">
      <c r="A108" s="73" t="s">
        <v>185</v>
      </c>
      <c r="B108" s="75" t="s">
        <v>196</v>
      </c>
      <c r="C108" s="71">
        <v>65</v>
      </c>
    </row>
    <row r="109" spans="1:3" ht="33.75">
      <c r="A109" s="73" t="s">
        <v>185</v>
      </c>
      <c r="B109" s="75" t="s">
        <v>197</v>
      </c>
      <c r="C109" s="71">
        <v>630</v>
      </c>
    </row>
    <row r="110" spans="1:3" ht="67.5">
      <c r="A110" s="73" t="s">
        <v>185</v>
      </c>
      <c r="B110" s="75" t="s">
        <v>198</v>
      </c>
      <c r="C110" s="71">
        <v>530.4</v>
      </c>
    </row>
    <row r="111" spans="1:3" ht="56.25">
      <c r="A111" s="73" t="s">
        <v>185</v>
      </c>
      <c r="B111" s="75" t="s">
        <v>199</v>
      </c>
      <c r="C111" s="71">
        <v>119.1</v>
      </c>
    </row>
    <row r="112" spans="1:3" ht="90">
      <c r="A112" s="73" t="s">
        <v>185</v>
      </c>
      <c r="B112" s="75" t="s">
        <v>200</v>
      </c>
      <c r="C112" s="71">
        <v>1826.1</v>
      </c>
    </row>
    <row r="113" spans="1:3" ht="31.5">
      <c r="A113" s="49" t="s">
        <v>201</v>
      </c>
      <c r="B113" s="45" t="s">
        <v>202</v>
      </c>
      <c r="C113" s="68">
        <v>281269.10000000003</v>
      </c>
    </row>
    <row r="114" spans="1:3" ht="31.5">
      <c r="A114" s="49" t="s">
        <v>203</v>
      </c>
      <c r="B114" s="45" t="s">
        <v>204</v>
      </c>
      <c r="C114" s="68">
        <v>944.8</v>
      </c>
    </row>
    <row r="115" spans="1:3" ht="31.5">
      <c r="A115" s="49" t="s">
        <v>205</v>
      </c>
      <c r="B115" s="45" t="s">
        <v>206</v>
      </c>
      <c r="C115" s="68">
        <v>944.8</v>
      </c>
    </row>
    <row r="116" spans="1:3" ht="36">
      <c r="A116" s="49" t="s">
        <v>207</v>
      </c>
      <c r="B116" s="45" t="s">
        <v>208</v>
      </c>
      <c r="C116" s="68">
        <v>53</v>
      </c>
    </row>
    <row r="117" spans="1:3" ht="36">
      <c r="A117" s="49" t="s">
        <v>209</v>
      </c>
      <c r="B117" s="45" t="s">
        <v>210</v>
      </c>
      <c r="C117" s="68">
        <v>53</v>
      </c>
    </row>
    <row r="118" spans="1:3" ht="31.5">
      <c r="A118" s="49" t="s">
        <v>211</v>
      </c>
      <c r="B118" s="45" t="s">
        <v>212</v>
      </c>
      <c r="C118" s="68">
        <v>1600</v>
      </c>
    </row>
    <row r="119" spans="1:3" ht="90">
      <c r="A119" s="49" t="s">
        <v>213</v>
      </c>
      <c r="B119" s="75" t="s">
        <v>214</v>
      </c>
      <c r="C119" s="68">
        <v>1600</v>
      </c>
    </row>
    <row r="120" spans="1:3" ht="31.5">
      <c r="A120" s="49" t="s">
        <v>215</v>
      </c>
      <c r="B120" s="45" t="s">
        <v>216</v>
      </c>
      <c r="C120" s="68">
        <v>278671.30000000005</v>
      </c>
    </row>
    <row r="121" spans="1:3" ht="31.5">
      <c r="A121" s="49" t="s">
        <v>217</v>
      </c>
      <c r="B121" s="45" t="s">
        <v>218</v>
      </c>
      <c r="C121" s="68">
        <v>278671.30000000005</v>
      </c>
    </row>
    <row r="122" spans="1:3" ht="90">
      <c r="A122" s="73" t="s">
        <v>217</v>
      </c>
      <c r="B122" s="75" t="s">
        <v>219</v>
      </c>
      <c r="C122" s="68">
        <v>5800</v>
      </c>
    </row>
    <row r="123" spans="1:3" ht="67.5">
      <c r="A123" s="73" t="s">
        <v>217</v>
      </c>
      <c r="B123" s="75" t="s">
        <v>220</v>
      </c>
      <c r="C123" s="68">
        <v>158528.80000000002</v>
      </c>
    </row>
    <row r="124" spans="1:3" ht="67.5">
      <c r="A124" s="73" t="s">
        <v>217</v>
      </c>
      <c r="B124" s="75" t="s">
        <v>221</v>
      </c>
      <c r="C124" s="68">
        <v>2871.2999999999997</v>
      </c>
    </row>
    <row r="125" spans="1:3" ht="78.75">
      <c r="A125" s="73" t="s">
        <v>217</v>
      </c>
      <c r="B125" s="75" t="s">
        <v>222</v>
      </c>
      <c r="C125" s="68">
        <v>6447.800000000001</v>
      </c>
    </row>
    <row r="126" spans="1:3" ht="67.5">
      <c r="A126" s="73" t="s">
        <v>217</v>
      </c>
      <c r="B126" s="75" t="s">
        <v>223</v>
      </c>
      <c r="C126" s="68">
        <v>1294.8000000000002</v>
      </c>
    </row>
    <row r="127" spans="1:3" ht="33.75">
      <c r="A127" s="73" t="s">
        <v>217</v>
      </c>
      <c r="B127" s="75" t="s">
        <v>224</v>
      </c>
      <c r="C127" s="68">
        <v>2273.2</v>
      </c>
    </row>
    <row r="128" spans="1:3" ht="33.75">
      <c r="A128" s="73" t="s">
        <v>217</v>
      </c>
      <c r="B128" s="75" t="s">
        <v>225</v>
      </c>
      <c r="C128" s="68">
        <v>4618.6</v>
      </c>
    </row>
    <row r="129" spans="1:3" ht="56.25">
      <c r="A129" s="73" t="s">
        <v>217</v>
      </c>
      <c r="B129" s="75" t="s">
        <v>226</v>
      </c>
      <c r="C129" s="69">
        <v>94918.90000000001</v>
      </c>
    </row>
    <row r="130" spans="1:3" ht="33.75">
      <c r="A130" s="73" t="s">
        <v>217</v>
      </c>
      <c r="B130" s="75" t="s">
        <v>227</v>
      </c>
      <c r="C130" s="69">
        <v>1091.8999999999999</v>
      </c>
    </row>
    <row r="131" spans="1:3" ht="33.75">
      <c r="A131" s="73" t="s">
        <v>217</v>
      </c>
      <c r="B131" s="75" t="s">
        <v>228</v>
      </c>
      <c r="C131" s="69">
        <v>660.7</v>
      </c>
    </row>
    <row r="132" spans="1:3" ht="45">
      <c r="A132" s="73" t="s">
        <v>217</v>
      </c>
      <c r="B132" s="75" t="s">
        <v>229</v>
      </c>
      <c r="C132" s="69">
        <v>165.3</v>
      </c>
    </row>
    <row r="133" spans="1:3" ht="31.5">
      <c r="A133" s="49" t="s">
        <v>230</v>
      </c>
      <c r="B133" s="45" t="s">
        <v>231</v>
      </c>
      <c r="C133" s="68">
        <v>9567.1</v>
      </c>
    </row>
    <row r="134" spans="1:3" ht="36">
      <c r="A134" s="49" t="s">
        <v>232</v>
      </c>
      <c r="B134" s="45" t="s">
        <v>233</v>
      </c>
      <c r="C134" s="68">
        <v>2.6</v>
      </c>
    </row>
    <row r="135" spans="1:3" ht="31.5">
      <c r="A135" s="49" t="s">
        <v>234</v>
      </c>
      <c r="B135" s="45" t="s">
        <v>235</v>
      </c>
      <c r="C135" s="68">
        <v>2.6</v>
      </c>
    </row>
    <row r="136" spans="1:3" ht="31.5">
      <c r="A136" s="49" t="s">
        <v>236</v>
      </c>
      <c r="B136" s="45" t="s">
        <v>237</v>
      </c>
      <c r="C136" s="68">
        <v>9564.5</v>
      </c>
    </row>
    <row r="137" spans="1:3" ht="31.5">
      <c r="A137" s="49" t="s">
        <v>238</v>
      </c>
      <c r="B137" s="45" t="s">
        <v>239</v>
      </c>
      <c r="C137" s="68">
        <v>9564.5</v>
      </c>
    </row>
    <row r="138" spans="1:3" ht="67.5">
      <c r="A138" s="73" t="s">
        <v>238</v>
      </c>
      <c r="B138" s="75" t="s">
        <v>240</v>
      </c>
      <c r="C138" s="68">
        <v>9564.5</v>
      </c>
    </row>
    <row r="139" spans="1:3" ht="31.5">
      <c r="A139" s="49" t="s">
        <v>241</v>
      </c>
      <c r="B139" s="45" t="s">
        <v>242</v>
      </c>
      <c r="C139" s="68">
        <v>63130.600000000006</v>
      </c>
    </row>
    <row r="140" spans="1:3" ht="31.5">
      <c r="A140" s="49" t="s">
        <v>243</v>
      </c>
      <c r="B140" s="45" t="s">
        <v>244</v>
      </c>
      <c r="C140" s="68">
        <v>63130.600000000006</v>
      </c>
    </row>
    <row r="141" spans="1:3" ht="72">
      <c r="A141" s="49" t="s">
        <v>245</v>
      </c>
      <c r="B141" s="45" t="s">
        <v>246</v>
      </c>
      <c r="C141" s="68">
        <v>22492.2</v>
      </c>
    </row>
    <row r="142" spans="1:3" ht="36">
      <c r="A142" s="49" t="s">
        <v>247</v>
      </c>
      <c r="B142" s="45" t="s">
        <v>248</v>
      </c>
      <c r="C142" s="68">
        <v>22492.2</v>
      </c>
    </row>
    <row r="143" spans="1:3" ht="31.5">
      <c r="A143" s="49" t="s">
        <v>249</v>
      </c>
      <c r="B143" s="45" t="s">
        <v>250</v>
      </c>
      <c r="C143" s="68">
        <v>22117.600000000002</v>
      </c>
    </row>
    <row r="144" spans="1:3" ht="36">
      <c r="A144" s="49" t="s">
        <v>251</v>
      </c>
      <c r="B144" s="45" t="s">
        <v>252</v>
      </c>
      <c r="C144" s="77">
        <v>374.6</v>
      </c>
    </row>
    <row r="145" spans="1:3" ht="18">
      <c r="A145" s="78"/>
      <c r="B145" s="79"/>
      <c r="C145" s="80"/>
    </row>
    <row r="146" spans="1:2" ht="18">
      <c r="A146" s="78"/>
      <c r="B146" s="79"/>
    </row>
    <row r="147" spans="1:2" ht="15.75">
      <c r="A147" s="81"/>
      <c r="B147" s="79"/>
    </row>
  </sheetData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workbookViewId="0" topLeftCell="A1">
      <selection activeCell="A19" sqref="A19"/>
    </sheetView>
  </sheetViews>
  <sheetFormatPr defaultColWidth="9.140625" defaultRowHeight="15"/>
  <cols>
    <col min="1" max="1" width="30.57421875" style="0" customWidth="1"/>
    <col min="2" max="2" width="58.8515625" style="0" customWidth="1"/>
  </cols>
  <sheetData>
    <row r="1" ht="15.75">
      <c r="B1" s="3" t="s">
        <v>351</v>
      </c>
    </row>
    <row r="2" ht="15">
      <c r="B2" s="1" t="s">
        <v>1</v>
      </c>
    </row>
    <row r="3" ht="15">
      <c r="B3" s="1" t="s">
        <v>2</v>
      </c>
    </row>
    <row r="4" ht="15">
      <c r="B4" s="1" t="s">
        <v>3</v>
      </c>
    </row>
    <row r="5" ht="15">
      <c r="B5" s="1" t="s">
        <v>352</v>
      </c>
    </row>
    <row r="9" spans="1:2" ht="78.6" customHeight="1">
      <c r="A9" s="255" t="s">
        <v>353</v>
      </c>
      <c r="B9" s="255"/>
    </row>
    <row r="10" ht="15">
      <c r="A10" s="5"/>
    </row>
    <row r="11" spans="1:2" ht="72.6" customHeight="1">
      <c r="A11" s="6"/>
      <c r="B11" s="7" t="str">
        <f>A9</f>
        <v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v>
      </c>
    </row>
    <row r="12" spans="1:2" ht="15.75" thickBot="1">
      <c r="A12" s="18">
        <v>1</v>
      </c>
      <c r="B12" s="20">
        <v>2</v>
      </c>
    </row>
    <row r="13" spans="1:2" ht="15">
      <c r="A13" s="10" t="s">
        <v>341</v>
      </c>
      <c r="B13" s="10">
        <f>12000+883.6+144</f>
        <v>13027.6</v>
      </c>
    </row>
    <row r="14" spans="1:2" ht="15">
      <c r="A14" s="10" t="s">
        <v>343</v>
      </c>
      <c r="B14" s="10">
        <f>1450+282.7</f>
        <v>1732.7</v>
      </c>
    </row>
    <row r="15" spans="1:2" ht="15">
      <c r="A15" s="10" t="s">
        <v>344</v>
      </c>
      <c r="B15" s="10"/>
    </row>
    <row r="16" spans="1:2" ht="15">
      <c r="A16" s="11" t="s">
        <v>346</v>
      </c>
      <c r="B16" s="11">
        <f>SUM(B13:B15)</f>
        <v>14760.300000000001</v>
      </c>
    </row>
    <row r="17" spans="1:2" ht="15">
      <c r="A17" s="13"/>
      <c r="B17" s="14"/>
    </row>
    <row r="18" spans="1:2" ht="15.75">
      <c r="A18" s="15"/>
      <c r="B18" s="16"/>
    </row>
    <row r="19" spans="1:2" ht="15.75">
      <c r="A19" s="15"/>
      <c r="B19" s="16"/>
    </row>
  </sheetData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workbookViewId="0" topLeftCell="A73">
      <selection activeCell="A91" sqref="A91"/>
    </sheetView>
  </sheetViews>
  <sheetFormatPr defaultColWidth="8.8515625" defaultRowHeight="15"/>
  <cols>
    <col min="1" max="1" width="12.140625" style="40" customWidth="1"/>
    <col min="2" max="2" width="32.421875" style="40" customWidth="1"/>
    <col min="3" max="3" width="81.421875" style="40" customWidth="1"/>
    <col min="4" max="16384" width="8.8515625" style="40" customWidth="1"/>
  </cols>
  <sheetData>
    <row r="1" spans="1:3" ht="18">
      <c r="A1" s="37"/>
      <c r="B1" s="38"/>
      <c r="C1" s="39" t="s">
        <v>253</v>
      </c>
    </row>
    <row r="2" spans="1:3" ht="18">
      <c r="A2" s="37"/>
      <c r="B2" s="38"/>
      <c r="C2" s="41" t="s">
        <v>1</v>
      </c>
    </row>
    <row r="3" spans="1:3" ht="18">
      <c r="A3" s="37"/>
      <c r="B3" s="38"/>
      <c r="C3" s="41" t="s">
        <v>2</v>
      </c>
    </row>
    <row r="4" spans="1:3" ht="18">
      <c r="A4" s="37"/>
      <c r="B4" s="38"/>
      <c r="C4" s="41" t="s">
        <v>3</v>
      </c>
    </row>
    <row r="5" spans="1:3" ht="18">
      <c r="A5" s="37"/>
      <c r="B5" s="38"/>
      <c r="C5" s="41" t="s">
        <v>254</v>
      </c>
    </row>
    <row r="6" spans="1:3" ht="18.75">
      <c r="A6" s="250" t="s">
        <v>255</v>
      </c>
      <c r="B6" s="250"/>
      <c r="C6" s="250"/>
    </row>
    <row r="7" spans="1:3" ht="18.75">
      <c r="A7" s="250" t="s">
        <v>256</v>
      </c>
      <c r="B7" s="250"/>
      <c r="C7" s="250"/>
    </row>
    <row r="8" spans="1:3" ht="15.75">
      <c r="A8" s="251"/>
      <c r="B8" s="251"/>
      <c r="C8" s="251"/>
    </row>
    <row r="9" spans="1:3" ht="41.45" customHeight="1">
      <c r="A9" s="252" t="s">
        <v>257</v>
      </c>
      <c r="B9" s="252"/>
      <c r="C9" s="253" t="s">
        <v>258</v>
      </c>
    </row>
    <row r="10" spans="1:3" ht="36" customHeight="1">
      <c r="A10" s="42" t="s">
        <v>259</v>
      </c>
      <c r="B10" s="42" t="s">
        <v>260</v>
      </c>
      <c r="C10" s="254"/>
    </row>
    <row r="11" spans="1:3" ht="15">
      <c r="A11" s="43">
        <v>1</v>
      </c>
      <c r="B11" s="43">
        <v>2</v>
      </c>
      <c r="C11" s="43">
        <v>3</v>
      </c>
    </row>
    <row r="12" spans="1:3" ht="18.75">
      <c r="A12" s="30">
        <v>901</v>
      </c>
      <c r="B12" s="44"/>
      <c r="C12" s="44" t="s">
        <v>261</v>
      </c>
    </row>
    <row r="13" spans="1:3" ht="60">
      <c r="A13" s="30">
        <v>901</v>
      </c>
      <c r="B13" s="30" t="s">
        <v>262</v>
      </c>
      <c r="C13" s="45" t="s">
        <v>263</v>
      </c>
    </row>
    <row r="14" spans="1:3" ht="36">
      <c r="A14" s="30">
        <v>901</v>
      </c>
      <c r="B14" s="30" t="s">
        <v>264</v>
      </c>
      <c r="C14" s="45" t="s">
        <v>265</v>
      </c>
    </row>
    <row r="15" spans="1:3" ht="24">
      <c r="A15" s="30">
        <v>901</v>
      </c>
      <c r="B15" s="30" t="s">
        <v>131</v>
      </c>
      <c r="C15" s="45" t="s">
        <v>132</v>
      </c>
    </row>
    <row r="16" spans="1:3" ht="24">
      <c r="A16" s="30">
        <v>901</v>
      </c>
      <c r="B16" s="30" t="s">
        <v>266</v>
      </c>
      <c r="C16" s="45" t="s">
        <v>267</v>
      </c>
    </row>
    <row r="17" spans="1:3" ht="24">
      <c r="A17" s="30">
        <v>901</v>
      </c>
      <c r="B17" s="30" t="s">
        <v>268</v>
      </c>
      <c r="C17" s="45" t="s">
        <v>269</v>
      </c>
    </row>
    <row r="18" spans="1:3" ht="24">
      <c r="A18" s="30">
        <v>901</v>
      </c>
      <c r="B18" s="30" t="s">
        <v>161</v>
      </c>
      <c r="C18" s="45" t="s">
        <v>162</v>
      </c>
    </row>
    <row r="19" spans="1:3" ht="18.75">
      <c r="A19" s="30">
        <v>901</v>
      </c>
      <c r="B19" s="30" t="s">
        <v>270</v>
      </c>
      <c r="C19" s="45" t="s">
        <v>271</v>
      </c>
    </row>
    <row r="20" spans="1:3" ht="18.75">
      <c r="A20" s="30">
        <v>901</v>
      </c>
      <c r="B20" s="30" t="s">
        <v>272</v>
      </c>
      <c r="C20" s="45" t="s">
        <v>273</v>
      </c>
    </row>
    <row r="21" spans="1:3" ht="18.75">
      <c r="A21" s="30">
        <v>901</v>
      </c>
      <c r="B21" s="30" t="s">
        <v>243</v>
      </c>
      <c r="C21" s="45" t="s">
        <v>244</v>
      </c>
    </row>
    <row r="22" spans="1:3" ht="37.5">
      <c r="A22" s="30">
        <v>905</v>
      </c>
      <c r="B22" s="44"/>
      <c r="C22" s="44" t="s">
        <v>274</v>
      </c>
    </row>
    <row r="23" spans="1:3" ht="24">
      <c r="A23" s="46">
        <v>905</v>
      </c>
      <c r="B23" s="46" t="s">
        <v>275</v>
      </c>
      <c r="C23" s="45" t="s">
        <v>276</v>
      </c>
    </row>
    <row r="24" spans="1:3" ht="36">
      <c r="A24" s="30">
        <v>905</v>
      </c>
      <c r="B24" s="46" t="s">
        <v>264</v>
      </c>
      <c r="C24" s="45" t="s">
        <v>265</v>
      </c>
    </row>
    <row r="25" spans="1:3" ht="24">
      <c r="A25" s="30">
        <v>905</v>
      </c>
      <c r="B25" s="46" t="s">
        <v>131</v>
      </c>
      <c r="C25" s="45" t="s">
        <v>132</v>
      </c>
    </row>
    <row r="26" spans="1:3" ht="24">
      <c r="A26" s="30">
        <v>905</v>
      </c>
      <c r="B26" s="30" t="s">
        <v>277</v>
      </c>
      <c r="C26" s="45" t="s">
        <v>278</v>
      </c>
    </row>
    <row r="27" spans="1:3" ht="24">
      <c r="A27" s="30">
        <v>905</v>
      </c>
      <c r="B27" s="30" t="s">
        <v>161</v>
      </c>
      <c r="C27" s="45" t="s">
        <v>162</v>
      </c>
    </row>
    <row r="28" spans="1:3" ht="18.75">
      <c r="A28" s="30">
        <v>905</v>
      </c>
      <c r="B28" s="30" t="s">
        <v>270</v>
      </c>
      <c r="C28" s="45" t="s">
        <v>271</v>
      </c>
    </row>
    <row r="29" spans="1:3" ht="18.75">
      <c r="A29" s="30">
        <v>905</v>
      </c>
      <c r="B29" s="30" t="s">
        <v>272</v>
      </c>
      <c r="C29" s="45" t="s">
        <v>273</v>
      </c>
    </row>
    <row r="30" spans="1:3" ht="18.75">
      <c r="A30" s="30">
        <v>905</v>
      </c>
      <c r="B30" s="30" t="s">
        <v>171</v>
      </c>
      <c r="C30" s="45" t="s">
        <v>172</v>
      </c>
    </row>
    <row r="31" spans="1:3" ht="24">
      <c r="A31" s="30">
        <v>905</v>
      </c>
      <c r="B31" s="30" t="s">
        <v>175</v>
      </c>
      <c r="C31" s="45" t="s">
        <v>176</v>
      </c>
    </row>
    <row r="32" spans="1:3" ht="37.5">
      <c r="A32" s="30">
        <v>905</v>
      </c>
      <c r="B32" s="30" t="s">
        <v>279</v>
      </c>
      <c r="C32" s="45" t="s">
        <v>280</v>
      </c>
    </row>
    <row r="33" spans="1:3" ht="18.75">
      <c r="A33" s="30">
        <v>905</v>
      </c>
      <c r="B33" s="30" t="s">
        <v>281</v>
      </c>
      <c r="C33" s="45" t="s">
        <v>282</v>
      </c>
    </row>
    <row r="34" spans="1:3" ht="24">
      <c r="A34" s="30">
        <v>905</v>
      </c>
      <c r="B34" s="30" t="s">
        <v>177</v>
      </c>
      <c r="C34" s="45" t="s">
        <v>283</v>
      </c>
    </row>
    <row r="35" spans="1:3" ht="18.75">
      <c r="A35" s="30">
        <v>905</v>
      </c>
      <c r="B35" s="30" t="s">
        <v>201</v>
      </c>
      <c r="C35" s="45" t="s">
        <v>284</v>
      </c>
    </row>
    <row r="36" spans="1:3" ht="18.75">
      <c r="A36" s="30">
        <v>905</v>
      </c>
      <c r="B36" s="30" t="s">
        <v>230</v>
      </c>
      <c r="C36" s="45" t="s">
        <v>285</v>
      </c>
    </row>
    <row r="37" spans="1:3" ht="18.75">
      <c r="A37" s="30">
        <v>905</v>
      </c>
      <c r="B37" s="30" t="s">
        <v>286</v>
      </c>
      <c r="C37" s="45" t="s">
        <v>287</v>
      </c>
    </row>
    <row r="38" spans="1:3" ht="18.75">
      <c r="A38" s="30">
        <v>905</v>
      </c>
      <c r="B38" s="30" t="s">
        <v>288</v>
      </c>
      <c r="C38" s="45" t="s">
        <v>289</v>
      </c>
    </row>
    <row r="39" spans="1:3" ht="18.75">
      <c r="A39" s="30">
        <v>905</v>
      </c>
      <c r="B39" s="30" t="s">
        <v>243</v>
      </c>
      <c r="C39" s="45" t="s">
        <v>244</v>
      </c>
    </row>
    <row r="40" spans="1:3" ht="48">
      <c r="A40" s="30">
        <v>905</v>
      </c>
      <c r="B40" s="30" t="s">
        <v>290</v>
      </c>
      <c r="C40" s="45" t="s">
        <v>291</v>
      </c>
    </row>
    <row r="41" spans="1:3" ht="36">
      <c r="A41" s="30">
        <v>905</v>
      </c>
      <c r="B41" s="30" t="s">
        <v>292</v>
      </c>
      <c r="C41" s="45" t="s">
        <v>293</v>
      </c>
    </row>
    <row r="42" spans="1:3" ht="18.75">
      <c r="A42" s="30">
        <v>905</v>
      </c>
      <c r="B42" s="30" t="s">
        <v>294</v>
      </c>
      <c r="C42" s="45" t="s">
        <v>295</v>
      </c>
    </row>
    <row r="43" spans="1:3" ht="24">
      <c r="A43" s="30">
        <v>905</v>
      </c>
      <c r="B43" s="30" t="s">
        <v>296</v>
      </c>
      <c r="C43" s="45" t="s">
        <v>297</v>
      </c>
    </row>
    <row r="44" spans="1:3" ht="37.5">
      <c r="A44" s="46">
        <v>908</v>
      </c>
      <c r="B44" s="47"/>
      <c r="C44" s="44" t="s">
        <v>298</v>
      </c>
    </row>
    <row r="45" spans="1:3" ht="60">
      <c r="A45" s="32">
        <v>908</v>
      </c>
      <c r="B45" s="30" t="s">
        <v>105</v>
      </c>
      <c r="C45" s="45" t="s">
        <v>299</v>
      </c>
    </row>
    <row r="46" spans="1:3" ht="36">
      <c r="A46" s="32">
        <v>908</v>
      </c>
      <c r="B46" s="30" t="s">
        <v>107</v>
      </c>
      <c r="C46" s="45" t="s">
        <v>108</v>
      </c>
    </row>
    <row r="47" spans="1:3" ht="36">
      <c r="A47" s="32">
        <v>908</v>
      </c>
      <c r="B47" s="30" t="s">
        <v>111</v>
      </c>
      <c r="C47" s="45" t="s">
        <v>112</v>
      </c>
    </row>
    <row r="48" spans="1:3" ht="48">
      <c r="A48" s="30">
        <v>908</v>
      </c>
      <c r="B48" s="30" t="s">
        <v>300</v>
      </c>
      <c r="C48" s="45" t="s">
        <v>301</v>
      </c>
    </row>
    <row r="49" spans="1:3" ht="48">
      <c r="A49" s="32">
        <v>908</v>
      </c>
      <c r="B49" s="30" t="s">
        <v>115</v>
      </c>
      <c r="C49" s="45" t="s">
        <v>116</v>
      </c>
    </row>
    <row r="50" spans="1:3" ht="48">
      <c r="A50" s="32">
        <v>908</v>
      </c>
      <c r="B50" s="30" t="s">
        <v>302</v>
      </c>
      <c r="C50" s="45" t="s">
        <v>303</v>
      </c>
    </row>
    <row r="51" spans="1:3" ht="36">
      <c r="A51" s="32">
        <v>908</v>
      </c>
      <c r="B51" s="30" t="s">
        <v>304</v>
      </c>
      <c r="C51" s="45" t="s">
        <v>305</v>
      </c>
    </row>
    <row r="52" spans="1:3" ht="36">
      <c r="A52" s="30">
        <v>908</v>
      </c>
      <c r="B52" s="30" t="s">
        <v>306</v>
      </c>
      <c r="C52" s="45" t="s">
        <v>307</v>
      </c>
    </row>
    <row r="53" spans="1:3" ht="48">
      <c r="A53" s="30">
        <v>908</v>
      </c>
      <c r="B53" s="30" t="s">
        <v>308</v>
      </c>
      <c r="C53" s="45" t="s">
        <v>309</v>
      </c>
    </row>
    <row r="54" spans="1:3" ht="60">
      <c r="A54" s="32">
        <v>908</v>
      </c>
      <c r="B54" s="30" t="s">
        <v>264</v>
      </c>
      <c r="C54" s="45" t="s">
        <v>310</v>
      </c>
    </row>
    <row r="55" spans="1:3" ht="60">
      <c r="A55" s="32">
        <v>908</v>
      </c>
      <c r="B55" s="30" t="s">
        <v>137</v>
      </c>
      <c r="C55" s="45" t="s">
        <v>311</v>
      </c>
    </row>
    <row r="56" spans="1:3" ht="60">
      <c r="A56" s="32">
        <v>908</v>
      </c>
      <c r="B56" s="30" t="s">
        <v>312</v>
      </c>
      <c r="C56" s="45" t="s">
        <v>313</v>
      </c>
    </row>
    <row r="57" spans="1:3" ht="36">
      <c r="A57" s="32">
        <v>908</v>
      </c>
      <c r="B57" s="30" t="s">
        <v>314</v>
      </c>
      <c r="C57" s="45" t="s">
        <v>315</v>
      </c>
    </row>
    <row r="58" spans="1:3" ht="36">
      <c r="A58" s="32">
        <v>908</v>
      </c>
      <c r="B58" s="30" t="s">
        <v>316</v>
      </c>
      <c r="C58" s="45" t="s">
        <v>317</v>
      </c>
    </row>
    <row r="59" spans="1:3" ht="24">
      <c r="A59" s="32">
        <v>908</v>
      </c>
      <c r="B59" s="30" t="s">
        <v>334</v>
      </c>
      <c r="C59" s="45" t="s">
        <v>318</v>
      </c>
    </row>
    <row r="60" spans="1:3" ht="24">
      <c r="A60" s="32">
        <v>908</v>
      </c>
      <c r="B60" s="30" t="s">
        <v>319</v>
      </c>
      <c r="C60" s="45" t="s">
        <v>320</v>
      </c>
    </row>
    <row r="61" spans="1:3" ht="24">
      <c r="A61" s="32">
        <v>908</v>
      </c>
      <c r="B61" s="30" t="s">
        <v>161</v>
      </c>
      <c r="C61" s="45" t="s">
        <v>162</v>
      </c>
    </row>
    <row r="62" spans="1:3" ht="37.5">
      <c r="A62" s="30">
        <v>908</v>
      </c>
      <c r="B62" s="30" t="s">
        <v>321</v>
      </c>
      <c r="C62" s="45" t="s">
        <v>322</v>
      </c>
    </row>
    <row r="63" spans="1:3" ht="60">
      <c r="A63" s="30">
        <v>908</v>
      </c>
      <c r="B63" s="30" t="s">
        <v>323</v>
      </c>
      <c r="C63" s="45" t="s">
        <v>324</v>
      </c>
    </row>
    <row r="64" spans="1:3" ht="18.75">
      <c r="A64" s="32">
        <v>908</v>
      </c>
      <c r="B64" s="30" t="s">
        <v>270</v>
      </c>
      <c r="C64" s="45" t="s">
        <v>271</v>
      </c>
    </row>
    <row r="65" spans="1:3" ht="18.75">
      <c r="A65" s="32">
        <v>908</v>
      </c>
      <c r="B65" s="30" t="s">
        <v>272</v>
      </c>
      <c r="C65" s="45" t="s">
        <v>273</v>
      </c>
    </row>
    <row r="66" spans="1:3" ht="37.5">
      <c r="A66" s="48" t="s">
        <v>325</v>
      </c>
      <c r="B66" s="49"/>
      <c r="C66" s="44" t="s">
        <v>326</v>
      </c>
    </row>
    <row r="67" spans="1:3" ht="24">
      <c r="A67" s="48" t="s">
        <v>325</v>
      </c>
      <c r="B67" s="46" t="s">
        <v>131</v>
      </c>
      <c r="C67" s="45" t="s">
        <v>132</v>
      </c>
    </row>
    <row r="68" spans="1:3" ht="24">
      <c r="A68" s="48" t="s">
        <v>325</v>
      </c>
      <c r="B68" s="30" t="s">
        <v>161</v>
      </c>
      <c r="C68" s="45" t="s">
        <v>162</v>
      </c>
    </row>
    <row r="69" spans="1:3" ht="18.75">
      <c r="A69" s="48" t="s">
        <v>325</v>
      </c>
      <c r="B69" s="30" t="s">
        <v>270</v>
      </c>
      <c r="C69" s="45" t="s">
        <v>271</v>
      </c>
    </row>
    <row r="70" spans="1:3" ht="18.75">
      <c r="A70" s="48" t="s">
        <v>325</v>
      </c>
      <c r="B70" s="30" t="s">
        <v>272</v>
      </c>
      <c r="C70" s="45" t="s">
        <v>273</v>
      </c>
    </row>
    <row r="71" spans="1:3" ht="18.75">
      <c r="A71" s="30">
        <v>914</v>
      </c>
      <c r="B71" s="30" t="s">
        <v>243</v>
      </c>
      <c r="C71" s="45" t="s">
        <v>244</v>
      </c>
    </row>
    <row r="72" spans="1:3" ht="37.5">
      <c r="A72" s="48" t="s">
        <v>327</v>
      </c>
      <c r="B72" s="49"/>
      <c r="C72" s="44" t="s">
        <v>328</v>
      </c>
    </row>
    <row r="73" spans="1:3" ht="24">
      <c r="A73" s="49">
        <v>915</v>
      </c>
      <c r="B73" s="46" t="s">
        <v>131</v>
      </c>
      <c r="C73" s="45" t="s">
        <v>132</v>
      </c>
    </row>
    <row r="74" spans="1:3" ht="24">
      <c r="A74" s="49">
        <v>915</v>
      </c>
      <c r="B74" s="30" t="s">
        <v>161</v>
      </c>
      <c r="C74" s="45" t="s">
        <v>162</v>
      </c>
    </row>
    <row r="75" spans="1:3" ht="18.75">
      <c r="A75" s="49">
        <v>915</v>
      </c>
      <c r="B75" s="30" t="s">
        <v>270</v>
      </c>
      <c r="C75" s="45" t="s">
        <v>271</v>
      </c>
    </row>
    <row r="76" spans="1:3" ht="18.75">
      <c r="A76" s="49">
        <v>915</v>
      </c>
      <c r="B76" s="30" t="s">
        <v>272</v>
      </c>
      <c r="C76" s="45" t="s">
        <v>273</v>
      </c>
    </row>
    <row r="77" spans="1:3" ht="18.75">
      <c r="A77" s="49">
        <v>915</v>
      </c>
      <c r="B77" s="30" t="s">
        <v>243</v>
      </c>
      <c r="C77" s="45" t="s">
        <v>244</v>
      </c>
    </row>
    <row r="78" spans="1:3" ht="37.5">
      <c r="A78" s="48" t="s">
        <v>329</v>
      </c>
      <c r="B78" s="49"/>
      <c r="C78" s="44" t="s">
        <v>330</v>
      </c>
    </row>
    <row r="79" spans="1:3" ht="24">
      <c r="A79" s="48" t="s">
        <v>329</v>
      </c>
      <c r="B79" s="46" t="s">
        <v>131</v>
      </c>
      <c r="C79" s="45" t="s">
        <v>132</v>
      </c>
    </row>
    <row r="80" spans="1:3" ht="24">
      <c r="A80" s="48" t="s">
        <v>329</v>
      </c>
      <c r="B80" s="30" t="s">
        <v>161</v>
      </c>
      <c r="C80" s="45" t="s">
        <v>162</v>
      </c>
    </row>
    <row r="81" spans="1:3" ht="18.75">
      <c r="A81" s="48" t="s">
        <v>329</v>
      </c>
      <c r="B81" s="30" t="s">
        <v>270</v>
      </c>
      <c r="C81" s="45" t="s">
        <v>271</v>
      </c>
    </row>
    <row r="82" spans="1:3" ht="18.75">
      <c r="A82" s="48" t="s">
        <v>329</v>
      </c>
      <c r="B82" s="30" t="s">
        <v>272</v>
      </c>
      <c r="C82" s="45" t="s">
        <v>273</v>
      </c>
    </row>
    <row r="83" spans="1:3" ht="18.75">
      <c r="A83" s="48" t="s">
        <v>329</v>
      </c>
      <c r="B83" s="30" t="s">
        <v>243</v>
      </c>
      <c r="C83" s="45" t="s">
        <v>244</v>
      </c>
    </row>
    <row r="84" spans="1:3" ht="18.75">
      <c r="A84" s="48" t="s">
        <v>331</v>
      </c>
      <c r="B84" s="49"/>
      <c r="C84" s="44" t="s">
        <v>332</v>
      </c>
    </row>
    <row r="85" spans="1:3" ht="24">
      <c r="A85" s="48">
        <v>926</v>
      </c>
      <c r="B85" s="30" t="s">
        <v>161</v>
      </c>
      <c r="C85" s="45" t="s">
        <v>162</v>
      </c>
    </row>
    <row r="86" spans="1:3" ht="18.75">
      <c r="A86" s="48">
        <v>926</v>
      </c>
      <c r="B86" s="30" t="s">
        <v>270</v>
      </c>
      <c r="C86" s="45" t="s">
        <v>271</v>
      </c>
    </row>
    <row r="87" spans="1:3" ht="18.75">
      <c r="A87" s="50"/>
      <c r="B87" s="51"/>
      <c r="C87" s="52"/>
    </row>
    <row r="88" spans="1:3" ht="15">
      <c r="A88" s="249" t="s">
        <v>333</v>
      </c>
      <c r="B88" s="249"/>
      <c r="C88" s="249"/>
    </row>
    <row r="89" spans="1:3" ht="18.75">
      <c r="A89" s="53"/>
      <c r="B89" s="51"/>
      <c r="C89" s="52"/>
    </row>
    <row r="90" spans="1:3" ht="18.75">
      <c r="A90" s="54"/>
      <c r="B90" s="55"/>
      <c r="C90" s="56"/>
    </row>
    <row r="91" spans="1:3" ht="18.75">
      <c r="A91" s="54"/>
      <c r="B91" s="55"/>
      <c r="C91" s="56"/>
    </row>
  </sheetData>
  <mergeCells count="6">
    <mergeCell ref="A88:C88"/>
    <mergeCell ref="A6:C6"/>
    <mergeCell ref="A7:C7"/>
    <mergeCell ref="A8:C8"/>
    <mergeCell ref="A9:B9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A24" sqref="A24"/>
    </sheetView>
  </sheetViews>
  <sheetFormatPr defaultColWidth="9.140625" defaultRowHeight="15"/>
  <cols>
    <col min="1" max="1" width="22.7109375" style="0" customWidth="1"/>
    <col min="2" max="5" width="24.57421875" style="0" customWidth="1"/>
  </cols>
  <sheetData>
    <row r="1" spans="2:5" ht="15.75">
      <c r="B1" s="3"/>
      <c r="C1" s="3"/>
      <c r="D1" s="3"/>
      <c r="E1" s="3" t="s">
        <v>335</v>
      </c>
    </row>
    <row r="2" spans="3:5" ht="15">
      <c r="C2" s="1"/>
      <c r="D2" s="1"/>
      <c r="E2" s="1" t="s">
        <v>1</v>
      </c>
    </row>
    <row r="3" spans="3:5" ht="15">
      <c r="C3" s="1"/>
      <c r="D3" s="1"/>
      <c r="E3" s="1" t="s">
        <v>2</v>
      </c>
    </row>
    <row r="4" spans="3:5" ht="15">
      <c r="C4" s="1"/>
      <c r="D4" s="1"/>
      <c r="E4" s="1" t="s">
        <v>3</v>
      </c>
    </row>
    <row r="5" spans="3:5" ht="15">
      <c r="C5" s="1"/>
      <c r="D5" s="1"/>
      <c r="E5" s="4" t="s">
        <v>336</v>
      </c>
    </row>
    <row r="9" spans="1:5" ht="30" customHeight="1">
      <c r="A9" s="255" t="s">
        <v>337</v>
      </c>
      <c r="B9" s="255"/>
      <c r="C9" s="255"/>
      <c r="D9" s="255"/>
      <c r="E9" s="255"/>
    </row>
    <row r="10" ht="15">
      <c r="A10" s="5"/>
    </row>
    <row r="11" spans="1:5" ht="60">
      <c r="A11" s="6"/>
      <c r="B11" s="7" t="str">
        <f>A9</f>
        <v>Дотации бюджетам поселений на поддержку мер по обеспечению сбалансированности бюджетов на 2015 год</v>
      </c>
      <c r="C11" s="8" t="s">
        <v>338</v>
      </c>
      <c r="D11" s="8" t="s">
        <v>339</v>
      </c>
      <c r="E11" s="8" t="s">
        <v>340</v>
      </c>
    </row>
    <row r="12" spans="1:5" ht="1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15">
      <c r="A13" s="10" t="s">
        <v>341</v>
      </c>
      <c r="B13" s="2">
        <f>SUM(C13:E13)</f>
        <v>5397.13</v>
      </c>
      <c r="C13" s="2"/>
      <c r="D13" s="2">
        <f>14.4+228.53+5154.2</f>
        <v>5397.13</v>
      </c>
      <c r="E13" s="2"/>
    </row>
    <row r="14" spans="1:5" ht="15">
      <c r="A14" s="10" t="s">
        <v>342</v>
      </c>
      <c r="B14" s="2">
        <f aca="true" t="shared" si="0" ref="B14:B17">SUM(C14:E14)</f>
        <v>2171.8</v>
      </c>
      <c r="C14" s="2">
        <v>1473</v>
      </c>
      <c r="D14" s="2"/>
      <c r="E14" s="2">
        <f>72+626.8</f>
        <v>698.8</v>
      </c>
    </row>
    <row r="15" spans="1:5" ht="15">
      <c r="A15" s="10" t="s">
        <v>343</v>
      </c>
      <c r="B15" s="2">
        <f t="shared" si="0"/>
        <v>6011.7</v>
      </c>
      <c r="C15" s="2">
        <v>3196</v>
      </c>
      <c r="D15" s="2">
        <f>290</f>
        <v>290</v>
      </c>
      <c r="E15" s="2">
        <f>2000+377.6+148.1</f>
        <v>2525.7</v>
      </c>
    </row>
    <row r="16" spans="1:5" ht="15">
      <c r="A16" s="10" t="s">
        <v>344</v>
      </c>
      <c r="B16" s="2">
        <f t="shared" si="0"/>
        <v>1755.4</v>
      </c>
      <c r="C16" s="2">
        <v>1523</v>
      </c>
      <c r="D16" s="2">
        <f>51.1+181.3</f>
        <v>232.4</v>
      </c>
      <c r="E16" s="2"/>
    </row>
    <row r="17" spans="1:5" ht="15">
      <c r="A17" s="10" t="s">
        <v>345</v>
      </c>
      <c r="B17" s="2">
        <f t="shared" si="0"/>
        <v>5386.400000000001</v>
      </c>
      <c r="C17" s="2">
        <v>3810</v>
      </c>
      <c r="D17" s="2">
        <f>374.6</f>
        <v>374.6</v>
      </c>
      <c r="E17" s="2">
        <f>896.1+305.7</f>
        <v>1201.8</v>
      </c>
    </row>
    <row r="18" spans="1:5" ht="15">
      <c r="A18" s="11" t="s">
        <v>346</v>
      </c>
      <c r="B18" s="12">
        <f>SUM(B13:B17)</f>
        <v>20722.43</v>
      </c>
      <c r="C18" s="12">
        <f>SUM(C13:C17)</f>
        <v>10002</v>
      </c>
      <c r="D18" s="12">
        <f>SUM(D13:D17)</f>
        <v>6294.13</v>
      </c>
      <c r="E18" s="12">
        <f>SUM(E13:E17)</f>
        <v>4426.3</v>
      </c>
    </row>
    <row r="19" spans="1:3" ht="15">
      <c r="A19" s="13"/>
      <c r="B19" s="14"/>
      <c r="C19" s="14"/>
    </row>
    <row r="20" spans="1:5" ht="15.75">
      <c r="A20" s="15"/>
      <c r="B20" s="16"/>
      <c r="C20" s="16"/>
      <c r="D20" s="17"/>
      <c r="E20" s="17"/>
    </row>
    <row r="21" spans="1:5" ht="15.75">
      <c r="A21" s="15"/>
      <c r="B21" s="16"/>
      <c r="C21" s="16"/>
      <c r="D21" s="17"/>
      <c r="E21" s="17"/>
    </row>
    <row r="23" ht="15.75">
      <c r="A23" s="15"/>
    </row>
    <row r="24" ht="15.75">
      <c r="A24" s="15"/>
    </row>
  </sheetData>
  <mergeCells count="1"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 topLeftCell="A1">
      <selection activeCell="A21" sqref="A21"/>
    </sheetView>
  </sheetViews>
  <sheetFormatPr defaultColWidth="9.140625" defaultRowHeight="15"/>
  <cols>
    <col min="1" max="1" width="26.57421875" style="0" customWidth="1"/>
    <col min="2" max="2" width="21.28125" style="0" customWidth="1"/>
    <col min="3" max="3" width="9.140625" style="0" hidden="1" customWidth="1"/>
    <col min="4" max="4" width="52.140625" style="0" customWidth="1"/>
  </cols>
  <sheetData>
    <row r="1" ht="15.75">
      <c r="D1" s="3" t="s">
        <v>347</v>
      </c>
    </row>
    <row r="2" ht="15">
      <c r="D2" s="1" t="s">
        <v>1</v>
      </c>
    </row>
    <row r="3" ht="15">
      <c r="D3" s="1" t="s">
        <v>2</v>
      </c>
    </row>
    <row r="4" ht="15">
      <c r="D4" s="1" t="s">
        <v>3</v>
      </c>
    </row>
    <row r="5" ht="15">
      <c r="D5" s="1" t="s">
        <v>348</v>
      </c>
    </row>
    <row r="9" spans="1:4" ht="58.15" customHeight="1">
      <c r="A9" s="255" t="s">
        <v>349</v>
      </c>
      <c r="B9" s="255"/>
      <c r="C9" s="255"/>
      <c r="D9" s="255"/>
    </row>
    <row r="10" spans="1:3" ht="15">
      <c r="A10" s="5"/>
      <c r="B10" s="5"/>
      <c r="C10" s="5"/>
    </row>
    <row r="11" spans="1:4" ht="94.15" customHeight="1">
      <c r="A11" s="6"/>
      <c r="B11" s="7" t="s">
        <v>350</v>
      </c>
      <c r="C11" s="7"/>
      <c r="D11" s="7" t="str">
        <f>A9</f>
        <v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v>
      </c>
    </row>
    <row r="12" spans="1:4" ht="15.75" thickBot="1">
      <c r="A12" s="18">
        <v>1</v>
      </c>
      <c r="B12" s="19"/>
      <c r="C12" s="19"/>
      <c r="D12" s="20">
        <v>2</v>
      </c>
    </row>
    <row r="13" spans="1:4" ht="15">
      <c r="A13" s="10" t="s">
        <v>341</v>
      </c>
      <c r="B13" s="10">
        <f>C13+D13</f>
        <v>6663.300000000001</v>
      </c>
      <c r="C13" s="10">
        <f>100+100-200</f>
        <v>0</v>
      </c>
      <c r="D13" s="10">
        <f>12401.2-5737.9</f>
        <v>6663.300000000001</v>
      </c>
    </row>
    <row r="14" spans="1:4" ht="15">
      <c r="A14" s="10" t="s">
        <v>342</v>
      </c>
      <c r="B14" s="10">
        <f aca="true" t="shared" si="0" ref="B14:B17">C14+D14</f>
        <v>0</v>
      </c>
      <c r="C14" s="10"/>
      <c r="D14" s="10"/>
    </row>
    <row r="15" spans="1:4" ht="15">
      <c r="A15" s="10" t="s">
        <v>343</v>
      </c>
      <c r="B15" s="10">
        <f t="shared" si="0"/>
        <v>0</v>
      </c>
      <c r="C15" s="10">
        <f>50-50</f>
        <v>0</v>
      </c>
      <c r="D15" s="10"/>
    </row>
    <row r="16" spans="1:4" ht="15">
      <c r="A16" s="10" t="s">
        <v>345</v>
      </c>
      <c r="B16" s="10">
        <f t="shared" si="0"/>
        <v>0</v>
      </c>
      <c r="C16" s="10">
        <f>118.5-118.5</f>
        <v>0</v>
      </c>
      <c r="D16" s="10"/>
    </row>
    <row r="17" spans="1:4" ht="15">
      <c r="A17" s="10" t="s">
        <v>344</v>
      </c>
      <c r="B17" s="10">
        <f t="shared" si="0"/>
        <v>0</v>
      </c>
      <c r="C17" s="10"/>
      <c r="D17" s="10"/>
    </row>
    <row r="18" spans="1:4" ht="15">
      <c r="A18" s="11" t="s">
        <v>346</v>
      </c>
      <c r="B18" s="11">
        <f aca="true" t="shared" si="1" ref="B18:C18">SUM(B13:B17)</f>
        <v>6663.300000000001</v>
      </c>
      <c r="C18" s="11">
        <f t="shared" si="1"/>
        <v>0</v>
      </c>
      <c r="D18" s="11">
        <f>SUM(D13:D17)</f>
        <v>6663.300000000001</v>
      </c>
    </row>
    <row r="19" spans="1:4" ht="15">
      <c r="A19" s="13"/>
      <c r="B19" s="13"/>
      <c r="C19" s="13"/>
      <c r="D19" s="14"/>
    </row>
    <row r="20" spans="1:4" ht="15.75">
      <c r="A20" s="15"/>
      <c r="B20" s="15"/>
      <c r="C20" s="15"/>
      <c r="D20" s="16"/>
    </row>
    <row r="21" spans="1:4" ht="15.75">
      <c r="A21" s="15"/>
      <c r="B21" s="15"/>
      <c r="C21" s="15"/>
      <c r="D21" s="16"/>
    </row>
  </sheetData>
  <mergeCells count="1">
    <mergeCell ref="A9:D9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 topLeftCell="A31">
      <selection activeCell="A61" sqref="A61:A62"/>
    </sheetView>
  </sheetViews>
  <sheetFormatPr defaultColWidth="9.140625" defaultRowHeight="15"/>
  <cols>
    <col min="1" max="1" width="73.140625" style="21" customWidth="1"/>
    <col min="2" max="3" width="6.421875" style="21" customWidth="1"/>
    <col min="4" max="4" width="15.140625" style="21" bestFit="1" customWidth="1"/>
    <col min="5" max="16384" width="9.140625" style="21" customWidth="1"/>
  </cols>
  <sheetData>
    <row r="1" spans="1:6" ht="15">
      <c r="A1" s="82"/>
      <c r="B1" s="83"/>
      <c r="C1" s="84"/>
      <c r="D1" s="84"/>
      <c r="E1" s="84"/>
      <c r="F1" s="85" t="s">
        <v>436</v>
      </c>
    </row>
    <row r="2" spans="1:6" ht="15">
      <c r="A2" s="82"/>
      <c r="B2" s="83"/>
      <c r="C2" s="84"/>
      <c r="D2" s="84"/>
      <c r="E2" s="84"/>
      <c r="F2" s="86" t="s">
        <v>437</v>
      </c>
    </row>
    <row r="3" spans="1:6" ht="15">
      <c r="A3" s="82"/>
      <c r="B3" s="83"/>
      <c r="C3" s="84"/>
      <c r="D3" s="84"/>
      <c r="E3" s="84"/>
      <c r="F3" s="86" t="s">
        <v>438</v>
      </c>
    </row>
    <row r="4" spans="1:6" ht="15">
      <c r="A4" s="82"/>
      <c r="B4" s="83"/>
      <c r="C4" s="84"/>
      <c r="D4" s="84"/>
      <c r="E4" s="84"/>
      <c r="F4" s="86" t="s">
        <v>439</v>
      </c>
    </row>
    <row r="5" spans="1:6" ht="15">
      <c r="A5" s="82"/>
      <c r="B5" s="83"/>
      <c r="C5" s="84"/>
      <c r="D5" s="84"/>
      <c r="E5" s="84"/>
      <c r="F5" s="87" t="s">
        <v>440</v>
      </c>
    </row>
    <row r="6" spans="1:6" ht="15">
      <c r="A6" s="82"/>
      <c r="B6" s="83"/>
      <c r="C6" s="84"/>
      <c r="D6" s="84"/>
      <c r="E6" s="84"/>
      <c r="F6" s="87"/>
    </row>
    <row r="7" spans="1:6" ht="15">
      <c r="A7" s="82"/>
      <c r="B7" s="84"/>
      <c r="C7" s="84"/>
      <c r="D7" s="84"/>
      <c r="E7" s="84"/>
      <c r="F7" s="84"/>
    </row>
    <row r="8" spans="1:6" ht="19.5">
      <c r="A8" s="265" t="s">
        <v>441</v>
      </c>
      <c r="B8" s="265"/>
      <c r="C8" s="265"/>
      <c r="D8" s="265"/>
      <c r="E8" s="265"/>
      <c r="F8" s="265"/>
    </row>
    <row r="9" spans="1:6" ht="19.5">
      <c r="A9" s="265" t="s">
        <v>442</v>
      </c>
      <c r="B9" s="265"/>
      <c r="C9" s="265"/>
      <c r="D9" s="265"/>
      <c r="E9" s="265"/>
      <c r="F9" s="265"/>
    </row>
    <row r="10" spans="1:6" ht="19.5">
      <c r="A10" s="265" t="s">
        <v>443</v>
      </c>
      <c r="B10" s="265"/>
      <c r="C10" s="265"/>
      <c r="D10" s="265"/>
      <c r="E10" s="265"/>
      <c r="F10" s="265"/>
    </row>
    <row r="11" spans="1:6" ht="19.5">
      <c r="A11" s="265" t="s">
        <v>444</v>
      </c>
      <c r="B11" s="265"/>
      <c r="C11" s="265"/>
      <c r="D11" s="265"/>
      <c r="E11" s="265"/>
      <c r="F11" s="265"/>
    </row>
    <row r="12" ht="15.75" thickBot="1"/>
    <row r="13" spans="1:4" ht="15">
      <c r="A13" s="256" t="s">
        <v>377</v>
      </c>
      <c r="B13" s="259" t="s">
        <v>378</v>
      </c>
      <c r="C13" s="259" t="s">
        <v>379</v>
      </c>
      <c r="D13" s="262" t="s">
        <v>385</v>
      </c>
    </row>
    <row r="14" spans="1:4" ht="15">
      <c r="A14" s="257"/>
      <c r="B14" s="260"/>
      <c r="C14" s="260"/>
      <c r="D14" s="263"/>
    </row>
    <row r="15" spans="1:4" ht="15.75" thickBot="1">
      <c r="A15" s="258"/>
      <c r="B15" s="261"/>
      <c r="C15" s="261"/>
      <c r="D15" s="264"/>
    </row>
    <row r="16" spans="1:4" ht="15">
      <c r="A16" s="88">
        <v>1</v>
      </c>
      <c r="B16" s="89">
        <v>2</v>
      </c>
      <c r="C16" s="89">
        <v>3</v>
      </c>
      <c r="D16" s="90">
        <v>4</v>
      </c>
    </row>
    <row r="17" spans="1:4" ht="18">
      <c r="A17" s="91" t="s">
        <v>380</v>
      </c>
      <c r="B17" s="89"/>
      <c r="C17" s="89"/>
      <c r="D17" s="92">
        <v>954073.4410000001</v>
      </c>
    </row>
    <row r="18" spans="1:4" ht="15">
      <c r="A18" s="93" t="s">
        <v>381</v>
      </c>
      <c r="B18" s="94" t="s">
        <v>382</v>
      </c>
      <c r="C18" s="94"/>
      <c r="D18" s="95">
        <v>152943.20000000004</v>
      </c>
    </row>
    <row r="19" spans="1:4" ht="25.5">
      <c r="A19" s="96" t="s">
        <v>383</v>
      </c>
      <c r="B19" s="97" t="s">
        <v>382</v>
      </c>
      <c r="C19" s="97" t="s">
        <v>384</v>
      </c>
      <c r="D19" s="98">
        <v>5098.7</v>
      </c>
    </row>
    <row r="20" spans="1:4" ht="38.25">
      <c r="A20" s="96" t="s">
        <v>386</v>
      </c>
      <c r="B20" s="97" t="s">
        <v>382</v>
      </c>
      <c r="C20" s="97" t="s">
        <v>387</v>
      </c>
      <c r="D20" s="98">
        <v>9001.4</v>
      </c>
    </row>
    <row r="21" spans="1:4" ht="38.25">
      <c r="A21" s="96" t="s">
        <v>388</v>
      </c>
      <c r="B21" s="97" t="s">
        <v>382</v>
      </c>
      <c r="C21" s="97" t="s">
        <v>389</v>
      </c>
      <c r="D21" s="98">
        <v>82219.80000000002</v>
      </c>
    </row>
    <row r="22" spans="1:4" ht="15">
      <c r="A22" s="96" t="s">
        <v>390</v>
      </c>
      <c r="B22" s="97" t="s">
        <v>382</v>
      </c>
      <c r="C22" s="97" t="s">
        <v>391</v>
      </c>
      <c r="D22" s="98">
        <v>53</v>
      </c>
    </row>
    <row r="23" spans="1:4" ht="25.5">
      <c r="A23" s="96" t="s">
        <v>392</v>
      </c>
      <c r="B23" s="97" t="s">
        <v>382</v>
      </c>
      <c r="C23" s="97" t="s">
        <v>393</v>
      </c>
      <c r="D23" s="98">
        <v>38842.000000000015</v>
      </c>
    </row>
    <row r="24" spans="1:4" ht="15">
      <c r="A24" s="96" t="s">
        <v>394</v>
      </c>
      <c r="B24" s="97" t="s">
        <v>382</v>
      </c>
      <c r="C24" s="97" t="s">
        <v>395</v>
      </c>
      <c r="D24" s="98">
        <v>1204.6</v>
      </c>
    </row>
    <row r="25" spans="1:4" ht="15">
      <c r="A25" s="96" t="s">
        <v>396</v>
      </c>
      <c r="B25" s="97" t="s">
        <v>382</v>
      </c>
      <c r="C25" s="97" t="s">
        <v>397</v>
      </c>
      <c r="D25" s="98">
        <v>6742.699999999999</v>
      </c>
    </row>
    <row r="26" spans="1:4" ht="15">
      <c r="A26" s="96" t="s">
        <v>398</v>
      </c>
      <c r="B26" s="97" t="s">
        <v>382</v>
      </c>
      <c r="C26" s="97" t="s">
        <v>399</v>
      </c>
      <c r="D26" s="99">
        <v>9781</v>
      </c>
    </row>
    <row r="27" spans="1:4" ht="30">
      <c r="A27" s="93" t="s">
        <v>400</v>
      </c>
      <c r="B27" s="94" t="s">
        <v>387</v>
      </c>
      <c r="C27" s="94"/>
      <c r="D27" s="95">
        <v>3120.6000000000004</v>
      </c>
    </row>
    <row r="28" spans="1:4" ht="25.5">
      <c r="A28" s="96" t="s">
        <v>401</v>
      </c>
      <c r="B28" s="97" t="s">
        <v>387</v>
      </c>
      <c r="C28" s="97" t="s">
        <v>402</v>
      </c>
      <c r="D28" s="98">
        <v>3120.6000000000004</v>
      </c>
    </row>
    <row r="29" spans="1:4" ht="15">
      <c r="A29" s="93" t="s">
        <v>403</v>
      </c>
      <c r="B29" s="94" t="s">
        <v>389</v>
      </c>
      <c r="C29" s="94"/>
      <c r="D29" s="98">
        <v>17968.299999999996</v>
      </c>
    </row>
    <row r="30" spans="1:4" ht="15">
      <c r="A30" s="96" t="s">
        <v>404</v>
      </c>
      <c r="B30" s="97" t="s">
        <v>389</v>
      </c>
      <c r="C30" s="97" t="s">
        <v>405</v>
      </c>
      <c r="D30" s="98">
        <v>9701.6</v>
      </c>
    </row>
    <row r="31" spans="1:4" ht="15">
      <c r="A31" s="96" t="s">
        <v>406</v>
      </c>
      <c r="B31" s="97" t="s">
        <v>389</v>
      </c>
      <c r="C31" s="97" t="s">
        <v>402</v>
      </c>
      <c r="D31" s="98">
        <v>7957.899999999998</v>
      </c>
    </row>
    <row r="32" spans="1:4" ht="15">
      <c r="A32" s="96" t="s">
        <v>407</v>
      </c>
      <c r="B32" s="97" t="s">
        <v>389</v>
      </c>
      <c r="C32" s="97" t="s">
        <v>408</v>
      </c>
      <c r="D32" s="98">
        <v>308.79999999999995</v>
      </c>
    </row>
    <row r="33" spans="1:4" ht="15">
      <c r="A33" s="93" t="s">
        <v>409</v>
      </c>
      <c r="B33" s="94" t="s">
        <v>391</v>
      </c>
      <c r="C33" s="94"/>
      <c r="D33" s="98">
        <v>9342.762999999999</v>
      </c>
    </row>
    <row r="34" spans="1:4" ht="15">
      <c r="A34" s="100" t="s">
        <v>410</v>
      </c>
      <c r="B34" s="97" t="s">
        <v>391</v>
      </c>
      <c r="C34" s="97" t="s">
        <v>382</v>
      </c>
      <c r="D34" s="98">
        <v>8694.662999999999</v>
      </c>
    </row>
    <row r="35" spans="1:4" ht="15">
      <c r="A35" s="100" t="s">
        <v>411</v>
      </c>
      <c r="B35" s="97" t="s">
        <v>391</v>
      </c>
      <c r="C35" s="97" t="s">
        <v>384</v>
      </c>
      <c r="D35" s="98">
        <v>233.7</v>
      </c>
    </row>
    <row r="36" spans="1:4" ht="15">
      <c r="A36" s="100" t="s">
        <v>412</v>
      </c>
      <c r="B36" s="97" t="s">
        <v>391</v>
      </c>
      <c r="C36" s="97" t="s">
        <v>387</v>
      </c>
      <c r="D36" s="98">
        <v>414.4</v>
      </c>
    </row>
    <row r="37" spans="1:4" ht="15">
      <c r="A37" s="93" t="s">
        <v>413</v>
      </c>
      <c r="B37" s="94" t="s">
        <v>395</v>
      </c>
      <c r="C37" s="94"/>
      <c r="D37" s="98">
        <v>498669.5</v>
      </c>
    </row>
    <row r="38" spans="1:4" ht="15">
      <c r="A38" s="101" t="s">
        <v>414</v>
      </c>
      <c r="B38" s="97" t="s">
        <v>395</v>
      </c>
      <c r="C38" s="97" t="s">
        <v>382</v>
      </c>
      <c r="D38" s="98">
        <v>119987.59999999999</v>
      </c>
    </row>
    <row r="39" spans="1:4" ht="15">
      <c r="A39" s="101" t="s">
        <v>415</v>
      </c>
      <c r="B39" s="97" t="s">
        <v>395</v>
      </c>
      <c r="C39" s="97" t="s">
        <v>384</v>
      </c>
      <c r="D39" s="95">
        <v>323196.5</v>
      </c>
    </row>
    <row r="40" spans="1:4" ht="15">
      <c r="A40" s="101" t="s">
        <v>416</v>
      </c>
      <c r="B40" s="97" t="s">
        <v>395</v>
      </c>
      <c r="C40" s="97" t="s">
        <v>395</v>
      </c>
      <c r="D40" s="98">
        <v>7376</v>
      </c>
    </row>
    <row r="41" spans="1:4" ht="15">
      <c r="A41" s="101" t="s">
        <v>417</v>
      </c>
      <c r="B41" s="97" t="s">
        <v>395</v>
      </c>
      <c r="C41" s="97" t="s">
        <v>402</v>
      </c>
      <c r="D41" s="98">
        <v>48109.4</v>
      </c>
    </row>
    <row r="42" spans="1:4" ht="15">
      <c r="A42" s="93" t="s">
        <v>418</v>
      </c>
      <c r="B42" s="94" t="s">
        <v>405</v>
      </c>
      <c r="C42" s="94"/>
      <c r="D42" s="98">
        <v>69717</v>
      </c>
    </row>
    <row r="43" spans="1:4" ht="15">
      <c r="A43" s="101" t="s">
        <v>419</v>
      </c>
      <c r="B43" s="97" t="s">
        <v>405</v>
      </c>
      <c r="C43" s="97" t="s">
        <v>382</v>
      </c>
      <c r="D43" s="95">
        <v>35830.299999999996</v>
      </c>
    </row>
    <row r="44" spans="1:4" ht="15">
      <c r="A44" s="101" t="s">
        <v>420</v>
      </c>
      <c r="B44" s="97" t="s">
        <v>405</v>
      </c>
      <c r="C44" s="97" t="s">
        <v>384</v>
      </c>
      <c r="D44" s="98">
        <v>7950.700000000001</v>
      </c>
    </row>
    <row r="45" spans="1:4" ht="15">
      <c r="A45" s="101" t="s">
        <v>421</v>
      </c>
      <c r="B45" s="97" t="s">
        <v>405</v>
      </c>
      <c r="C45" s="97" t="s">
        <v>389</v>
      </c>
      <c r="D45" s="95">
        <v>25936</v>
      </c>
    </row>
    <row r="46" spans="1:4" ht="15">
      <c r="A46" s="93" t="s">
        <v>422</v>
      </c>
      <c r="B46" s="94">
        <v>10</v>
      </c>
      <c r="C46" s="94"/>
      <c r="D46" s="95">
        <v>5759.647999999999</v>
      </c>
    </row>
    <row r="47" spans="1:4" ht="15">
      <c r="A47" s="101" t="s">
        <v>423</v>
      </c>
      <c r="B47" s="97">
        <v>10</v>
      </c>
      <c r="C47" s="97" t="s">
        <v>382</v>
      </c>
      <c r="D47" s="95">
        <v>1174.4</v>
      </c>
    </row>
    <row r="48" spans="1:4" ht="15">
      <c r="A48" s="101" t="s">
        <v>424</v>
      </c>
      <c r="B48" s="97">
        <v>10</v>
      </c>
      <c r="C48" s="97" t="s">
        <v>387</v>
      </c>
      <c r="D48" s="95">
        <v>4585.248</v>
      </c>
    </row>
    <row r="49" spans="1:4" ht="15">
      <c r="A49" s="93" t="s">
        <v>425</v>
      </c>
      <c r="B49" s="94" t="s">
        <v>397</v>
      </c>
      <c r="C49" s="94"/>
      <c r="D49" s="98">
        <v>74840.5</v>
      </c>
    </row>
    <row r="50" spans="1:4" ht="15">
      <c r="A50" s="101" t="s">
        <v>426</v>
      </c>
      <c r="B50" s="97" t="s">
        <v>397</v>
      </c>
      <c r="C50" s="97" t="s">
        <v>382</v>
      </c>
      <c r="D50" s="95">
        <v>57673.4</v>
      </c>
    </row>
    <row r="51" spans="1:4" ht="15">
      <c r="A51" s="102" t="s">
        <v>427</v>
      </c>
      <c r="B51" s="97" t="s">
        <v>397</v>
      </c>
      <c r="C51" s="97" t="s">
        <v>391</v>
      </c>
      <c r="D51" s="95">
        <v>17167.1</v>
      </c>
    </row>
    <row r="52" spans="1:4" ht="15">
      <c r="A52" s="93" t="s">
        <v>428</v>
      </c>
      <c r="B52" s="94" t="s">
        <v>408</v>
      </c>
      <c r="C52" s="94"/>
      <c r="D52" s="98">
        <v>8532.9</v>
      </c>
    </row>
    <row r="53" spans="1:4" ht="15">
      <c r="A53" s="101" t="s">
        <v>429</v>
      </c>
      <c r="B53" s="97" t="s">
        <v>408</v>
      </c>
      <c r="C53" s="97" t="s">
        <v>384</v>
      </c>
      <c r="D53" s="98">
        <v>8297.9</v>
      </c>
    </row>
    <row r="54" spans="1:4" ht="15">
      <c r="A54" s="101" t="s">
        <v>430</v>
      </c>
      <c r="B54" s="97" t="s">
        <v>408</v>
      </c>
      <c r="C54" s="97" t="s">
        <v>389</v>
      </c>
      <c r="D54" s="95">
        <v>235</v>
      </c>
    </row>
    <row r="55" spans="1:4" ht="45">
      <c r="A55" s="93" t="s">
        <v>431</v>
      </c>
      <c r="B55" s="94" t="s">
        <v>432</v>
      </c>
      <c r="C55" s="94"/>
      <c r="D55" s="98">
        <v>113179.03</v>
      </c>
    </row>
    <row r="56" spans="1:4" ht="25.5">
      <c r="A56" s="103" t="s">
        <v>433</v>
      </c>
      <c r="B56" s="97" t="s">
        <v>432</v>
      </c>
      <c r="C56" s="97" t="s">
        <v>382</v>
      </c>
      <c r="D56" s="95">
        <v>70203</v>
      </c>
    </row>
    <row r="57" spans="1:4" ht="15">
      <c r="A57" s="102" t="s">
        <v>434</v>
      </c>
      <c r="B57" s="97" t="s">
        <v>432</v>
      </c>
      <c r="C57" s="97" t="s">
        <v>384</v>
      </c>
      <c r="D57" s="95">
        <v>20722.43</v>
      </c>
    </row>
    <row r="58" spans="1:4" ht="26.25">
      <c r="A58" s="102" t="s">
        <v>435</v>
      </c>
      <c r="B58" s="97" t="s">
        <v>432</v>
      </c>
      <c r="C58" s="97" t="s">
        <v>387</v>
      </c>
      <c r="D58" s="95">
        <v>22253.6</v>
      </c>
    </row>
    <row r="59" spans="1:4" ht="15">
      <c r="A59" s="82"/>
      <c r="B59" s="84"/>
      <c r="C59" s="84"/>
      <c r="D59" s="84"/>
    </row>
    <row r="60" spans="1:4" ht="15">
      <c r="A60" s="82"/>
      <c r="B60" s="84"/>
      <c r="C60" s="84"/>
      <c r="D60" s="84"/>
    </row>
    <row r="61" spans="1:4" ht="15.75">
      <c r="A61" s="104"/>
      <c r="B61" s="84"/>
      <c r="C61" s="84"/>
      <c r="D61" s="84"/>
    </row>
    <row r="62" spans="1:4" ht="15.75">
      <c r="A62" s="104"/>
      <c r="B62" s="84"/>
      <c r="C62" s="84"/>
      <c r="D62" s="84"/>
    </row>
  </sheetData>
  <mergeCells count="8">
    <mergeCell ref="A13:A15"/>
    <mergeCell ref="B13:B15"/>
    <mergeCell ref="C13:C15"/>
    <mergeCell ref="D13:D15"/>
    <mergeCell ref="A8:F8"/>
    <mergeCell ref="A9:F9"/>
    <mergeCell ref="A10:F10"/>
    <mergeCell ref="A11:F11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4"/>
  <sheetViews>
    <sheetView workbookViewId="0" topLeftCell="A1">
      <selection activeCell="A593" sqref="A593:A594"/>
    </sheetView>
  </sheetViews>
  <sheetFormatPr defaultColWidth="9.140625" defaultRowHeight="15"/>
  <cols>
    <col min="1" max="1" width="75.421875" style="21" customWidth="1"/>
    <col min="2" max="2" width="3.421875" style="21" bestFit="1" customWidth="1"/>
    <col min="3" max="3" width="4.00390625" style="21" bestFit="1" customWidth="1"/>
    <col min="4" max="4" width="8.421875" style="21" bestFit="1" customWidth="1"/>
    <col min="5" max="5" width="4.140625" style="21" bestFit="1" customWidth="1"/>
    <col min="6" max="6" width="15.7109375" style="21" customWidth="1"/>
    <col min="7" max="16384" width="9.140625" style="21" customWidth="1"/>
  </cols>
  <sheetData>
    <row r="1" spans="1:6" ht="15">
      <c r="A1" s="82"/>
      <c r="B1" s="83"/>
      <c r="C1" s="84"/>
      <c r="D1" s="84"/>
      <c r="E1" s="84"/>
      <c r="F1" s="85" t="s">
        <v>445</v>
      </c>
    </row>
    <row r="2" spans="1:6" ht="15">
      <c r="A2" s="82"/>
      <c r="B2" s="83"/>
      <c r="C2" s="84"/>
      <c r="D2" s="84"/>
      <c r="E2" s="84"/>
      <c r="F2" s="86" t="s">
        <v>437</v>
      </c>
    </row>
    <row r="3" spans="1:6" ht="15">
      <c r="A3" s="82"/>
      <c r="B3" s="83"/>
      <c r="C3" s="84"/>
      <c r="D3" s="84"/>
      <c r="E3" s="84"/>
      <c r="F3" s="86" t="s">
        <v>438</v>
      </c>
    </row>
    <row r="4" spans="1:6" ht="15">
      <c r="A4" s="82"/>
      <c r="B4" s="83"/>
      <c r="C4" s="84"/>
      <c r="D4" s="84"/>
      <c r="E4" s="84"/>
      <c r="F4" s="86" t="s">
        <v>439</v>
      </c>
    </row>
    <row r="5" spans="1:6" ht="15">
      <c r="A5" s="82"/>
      <c r="B5" s="83"/>
      <c r="C5" s="84"/>
      <c r="D5" s="84"/>
      <c r="E5" s="84"/>
      <c r="F5" s="87" t="s">
        <v>440</v>
      </c>
    </row>
    <row r="6" spans="1:6" ht="15">
      <c r="A6" s="82"/>
      <c r="B6" s="83"/>
      <c r="C6" s="84"/>
      <c r="D6" s="84"/>
      <c r="E6" s="84"/>
      <c r="F6" s="87"/>
    </row>
    <row r="7" spans="1:6" ht="15">
      <c r="A7" s="82"/>
      <c r="B7" s="84"/>
      <c r="C7" s="84"/>
      <c r="D7" s="84"/>
      <c r="E7" s="84"/>
      <c r="F7" s="84"/>
    </row>
    <row r="8" spans="1:6" ht="20.25">
      <c r="A8" s="266" t="s">
        <v>446</v>
      </c>
      <c r="B8" s="266"/>
      <c r="C8" s="266"/>
      <c r="D8" s="266"/>
      <c r="E8" s="266"/>
      <c r="F8" s="266"/>
    </row>
    <row r="9" spans="1:6" ht="20.25">
      <c r="A9" s="266" t="s">
        <v>442</v>
      </c>
      <c r="B9" s="266"/>
      <c r="C9" s="266"/>
      <c r="D9" s="266"/>
      <c r="E9" s="266"/>
      <c r="F9" s="266"/>
    </row>
    <row r="10" spans="1:6" ht="20.25">
      <c r="A10" s="266" t="s">
        <v>447</v>
      </c>
      <c r="B10" s="266"/>
      <c r="C10" s="266"/>
      <c r="D10" s="266"/>
      <c r="E10" s="266"/>
      <c r="F10" s="266"/>
    </row>
    <row r="11" spans="1:6" ht="20.25">
      <c r="A11" s="266" t="s">
        <v>448</v>
      </c>
      <c r="B11" s="266"/>
      <c r="C11" s="266"/>
      <c r="D11" s="266"/>
      <c r="E11" s="266"/>
      <c r="F11" s="266"/>
    </row>
    <row r="12" spans="1:6" ht="15.75" thickBot="1">
      <c r="A12" s="82"/>
      <c r="B12" s="84"/>
      <c r="C12" s="84"/>
      <c r="D12" s="84"/>
      <c r="E12" s="84"/>
      <c r="F12" s="108" t="s">
        <v>449</v>
      </c>
    </row>
    <row r="13" spans="1:6" ht="15">
      <c r="A13" s="256" t="s">
        <v>377</v>
      </c>
      <c r="B13" s="259" t="s">
        <v>378</v>
      </c>
      <c r="C13" s="259" t="s">
        <v>379</v>
      </c>
      <c r="D13" s="259" t="s">
        <v>450</v>
      </c>
      <c r="E13" s="259" t="s">
        <v>451</v>
      </c>
      <c r="F13" s="262" t="s">
        <v>385</v>
      </c>
    </row>
    <row r="14" spans="1:6" ht="15">
      <c r="A14" s="257"/>
      <c r="B14" s="260"/>
      <c r="C14" s="260"/>
      <c r="D14" s="260"/>
      <c r="E14" s="260"/>
      <c r="F14" s="263"/>
    </row>
    <row r="15" spans="1:6" ht="15.75" thickBot="1">
      <c r="A15" s="258"/>
      <c r="B15" s="261"/>
      <c r="C15" s="261"/>
      <c r="D15" s="261"/>
      <c r="E15" s="261"/>
      <c r="F15" s="264"/>
    </row>
    <row r="16" spans="1:6" ht="15">
      <c r="A16" s="88">
        <v>1</v>
      </c>
      <c r="B16" s="89">
        <v>2</v>
      </c>
      <c r="C16" s="89">
        <v>3</v>
      </c>
      <c r="D16" s="89">
        <v>4</v>
      </c>
      <c r="E16" s="89">
        <v>5</v>
      </c>
      <c r="F16" s="90">
        <v>4</v>
      </c>
    </row>
    <row r="17" spans="1:6" ht="18">
      <c r="A17" s="91" t="s">
        <v>380</v>
      </c>
      <c r="B17" s="89"/>
      <c r="C17" s="89"/>
      <c r="D17" s="89"/>
      <c r="E17" s="89"/>
      <c r="F17" s="92">
        <v>954073.4410000001</v>
      </c>
    </row>
    <row r="18" spans="1:6" ht="15">
      <c r="A18" s="93" t="s">
        <v>381</v>
      </c>
      <c r="B18" s="94" t="s">
        <v>382</v>
      </c>
      <c r="C18" s="94"/>
      <c r="D18" s="94"/>
      <c r="E18" s="94"/>
      <c r="F18" s="95">
        <v>152943.20000000004</v>
      </c>
    </row>
    <row r="19" spans="1:6" ht="25.5">
      <c r="A19" s="96" t="s">
        <v>383</v>
      </c>
      <c r="B19" s="97" t="s">
        <v>382</v>
      </c>
      <c r="C19" s="97" t="s">
        <v>384</v>
      </c>
      <c r="D19" s="97"/>
      <c r="E19" s="97"/>
      <c r="F19" s="98">
        <v>5098.7</v>
      </c>
    </row>
    <row r="20" spans="1:6" ht="38.25">
      <c r="A20" s="109" t="s">
        <v>452</v>
      </c>
      <c r="B20" s="110" t="s">
        <v>382</v>
      </c>
      <c r="C20" s="110" t="s">
        <v>384</v>
      </c>
      <c r="D20" s="110" t="s">
        <v>453</v>
      </c>
      <c r="E20" s="110"/>
      <c r="F20" s="111">
        <v>5048.7</v>
      </c>
    </row>
    <row r="21" spans="1:6" ht="15">
      <c r="A21" s="109" t="s">
        <v>454</v>
      </c>
      <c r="B21" s="110" t="s">
        <v>382</v>
      </c>
      <c r="C21" s="110" t="s">
        <v>384</v>
      </c>
      <c r="D21" s="110" t="s">
        <v>455</v>
      </c>
      <c r="E21" s="110"/>
      <c r="F21" s="111">
        <v>5048.7</v>
      </c>
    </row>
    <row r="22" spans="1:6" ht="38.25">
      <c r="A22" s="112" t="s">
        <v>456</v>
      </c>
      <c r="B22" s="110" t="s">
        <v>382</v>
      </c>
      <c r="C22" s="110" t="s">
        <v>384</v>
      </c>
      <c r="D22" s="110" t="s">
        <v>455</v>
      </c>
      <c r="E22" s="110" t="s">
        <v>457</v>
      </c>
      <c r="F22" s="111">
        <v>5048.7</v>
      </c>
    </row>
    <row r="23" spans="1:6" ht="15">
      <c r="A23" s="112" t="s">
        <v>458</v>
      </c>
      <c r="B23" s="110" t="s">
        <v>382</v>
      </c>
      <c r="C23" s="110" t="s">
        <v>384</v>
      </c>
      <c r="D23" s="110" t="s">
        <v>455</v>
      </c>
      <c r="E23" s="110" t="s">
        <v>459</v>
      </c>
      <c r="F23" s="111">
        <v>5048.7</v>
      </c>
    </row>
    <row r="24" spans="1:6" ht="15">
      <c r="A24" s="109" t="s">
        <v>460</v>
      </c>
      <c r="B24" s="110" t="s">
        <v>382</v>
      </c>
      <c r="C24" s="110" t="s">
        <v>384</v>
      </c>
      <c r="D24" s="110" t="s">
        <v>461</v>
      </c>
      <c r="E24" s="110"/>
      <c r="F24" s="113">
        <v>50</v>
      </c>
    </row>
    <row r="25" spans="1:6" ht="15">
      <c r="A25" s="109" t="s">
        <v>462</v>
      </c>
      <c r="B25" s="110" t="s">
        <v>382</v>
      </c>
      <c r="C25" s="110" t="s">
        <v>384</v>
      </c>
      <c r="D25" s="110" t="s">
        <v>463</v>
      </c>
      <c r="E25" s="110"/>
      <c r="F25" s="113">
        <v>50</v>
      </c>
    </row>
    <row r="26" spans="1:6" ht="51">
      <c r="A26" s="112" t="s">
        <v>464</v>
      </c>
      <c r="B26" s="110" t="s">
        <v>382</v>
      </c>
      <c r="C26" s="110" t="s">
        <v>384</v>
      </c>
      <c r="D26" s="110" t="s">
        <v>465</v>
      </c>
      <c r="E26" s="110"/>
      <c r="F26" s="113">
        <v>50</v>
      </c>
    </row>
    <row r="27" spans="1:6" ht="38.25">
      <c r="A27" s="112" t="s">
        <v>456</v>
      </c>
      <c r="B27" s="110" t="s">
        <v>382</v>
      </c>
      <c r="C27" s="110" t="s">
        <v>384</v>
      </c>
      <c r="D27" s="110" t="s">
        <v>465</v>
      </c>
      <c r="E27" s="110" t="s">
        <v>457</v>
      </c>
      <c r="F27" s="113">
        <v>50</v>
      </c>
    </row>
    <row r="28" spans="1:6" ht="15">
      <c r="A28" s="112" t="s">
        <v>458</v>
      </c>
      <c r="B28" s="110" t="s">
        <v>382</v>
      </c>
      <c r="C28" s="110" t="s">
        <v>384</v>
      </c>
      <c r="D28" s="110" t="s">
        <v>465</v>
      </c>
      <c r="E28" s="110" t="s">
        <v>459</v>
      </c>
      <c r="F28" s="113">
        <v>50</v>
      </c>
    </row>
    <row r="29" spans="1:6" ht="38.25">
      <c r="A29" s="96" t="s">
        <v>386</v>
      </c>
      <c r="B29" s="97" t="s">
        <v>382</v>
      </c>
      <c r="C29" s="97" t="s">
        <v>387</v>
      </c>
      <c r="D29" s="97"/>
      <c r="E29" s="97"/>
      <c r="F29" s="98">
        <v>9001.4</v>
      </c>
    </row>
    <row r="30" spans="1:6" ht="38.25">
      <c r="A30" s="109" t="s">
        <v>452</v>
      </c>
      <c r="B30" s="110" t="s">
        <v>382</v>
      </c>
      <c r="C30" s="110" t="s">
        <v>387</v>
      </c>
      <c r="D30" s="110" t="s">
        <v>453</v>
      </c>
      <c r="E30" s="110"/>
      <c r="F30" s="113">
        <v>8826.4</v>
      </c>
    </row>
    <row r="31" spans="1:6" ht="15">
      <c r="A31" s="109" t="s">
        <v>466</v>
      </c>
      <c r="B31" s="110" t="s">
        <v>382</v>
      </c>
      <c r="C31" s="110" t="s">
        <v>387</v>
      </c>
      <c r="D31" s="110" t="s">
        <v>467</v>
      </c>
      <c r="E31" s="110"/>
      <c r="F31" s="111">
        <v>5875.5</v>
      </c>
    </row>
    <row r="32" spans="1:6" ht="38.25">
      <c r="A32" s="112" t="s">
        <v>456</v>
      </c>
      <c r="B32" s="110" t="s">
        <v>382</v>
      </c>
      <c r="C32" s="110" t="s">
        <v>387</v>
      </c>
      <c r="D32" s="110" t="s">
        <v>467</v>
      </c>
      <c r="E32" s="110" t="s">
        <v>457</v>
      </c>
      <c r="F32" s="111">
        <v>3837.1</v>
      </c>
    </row>
    <row r="33" spans="1:6" ht="15">
      <c r="A33" s="112" t="s">
        <v>458</v>
      </c>
      <c r="B33" s="110" t="s">
        <v>382</v>
      </c>
      <c r="C33" s="110" t="s">
        <v>387</v>
      </c>
      <c r="D33" s="110" t="s">
        <v>467</v>
      </c>
      <c r="E33" s="110" t="s">
        <v>459</v>
      </c>
      <c r="F33" s="111">
        <v>3837.1</v>
      </c>
    </row>
    <row r="34" spans="1:6" ht="15">
      <c r="A34" s="112" t="s">
        <v>468</v>
      </c>
      <c r="B34" s="110" t="s">
        <v>382</v>
      </c>
      <c r="C34" s="110" t="s">
        <v>387</v>
      </c>
      <c r="D34" s="110" t="s">
        <v>467</v>
      </c>
      <c r="E34" s="110" t="s">
        <v>469</v>
      </c>
      <c r="F34" s="111">
        <v>2029.8000000000002</v>
      </c>
    </row>
    <row r="35" spans="1:6" ht="25.5">
      <c r="A35" s="112" t="s">
        <v>470</v>
      </c>
      <c r="B35" s="110" t="s">
        <v>382</v>
      </c>
      <c r="C35" s="110" t="s">
        <v>387</v>
      </c>
      <c r="D35" s="110" t="s">
        <v>467</v>
      </c>
      <c r="E35" s="110" t="s">
        <v>471</v>
      </c>
      <c r="F35" s="111">
        <v>2029.8000000000002</v>
      </c>
    </row>
    <row r="36" spans="1:6" ht="15">
      <c r="A36" s="112" t="s">
        <v>472</v>
      </c>
      <c r="B36" s="110" t="s">
        <v>382</v>
      </c>
      <c r="C36" s="110" t="s">
        <v>387</v>
      </c>
      <c r="D36" s="110" t="s">
        <v>467</v>
      </c>
      <c r="E36" s="110" t="s">
        <v>473</v>
      </c>
      <c r="F36" s="111">
        <v>8.6</v>
      </c>
    </row>
    <row r="37" spans="1:6" ht="15">
      <c r="A37" s="112" t="s">
        <v>474</v>
      </c>
      <c r="B37" s="110" t="s">
        <v>382</v>
      </c>
      <c r="C37" s="110" t="s">
        <v>387</v>
      </c>
      <c r="D37" s="110" t="s">
        <v>467</v>
      </c>
      <c r="E37" s="110" t="s">
        <v>475</v>
      </c>
      <c r="F37" s="111">
        <v>8.6</v>
      </c>
    </row>
    <row r="38" spans="1:6" ht="15">
      <c r="A38" s="109" t="s">
        <v>476</v>
      </c>
      <c r="B38" s="110" t="s">
        <v>382</v>
      </c>
      <c r="C38" s="110" t="s">
        <v>387</v>
      </c>
      <c r="D38" s="110" t="s">
        <v>477</v>
      </c>
      <c r="E38" s="110"/>
      <c r="F38" s="111">
        <v>2950.8999999999996</v>
      </c>
    </row>
    <row r="39" spans="1:6" ht="38.25">
      <c r="A39" s="112" t="s">
        <v>456</v>
      </c>
      <c r="B39" s="110" t="s">
        <v>382</v>
      </c>
      <c r="C39" s="110" t="s">
        <v>387</v>
      </c>
      <c r="D39" s="110" t="s">
        <v>477</v>
      </c>
      <c r="E39" s="110" t="s">
        <v>457</v>
      </c>
      <c r="F39" s="111">
        <v>2950.8999999999996</v>
      </c>
    </row>
    <row r="40" spans="1:6" ht="15">
      <c r="A40" s="112" t="s">
        <v>458</v>
      </c>
      <c r="B40" s="110" t="s">
        <v>382</v>
      </c>
      <c r="C40" s="110" t="s">
        <v>387</v>
      </c>
      <c r="D40" s="110" t="s">
        <v>477</v>
      </c>
      <c r="E40" s="110" t="s">
        <v>459</v>
      </c>
      <c r="F40" s="111">
        <v>2950.8999999999996</v>
      </c>
    </row>
    <row r="41" spans="1:6" ht="15">
      <c r="A41" s="109" t="s">
        <v>460</v>
      </c>
      <c r="B41" s="110" t="s">
        <v>382</v>
      </c>
      <c r="C41" s="110" t="s">
        <v>387</v>
      </c>
      <c r="D41" s="110" t="s">
        <v>461</v>
      </c>
      <c r="E41" s="110"/>
      <c r="F41" s="113">
        <v>175</v>
      </c>
    </row>
    <row r="42" spans="1:6" ht="15">
      <c r="A42" s="109" t="s">
        <v>462</v>
      </c>
      <c r="B42" s="110" t="s">
        <v>382</v>
      </c>
      <c r="C42" s="110" t="s">
        <v>387</v>
      </c>
      <c r="D42" s="110" t="s">
        <v>463</v>
      </c>
      <c r="E42" s="110"/>
      <c r="F42" s="113">
        <v>175</v>
      </c>
    </row>
    <row r="43" spans="1:6" ht="51">
      <c r="A43" s="112" t="s">
        <v>464</v>
      </c>
      <c r="B43" s="110" t="s">
        <v>382</v>
      </c>
      <c r="C43" s="110" t="s">
        <v>387</v>
      </c>
      <c r="D43" s="110" t="s">
        <v>465</v>
      </c>
      <c r="E43" s="110"/>
      <c r="F43" s="113">
        <v>175</v>
      </c>
    </row>
    <row r="44" spans="1:6" ht="38.25">
      <c r="A44" s="112" t="s">
        <v>456</v>
      </c>
      <c r="B44" s="110" t="s">
        <v>382</v>
      </c>
      <c r="C44" s="110" t="s">
        <v>387</v>
      </c>
      <c r="D44" s="110" t="s">
        <v>465</v>
      </c>
      <c r="E44" s="110" t="s">
        <v>457</v>
      </c>
      <c r="F44" s="113">
        <v>175</v>
      </c>
    </row>
    <row r="45" spans="1:6" ht="15">
      <c r="A45" s="112" t="s">
        <v>458</v>
      </c>
      <c r="B45" s="110" t="s">
        <v>382</v>
      </c>
      <c r="C45" s="110" t="s">
        <v>387</v>
      </c>
      <c r="D45" s="110" t="s">
        <v>465</v>
      </c>
      <c r="E45" s="110" t="s">
        <v>459</v>
      </c>
      <c r="F45" s="113">
        <v>175</v>
      </c>
    </row>
    <row r="46" spans="1:6" ht="38.25">
      <c r="A46" s="96" t="s">
        <v>388</v>
      </c>
      <c r="B46" s="97" t="s">
        <v>382</v>
      </c>
      <c r="C46" s="97" t="s">
        <v>389</v>
      </c>
      <c r="D46" s="97"/>
      <c r="E46" s="97"/>
      <c r="F46" s="98">
        <v>82219.80000000002</v>
      </c>
    </row>
    <row r="47" spans="1:6" ht="38.25">
      <c r="A47" s="109" t="s">
        <v>452</v>
      </c>
      <c r="B47" s="110" t="s">
        <v>382</v>
      </c>
      <c r="C47" s="110" t="s">
        <v>389</v>
      </c>
      <c r="D47" s="110" t="s">
        <v>453</v>
      </c>
      <c r="E47" s="110"/>
      <c r="F47" s="113">
        <v>80833.80000000002</v>
      </c>
    </row>
    <row r="48" spans="1:6" ht="15">
      <c r="A48" s="109" t="s">
        <v>466</v>
      </c>
      <c r="B48" s="110" t="s">
        <v>382</v>
      </c>
      <c r="C48" s="110" t="s">
        <v>389</v>
      </c>
      <c r="D48" s="110" t="s">
        <v>467</v>
      </c>
      <c r="E48" s="110"/>
      <c r="F48" s="113">
        <v>80833.80000000002</v>
      </c>
    </row>
    <row r="49" spans="1:6" ht="38.25">
      <c r="A49" s="112" t="s">
        <v>456</v>
      </c>
      <c r="B49" s="110" t="s">
        <v>382</v>
      </c>
      <c r="C49" s="110" t="s">
        <v>389</v>
      </c>
      <c r="D49" s="110" t="s">
        <v>467</v>
      </c>
      <c r="E49" s="110" t="s">
        <v>457</v>
      </c>
      <c r="F49" s="111">
        <v>61416.8</v>
      </c>
    </row>
    <row r="50" spans="1:6" ht="15">
      <c r="A50" s="112" t="s">
        <v>458</v>
      </c>
      <c r="B50" s="110" t="s">
        <v>382</v>
      </c>
      <c r="C50" s="110" t="s">
        <v>389</v>
      </c>
      <c r="D50" s="110" t="s">
        <v>467</v>
      </c>
      <c r="E50" s="110" t="s">
        <v>459</v>
      </c>
      <c r="F50" s="111">
        <v>61416.8</v>
      </c>
    </row>
    <row r="51" spans="1:6" ht="15">
      <c r="A51" s="112" t="s">
        <v>468</v>
      </c>
      <c r="B51" s="110" t="s">
        <v>382</v>
      </c>
      <c r="C51" s="110" t="s">
        <v>389</v>
      </c>
      <c r="D51" s="110" t="s">
        <v>467</v>
      </c>
      <c r="E51" s="110" t="s">
        <v>469</v>
      </c>
      <c r="F51" s="111">
        <v>19353.4</v>
      </c>
    </row>
    <row r="52" spans="1:6" ht="25.5">
      <c r="A52" s="112" t="s">
        <v>470</v>
      </c>
      <c r="B52" s="110" t="s">
        <v>382</v>
      </c>
      <c r="C52" s="110" t="s">
        <v>389</v>
      </c>
      <c r="D52" s="110" t="s">
        <v>467</v>
      </c>
      <c r="E52" s="110" t="s">
        <v>471</v>
      </c>
      <c r="F52" s="111">
        <v>19353.4</v>
      </c>
    </row>
    <row r="53" spans="1:6" ht="15">
      <c r="A53" s="112" t="s">
        <v>472</v>
      </c>
      <c r="B53" s="110" t="s">
        <v>382</v>
      </c>
      <c r="C53" s="110" t="s">
        <v>389</v>
      </c>
      <c r="D53" s="110" t="s">
        <v>467</v>
      </c>
      <c r="E53" s="110" t="s">
        <v>473</v>
      </c>
      <c r="F53" s="111">
        <v>63.6</v>
      </c>
    </row>
    <row r="54" spans="1:6" ht="15">
      <c r="A54" s="112" t="s">
        <v>474</v>
      </c>
      <c r="B54" s="110" t="s">
        <v>382</v>
      </c>
      <c r="C54" s="110" t="s">
        <v>389</v>
      </c>
      <c r="D54" s="110" t="s">
        <v>467</v>
      </c>
      <c r="E54" s="110" t="s">
        <v>475</v>
      </c>
      <c r="F54" s="111">
        <v>63.6</v>
      </c>
    </row>
    <row r="55" spans="1:6" ht="15">
      <c r="A55" s="109" t="s">
        <v>460</v>
      </c>
      <c r="B55" s="110" t="s">
        <v>382</v>
      </c>
      <c r="C55" s="110" t="s">
        <v>389</v>
      </c>
      <c r="D55" s="110" t="s">
        <v>461</v>
      </c>
      <c r="E55" s="110"/>
      <c r="F55" s="113">
        <v>1386.0000000000002</v>
      </c>
    </row>
    <row r="56" spans="1:6" ht="15">
      <c r="A56" s="109" t="s">
        <v>462</v>
      </c>
      <c r="B56" s="110" t="s">
        <v>382</v>
      </c>
      <c r="C56" s="110" t="s">
        <v>389</v>
      </c>
      <c r="D56" s="110" t="s">
        <v>463</v>
      </c>
      <c r="E56" s="110"/>
      <c r="F56" s="113">
        <v>1386.0000000000002</v>
      </c>
    </row>
    <row r="57" spans="1:6" ht="51">
      <c r="A57" s="112" t="s">
        <v>464</v>
      </c>
      <c r="B57" s="110" t="s">
        <v>382</v>
      </c>
      <c r="C57" s="110" t="s">
        <v>389</v>
      </c>
      <c r="D57" s="110" t="s">
        <v>465</v>
      </c>
      <c r="E57" s="110"/>
      <c r="F57" s="113">
        <v>1386.0000000000002</v>
      </c>
    </row>
    <row r="58" spans="1:6" ht="38.25">
      <c r="A58" s="112" t="s">
        <v>456</v>
      </c>
      <c r="B58" s="110" t="s">
        <v>382</v>
      </c>
      <c r="C58" s="110" t="s">
        <v>389</v>
      </c>
      <c r="D58" s="110" t="s">
        <v>465</v>
      </c>
      <c r="E58" s="110" t="s">
        <v>457</v>
      </c>
      <c r="F58" s="113">
        <v>1386.0000000000002</v>
      </c>
    </row>
    <row r="59" spans="1:6" ht="15">
      <c r="A59" s="112" t="s">
        <v>458</v>
      </c>
      <c r="B59" s="110" t="s">
        <v>382</v>
      </c>
      <c r="C59" s="110" t="s">
        <v>389</v>
      </c>
      <c r="D59" s="110" t="s">
        <v>465</v>
      </c>
      <c r="E59" s="110" t="s">
        <v>459</v>
      </c>
      <c r="F59" s="113">
        <v>1386.0000000000002</v>
      </c>
    </row>
    <row r="60" spans="1:6" ht="15">
      <c r="A60" s="96" t="s">
        <v>390</v>
      </c>
      <c r="B60" s="97" t="s">
        <v>382</v>
      </c>
      <c r="C60" s="97" t="s">
        <v>391</v>
      </c>
      <c r="D60" s="97"/>
      <c r="E60" s="97"/>
      <c r="F60" s="98">
        <v>53</v>
      </c>
    </row>
    <row r="61" spans="1:6" ht="15">
      <c r="A61" s="109" t="s">
        <v>478</v>
      </c>
      <c r="B61" s="110" t="s">
        <v>382</v>
      </c>
      <c r="C61" s="110" t="s">
        <v>391</v>
      </c>
      <c r="D61" s="110" t="s">
        <v>479</v>
      </c>
      <c r="E61" s="110"/>
      <c r="F61" s="113">
        <v>53</v>
      </c>
    </row>
    <row r="62" spans="1:6" ht="25.5">
      <c r="A62" s="109" t="s">
        <v>480</v>
      </c>
      <c r="B62" s="110" t="s">
        <v>382</v>
      </c>
      <c r="C62" s="110" t="s">
        <v>391</v>
      </c>
      <c r="D62" s="110" t="s">
        <v>481</v>
      </c>
      <c r="E62" s="110"/>
      <c r="F62" s="113">
        <v>53</v>
      </c>
    </row>
    <row r="63" spans="1:6" ht="15">
      <c r="A63" s="112" t="s">
        <v>468</v>
      </c>
      <c r="B63" s="110" t="s">
        <v>382</v>
      </c>
      <c r="C63" s="110" t="s">
        <v>391</v>
      </c>
      <c r="D63" s="110" t="s">
        <v>481</v>
      </c>
      <c r="E63" s="110" t="s">
        <v>469</v>
      </c>
      <c r="F63" s="111">
        <v>53</v>
      </c>
    </row>
    <row r="64" spans="1:6" ht="25.5">
      <c r="A64" s="112" t="s">
        <v>470</v>
      </c>
      <c r="B64" s="110" t="s">
        <v>382</v>
      </c>
      <c r="C64" s="110" t="s">
        <v>391</v>
      </c>
      <c r="D64" s="110" t="s">
        <v>481</v>
      </c>
      <c r="E64" s="110" t="s">
        <v>471</v>
      </c>
      <c r="F64" s="111">
        <v>53</v>
      </c>
    </row>
    <row r="65" spans="1:6" ht="25.5">
      <c r="A65" s="96" t="s">
        <v>392</v>
      </c>
      <c r="B65" s="97" t="s">
        <v>382</v>
      </c>
      <c r="C65" s="97" t="s">
        <v>393</v>
      </c>
      <c r="D65" s="97"/>
      <c r="E65" s="97"/>
      <c r="F65" s="98">
        <v>38842.000000000015</v>
      </c>
    </row>
    <row r="66" spans="1:6" ht="38.25">
      <c r="A66" s="109" t="s">
        <v>452</v>
      </c>
      <c r="B66" s="110" t="s">
        <v>382</v>
      </c>
      <c r="C66" s="110" t="s">
        <v>393</v>
      </c>
      <c r="D66" s="110" t="s">
        <v>453</v>
      </c>
      <c r="E66" s="110"/>
      <c r="F66" s="113">
        <v>37911.70000000001</v>
      </c>
    </row>
    <row r="67" spans="1:6" ht="15">
      <c r="A67" s="109" t="s">
        <v>466</v>
      </c>
      <c r="B67" s="110" t="s">
        <v>382</v>
      </c>
      <c r="C67" s="110" t="s">
        <v>393</v>
      </c>
      <c r="D67" s="110" t="s">
        <v>467</v>
      </c>
      <c r="E67" s="110"/>
      <c r="F67" s="113">
        <v>35616.20000000001</v>
      </c>
    </row>
    <row r="68" spans="1:6" ht="38.25">
      <c r="A68" s="112" t="s">
        <v>456</v>
      </c>
      <c r="B68" s="110" t="s">
        <v>382</v>
      </c>
      <c r="C68" s="110" t="s">
        <v>393</v>
      </c>
      <c r="D68" s="110" t="s">
        <v>467</v>
      </c>
      <c r="E68" s="110" t="s">
        <v>457</v>
      </c>
      <c r="F68" s="111">
        <v>29085.200000000004</v>
      </c>
    </row>
    <row r="69" spans="1:6" ht="15">
      <c r="A69" s="112" t="s">
        <v>458</v>
      </c>
      <c r="B69" s="110" t="s">
        <v>382</v>
      </c>
      <c r="C69" s="110" t="s">
        <v>393</v>
      </c>
      <c r="D69" s="110" t="s">
        <v>467</v>
      </c>
      <c r="E69" s="110" t="s">
        <v>459</v>
      </c>
      <c r="F69" s="111">
        <v>29085.200000000004</v>
      </c>
    </row>
    <row r="70" spans="1:6" ht="15">
      <c r="A70" s="112" t="s">
        <v>468</v>
      </c>
      <c r="B70" s="110" t="s">
        <v>382</v>
      </c>
      <c r="C70" s="110" t="s">
        <v>393</v>
      </c>
      <c r="D70" s="110" t="s">
        <v>467</v>
      </c>
      <c r="E70" s="110" t="s">
        <v>469</v>
      </c>
      <c r="F70" s="114">
        <v>6524.4</v>
      </c>
    </row>
    <row r="71" spans="1:6" ht="25.5">
      <c r="A71" s="112" t="s">
        <v>470</v>
      </c>
      <c r="B71" s="110" t="s">
        <v>382</v>
      </c>
      <c r="C71" s="110" t="s">
        <v>393</v>
      </c>
      <c r="D71" s="110" t="s">
        <v>467</v>
      </c>
      <c r="E71" s="110" t="s">
        <v>471</v>
      </c>
      <c r="F71" s="114">
        <v>6524.4</v>
      </c>
    </row>
    <row r="72" spans="1:6" ht="15">
      <c r="A72" s="112" t="s">
        <v>472</v>
      </c>
      <c r="B72" s="110" t="s">
        <v>382</v>
      </c>
      <c r="C72" s="110" t="s">
        <v>393</v>
      </c>
      <c r="D72" s="110" t="s">
        <v>467</v>
      </c>
      <c r="E72" s="110" t="s">
        <v>473</v>
      </c>
      <c r="F72" s="111">
        <v>6.6000000000000005</v>
      </c>
    </row>
    <row r="73" spans="1:6" ht="15">
      <c r="A73" s="112" t="s">
        <v>474</v>
      </c>
      <c r="B73" s="110" t="s">
        <v>382</v>
      </c>
      <c r="C73" s="110" t="s">
        <v>393</v>
      </c>
      <c r="D73" s="110" t="s">
        <v>467</v>
      </c>
      <c r="E73" s="110" t="s">
        <v>475</v>
      </c>
      <c r="F73" s="111">
        <v>6.6000000000000005</v>
      </c>
    </row>
    <row r="74" spans="1:6" ht="25.5">
      <c r="A74" s="109" t="s">
        <v>482</v>
      </c>
      <c r="B74" s="110" t="s">
        <v>382</v>
      </c>
      <c r="C74" s="110" t="s">
        <v>393</v>
      </c>
      <c r="D74" s="110" t="s">
        <v>483</v>
      </c>
      <c r="E74" s="110"/>
      <c r="F74" s="113">
        <v>2295.5</v>
      </c>
    </row>
    <row r="75" spans="1:6" ht="38.25">
      <c r="A75" s="112" t="s">
        <v>456</v>
      </c>
      <c r="B75" s="110" t="s">
        <v>382</v>
      </c>
      <c r="C75" s="110" t="s">
        <v>393</v>
      </c>
      <c r="D75" s="110" t="s">
        <v>483</v>
      </c>
      <c r="E75" s="110" t="s">
        <v>457</v>
      </c>
      <c r="F75" s="111">
        <v>2295.5</v>
      </c>
    </row>
    <row r="76" spans="1:6" ht="15">
      <c r="A76" s="112" t="s">
        <v>458</v>
      </c>
      <c r="B76" s="110" t="s">
        <v>382</v>
      </c>
      <c r="C76" s="110" t="s">
        <v>393</v>
      </c>
      <c r="D76" s="110" t="s">
        <v>483</v>
      </c>
      <c r="E76" s="110" t="s">
        <v>459</v>
      </c>
      <c r="F76" s="111">
        <v>2295.5</v>
      </c>
    </row>
    <row r="77" spans="1:6" ht="15">
      <c r="A77" s="109" t="s">
        <v>460</v>
      </c>
      <c r="B77" s="110" t="s">
        <v>382</v>
      </c>
      <c r="C77" s="110" t="s">
        <v>393</v>
      </c>
      <c r="D77" s="110" t="s">
        <v>461</v>
      </c>
      <c r="E77" s="110"/>
      <c r="F77" s="113">
        <v>930.3</v>
      </c>
    </row>
    <row r="78" spans="1:6" ht="15">
      <c r="A78" s="109" t="s">
        <v>462</v>
      </c>
      <c r="B78" s="110" t="s">
        <v>382</v>
      </c>
      <c r="C78" s="110" t="s">
        <v>393</v>
      </c>
      <c r="D78" s="110" t="s">
        <v>463</v>
      </c>
      <c r="E78" s="110"/>
      <c r="F78" s="113">
        <v>930.3</v>
      </c>
    </row>
    <row r="79" spans="1:6" ht="51">
      <c r="A79" s="112" t="s">
        <v>464</v>
      </c>
      <c r="B79" s="110" t="s">
        <v>382</v>
      </c>
      <c r="C79" s="110" t="s">
        <v>393</v>
      </c>
      <c r="D79" s="110" t="s">
        <v>465</v>
      </c>
      <c r="E79" s="110"/>
      <c r="F79" s="113">
        <v>930.3</v>
      </c>
    </row>
    <row r="80" spans="1:6" ht="38.25">
      <c r="A80" s="112" t="s">
        <v>456</v>
      </c>
      <c r="B80" s="110" t="s">
        <v>382</v>
      </c>
      <c r="C80" s="110" t="s">
        <v>393</v>
      </c>
      <c r="D80" s="110" t="s">
        <v>465</v>
      </c>
      <c r="E80" s="110" t="s">
        <v>457</v>
      </c>
      <c r="F80" s="113">
        <v>930.3</v>
      </c>
    </row>
    <row r="81" spans="1:6" ht="15">
      <c r="A81" s="112" t="s">
        <v>458</v>
      </c>
      <c r="B81" s="110" t="s">
        <v>382</v>
      </c>
      <c r="C81" s="110" t="s">
        <v>393</v>
      </c>
      <c r="D81" s="110" t="s">
        <v>465</v>
      </c>
      <c r="E81" s="110" t="s">
        <v>459</v>
      </c>
      <c r="F81" s="113">
        <v>930.3</v>
      </c>
    </row>
    <row r="82" spans="1:6" ht="15">
      <c r="A82" s="96" t="s">
        <v>394</v>
      </c>
      <c r="B82" s="97" t="s">
        <v>382</v>
      </c>
      <c r="C82" s="97" t="s">
        <v>395</v>
      </c>
      <c r="D82" s="97"/>
      <c r="E82" s="97"/>
      <c r="F82" s="98">
        <v>1204.6</v>
      </c>
    </row>
    <row r="83" spans="1:6" ht="15">
      <c r="A83" s="109" t="s">
        <v>484</v>
      </c>
      <c r="B83" s="110" t="s">
        <v>382</v>
      </c>
      <c r="C83" s="110" t="s">
        <v>395</v>
      </c>
      <c r="D83" s="110" t="s">
        <v>485</v>
      </c>
      <c r="E83" s="110"/>
      <c r="F83" s="111">
        <v>1204.6</v>
      </c>
    </row>
    <row r="84" spans="1:6" ht="15">
      <c r="A84" s="112" t="s">
        <v>472</v>
      </c>
      <c r="B84" s="110" t="s">
        <v>382</v>
      </c>
      <c r="C84" s="110" t="s">
        <v>395</v>
      </c>
      <c r="D84" s="110" t="s">
        <v>485</v>
      </c>
      <c r="E84" s="110" t="s">
        <v>473</v>
      </c>
      <c r="F84" s="111">
        <v>1204.6</v>
      </c>
    </row>
    <row r="85" spans="1:6" ht="15">
      <c r="A85" s="115" t="s">
        <v>486</v>
      </c>
      <c r="B85" s="116" t="s">
        <v>382</v>
      </c>
      <c r="C85" s="116" t="s">
        <v>395</v>
      </c>
      <c r="D85" s="116" t="s">
        <v>485</v>
      </c>
      <c r="E85" s="116" t="s">
        <v>487</v>
      </c>
      <c r="F85" s="117">
        <v>1204.6</v>
      </c>
    </row>
    <row r="86" spans="1:6" ht="15">
      <c r="A86" s="96" t="s">
        <v>396</v>
      </c>
      <c r="B86" s="97" t="s">
        <v>382</v>
      </c>
      <c r="C86" s="97" t="s">
        <v>397</v>
      </c>
      <c r="D86" s="97"/>
      <c r="E86" s="97"/>
      <c r="F86" s="98">
        <v>6742.699999999999</v>
      </c>
    </row>
    <row r="87" spans="1:6" ht="15">
      <c r="A87" s="109" t="s">
        <v>396</v>
      </c>
      <c r="B87" s="110" t="s">
        <v>382</v>
      </c>
      <c r="C87" s="110" t="s">
        <v>397</v>
      </c>
      <c r="D87" s="110" t="s">
        <v>488</v>
      </c>
      <c r="E87" s="110"/>
      <c r="F87" s="111">
        <v>6742.699999999999</v>
      </c>
    </row>
    <row r="88" spans="1:6" ht="15">
      <c r="A88" s="109" t="s">
        <v>489</v>
      </c>
      <c r="B88" s="110" t="s">
        <v>382</v>
      </c>
      <c r="C88" s="110" t="s">
        <v>397</v>
      </c>
      <c r="D88" s="110" t="s">
        <v>490</v>
      </c>
      <c r="E88" s="110"/>
      <c r="F88" s="111">
        <v>6742.699999999999</v>
      </c>
    </row>
    <row r="89" spans="1:6" ht="15">
      <c r="A89" s="112" t="s">
        <v>472</v>
      </c>
      <c r="B89" s="110" t="s">
        <v>382</v>
      </c>
      <c r="C89" s="110" t="s">
        <v>397</v>
      </c>
      <c r="D89" s="110" t="s">
        <v>490</v>
      </c>
      <c r="E89" s="110" t="s">
        <v>473</v>
      </c>
      <c r="F89" s="111">
        <v>6742.699999999999</v>
      </c>
    </row>
    <row r="90" spans="1:6" ht="15">
      <c r="A90" s="115" t="s">
        <v>491</v>
      </c>
      <c r="B90" s="116" t="s">
        <v>382</v>
      </c>
      <c r="C90" s="116" t="s">
        <v>397</v>
      </c>
      <c r="D90" s="116" t="s">
        <v>490</v>
      </c>
      <c r="E90" s="116" t="s">
        <v>492</v>
      </c>
      <c r="F90" s="117">
        <v>6742.699999999999</v>
      </c>
    </row>
    <row r="91" spans="1:6" ht="15">
      <c r="A91" s="96" t="s">
        <v>398</v>
      </c>
      <c r="B91" s="97" t="s">
        <v>382</v>
      </c>
      <c r="C91" s="97" t="s">
        <v>399</v>
      </c>
      <c r="D91" s="97"/>
      <c r="E91" s="97"/>
      <c r="F91" s="99">
        <v>9781</v>
      </c>
    </row>
    <row r="92" spans="1:6" ht="25.5">
      <c r="A92" s="109" t="s">
        <v>493</v>
      </c>
      <c r="B92" s="110" t="s">
        <v>382</v>
      </c>
      <c r="C92" s="110" t="s">
        <v>399</v>
      </c>
      <c r="D92" s="110" t="s">
        <v>494</v>
      </c>
      <c r="E92" s="118"/>
      <c r="F92" s="111">
        <v>421.1</v>
      </c>
    </row>
    <row r="93" spans="1:6" ht="15">
      <c r="A93" s="109" t="s">
        <v>495</v>
      </c>
      <c r="B93" s="110" t="s">
        <v>382</v>
      </c>
      <c r="C93" s="110" t="s">
        <v>399</v>
      </c>
      <c r="D93" s="110" t="s">
        <v>496</v>
      </c>
      <c r="E93" s="110"/>
      <c r="F93" s="111">
        <v>421.1</v>
      </c>
    </row>
    <row r="94" spans="1:6" ht="15">
      <c r="A94" s="112" t="s">
        <v>468</v>
      </c>
      <c r="B94" s="110" t="s">
        <v>382</v>
      </c>
      <c r="C94" s="110" t="s">
        <v>399</v>
      </c>
      <c r="D94" s="110" t="s">
        <v>496</v>
      </c>
      <c r="E94" s="110" t="s">
        <v>469</v>
      </c>
      <c r="F94" s="114">
        <v>379.1</v>
      </c>
    </row>
    <row r="95" spans="1:6" ht="25.5">
      <c r="A95" s="112" t="s">
        <v>470</v>
      </c>
      <c r="B95" s="110" t="s">
        <v>382</v>
      </c>
      <c r="C95" s="110" t="s">
        <v>399</v>
      </c>
      <c r="D95" s="110" t="s">
        <v>496</v>
      </c>
      <c r="E95" s="110" t="s">
        <v>471</v>
      </c>
      <c r="F95" s="114">
        <v>379.1</v>
      </c>
    </row>
    <row r="96" spans="1:6" ht="15">
      <c r="A96" s="112" t="s">
        <v>472</v>
      </c>
      <c r="B96" s="110" t="s">
        <v>382</v>
      </c>
      <c r="C96" s="110" t="s">
        <v>399</v>
      </c>
      <c r="D96" s="110" t="s">
        <v>496</v>
      </c>
      <c r="E96" s="110" t="s">
        <v>473</v>
      </c>
      <c r="F96" s="111">
        <v>42</v>
      </c>
    </row>
    <row r="97" spans="1:6" ht="15">
      <c r="A97" s="112" t="s">
        <v>474</v>
      </c>
      <c r="B97" s="110" t="s">
        <v>382</v>
      </c>
      <c r="C97" s="110" t="s">
        <v>399</v>
      </c>
      <c r="D97" s="110" t="s">
        <v>496</v>
      </c>
      <c r="E97" s="110" t="s">
        <v>475</v>
      </c>
      <c r="F97" s="111">
        <v>42</v>
      </c>
    </row>
    <row r="98" spans="1:6" ht="25.5">
      <c r="A98" s="109" t="s">
        <v>497</v>
      </c>
      <c r="B98" s="110" t="s">
        <v>382</v>
      </c>
      <c r="C98" s="110" t="s">
        <v>399</v>
      </c>
      <c r="D98" s="110" t="s">
        <v>498</v>
      </c>
      <c r="E98" s="110"/>
      <c r="F98" s="111">
        <v>1150.3999999999999</v>
      </c>
    </row>
    <row r="99" spans="1:6" ht="15">
      <c r="A99" s="109" t="s">
        <v>499</v>
      </c>
      <c r="B99" s="110" t="s">
        <v>382</v>
      </c>
      <c r="C99" s="110" t="s">
        <v>399</v>
      </c>
      <c r="D99" s="110" t="s">
        <v>500</v>
      </c>
      <c r="E99" s="110"/>
      <c r="F99" s="111">
        <v>1150.3999999999999</v>
      </c>
    </row>
    <row r="100" spans="1:6" ht="25.5">
      <c r="A100" s="109" t="s">
        <v>501</v>
      </c>
      <c r="B100" s="110" t="s">
        <v>382</v>
      </c>
      <c r="C100" s="110" t="s">
        <v>399</v>
      </c>
      <c r="D100" s="110" t="s">
        <v>502</v>
      </c>
      <c r="E100" s="110"/>
      <c r="F100" s="113">
        <v>1150.3999999999999</v>
      </c>
    </row>
    <row r="101" spans="1:6" ht="38.25">
      <c r="A101" s="112" t="s">
        <v>456</v>
      </c>
      <c r="B101" s="110" t="s">
        <v>382</v>
      </c>
      <c r="C101" s="110" t="s">
        <v>399</v>
      </c>
      <c r="D101" s="110" t="s">
        <v>502</v>
      </c>
      <c r="E101" s="110" t="s">
        <v>457</v>
      </c>
      <c r="F101" s="111">
        <v>1030.1</v>
      </c>
    </row>
    <row r="102" spans="1:6" ht="15">
      <c r="A102" s="112" t="s">
        <v>458</v>
      </c>
      <c r="B102" s="110" t="s">
        <v>382</v>
      </c>
      <c r="C102" s="110" t="s">
        <v>399</v>
      </c>
      <c r="D102" s="110" t="s">
        <v>502</v>
      </c>
      <c r="E102" s="110" t="s">
        <v>459</v>
      </c>
      <c r="F102" s="111">
        <v>1030.1</v>
      </c>
    </row>
    <row r="103" spans="1:6" ht="15">
      <c r="A103" s="112" t="s">
        <v>468</v>
      </c>
      <c r="B103" s="110" t="s">
        <v>382</v>
      </c>
      <c r="C103" s="110" t="s">
        <v>399</v>
      </c>
      <c r="D103" s="110" t="s">
        <v>502</v>
      </c>
      <c r="E103" s="110" t="s">
        <v>469</v>
      </c>
      <c r="F103" s="114">
        <v>120.29999999999995</v>
      </c>
    </row>
    <row r="104" spans="1:6" ht="25.5">
      <c r="A104" s="112" t="s">
        <v>470</v>
      </c>
      <c r="B104" s="110" t="s">
        <v>382</v>
      </c>
      <c r="C104" s="110" t="s">
        <v>399</v>
      </c>
      <c r="D104" s="110" t="s">
        <v>502</v>
      </c>
      <c r="E104" s="110" t="s">
        <v>471</v>
      </c>
      <c r="F104" s="114">
        <v>120.29999999999995</v>
      </c>
    </row>
    <row r="105" spans="1:6" ht="38.25">
      <c r="A105" s="109" t="s">
        <v>503</v>
      </c>
      <c r="B105" s="110" t="s">
        <v>382</v>
      </c>
      <c r="C105" s="110" t="s">
        <v>399</v>
      </c>
      <c r="D105" s="110" t="s">
        <v>504</v>
      </c>
      <c r="E105" s="110"/>
      <c r="F105" s="111">
        <v>65</v>
      </c>
    </row>
    <row r="106" spans="1:6" ht="25.5">
      <c r="A106" s="109" t="s">
        <v>505</v>
      </c>
      <c r="B106" s="110" t="s">
        <v>382</v>
      </c>
      <c r="C106" s="110" t="s">
        <v>399</v>
      </c>
      <c r="D106" s="110" t="s">
        <v>506</v>
      </c>
      <c r="E106" s="110"/>
      <c r="F106" s="111">
        <v>65</v>
      </c>
    </row>
    <row r="107" spans="1:6" ht="38.25">
      <c r="A107" s="109" t="s">
        <v>507</v>
      </c>
      <c r="B107" s="110" t="s">
        <v>382</v>
      </c>
      <c r="C107" s="110" t="s">
        <v>399</v>
      </c>
      <c r="D107" s="110" t="s">
        <v>508</v>
      </c>
      <c r="E107" s="110"/>
      <c r="F107" s="111">
        <v>65</v>
      </c>
    </row>
    <row r="108" spans="1:6" ht="15">
      <c r="A108" s="112" t="s">
        <v>468</v>
      </c>
      <c r="B108" s="110" t="s">
        <v>382</v>
      </c>
      <c r="C108" s="110" t="s">
        <v>399</v>
      </c>
      <c r="D108" s="110" t="s">
        <v>508</v>
      </c>
      <c r="E108" s="110" t="s">
        <v>469</v>
      </c>
      <c r="F108" s="111">
        <v>65</v>
      </c>
    </row>
    <row r="109" spans="1:6" ht="25.5">
      <c r="A109" s="112" t="s">
        <v>470</v>
      </c>
      <c r="B109" s="110" t="s">
        <v>382</v>
      </c>
      <c r="C109" s="110" t="s">
        <v>399</v>
      </c>
      <c r="D109" s="110" t="s">
        <v>508</v>
      </c>
      <c r="E109" s="110" t="s">
        <v>471</v>
      </c>
      <c r="F109" s="111">
        <v>65</v>
      </c>
    </row>
    <row r="110" spans="1:6" ht="15">
      <c r="A110" s="109" t="s">
        <v>478</v>
      </c>
      <c r="B110" s="110" t="s">
        <v>382</v>
      </c>
      <c r="C110" s="110" t="s">
        <v>399</v>
      </c>
      <c r="D110" s="110" t="s">
        <v>479</v>
      </c>
      <c r="E110" s="110"/>
      <c r="F110" s="113">
        <v>5604.7</v>
      </c>
    </row>
    <row r="111" spans="1:6" ht="63.75">
      <c r="A111" s="109" t="s">
        <v>509</v>
      </c>
      <c r="B111" s="110" t="s">
        <v>382</v>
      </c>
      <c r="C111" s="110" t="s">
        <v>399</v>
      </c>
      <c r="D111" s="110" t="s">
        <v>510</v>
      </c>
      <c r="E111" s="110"/>
      <c r="F111" s="111">
        <v>944.8</v>
      </c>
    </row>
    <row r="112" spans="1:6" ht="38.25">
      <c r="A112" s="112" t="s">
        <v>456</v>
      </c>
      <c r="B112" s="110" t="s">
        <v>382</v>
      </c>
      <c r="C112" s="110" t="s">
        <v>399</v>
      </c>
      <c r="D112" s="110" t="s">
        <v>510</v>
      </c>
      <c r="E112" s="110" t="s">
        <v>457</v>
      </c>
      <c r="F112" s="111">
        <v>944.8000000000001</v>
      </c>
    </row>
    <row r="113" spans="1:6" ht="15">
      <c r="A113" s="112" t="s">
        <v>458</v>
      </c>
      <c r="B113" s="110" t="s">
        <v>382</v>
      </c>
      <c r="C113" s="110" t="s">
        <v>399</v>
      </c>
      <c r="D113" s="110" t="s">
        <v>510</v>
      </c>
      <c r="E113" s="110" t="s">
        <v>459</v>
      </c>
      <c r="F113" s="111">
        <v>944.8000000000001</v>
      </c>
    </row>
    <row r="114" spans="1:6" ht="63.75">
      <c r="A114" s="109" t="s">
        <v>511</v>
      </c>
      <c r="B114" s="110" t="s">
        <v>382</v>
      </c>
      <c r="C114" s="110" t="s">
        <v>399</v>
      </c>
      <c r="D114" s="110" t="s">
        <v>512</v>
      </c>
      <c r="E114" s="110"/>
      <c r="F114" s="111">
        <v>4659.9</v>
      </c>
    </row>
    <row r="115" spans="1:6" ht="38.25">
      <c r="A115" s="109" t="s">
        <v>513</v>
      </c>
      <c r="B115" s="110" t="s">
        <v>382</v>
      </c>
      <c r="C115" s="110" t="s">
        <v>399</v>
      </c>
      <c r="D115" s="110" t="s">
        <v>514</v>
      </c>
      <c r="E115" s="110"/>
      <c r="F115" s="111">
        <v>2273.2</v>
      </c>
    </row>
    <row r="116" spans="1:6" ht="38.25">
      <c r="A116" s="112" t="s">
        <v>456</v>
      </c>
      <c r="B116" s="110" t="s">
        <v>382</v>
      </c>
      <c r="C116" s="110" t="s">
        <v>399</v>
      </c>
      <c r="D116" s="110" t="s">
        <v>514</v>
      </c>
      <c r="E116" s="110" t="s">
        <v>457</v>
      </c>
      <c r="F116" s="111">
        <v>2027.5</v>
      </c>
    </row>
    <row r="117" spans="1:6" ht="15">
      <c r="A117" s="112" t="s">
        <v>458</v>
      </c>
      <c r="B117" s="110" t="s">
        <v>382</v>
      </c>
      <c r="C117" s="110" t="s">
        <v>399</v>
      </c>
      <c r="D117" s="110" t="s">
        <v>514</v>
      </c>
      <c r="E117" s="110" t="s">
        <v>459</v>
      </c>
      <c r="F117" s="111">
        <v>2027.5</v>
      </c>
    </row>
    <row r="118" spans="1:6" ht="15">
      <c r="A118" s="112" t="s">
        <v>468</v>
      </c>
      <c r="B118" s="110" t="s">
        <v>382</v>
      </c>
      <c r="C118" s="110" t="s">
        <v>399</v>
      </c>
      <c r="D118" s="110" t="s">
        <v>514</v>
      </c>
      <c r="E118" s="110" t="s">
        <v>469</v>
      </c>
      <c r="F118" s="119">
        <v>245.69999999999982</v>
      </c>
    </row>
    <row r="119" spans="1:6" ht="25.5">
      <c r="A119" s="112" t="s">
        <v>470</v>
      </c>
      <c r="B119" s="110" t="s">
        <v>382</v>
      </c>
      <c r="C119" s="110" t="s">
        <v>399</v>
      </c>
      <c r="D119" s="110" t="s">
        <v>514</v>
      </c>
      <c r="E119" s="110" t="s">
        <v>471</v>
      </c>
      <c r="F119" s="119">
        <v>245.69999999999982</v>
      </c>
    </row>
    <row r="120" spans="1:6" ht="25.5">
      <c r="A120" s="109" t="s">
        <v>515</v>
      </c>
      <c r="B120" s="110" t="s">
        <v>382</v>
      </c>
      <c r="C120" s="110" t="s">
        <v>399</v>
      </c>
      <c r="D120" s="110" t="s">
        <v>516</v>
      </c>
      <c r="E120" s="110"/>
      <c r="F120" s="113">
        <v>1091.8999999999999</v>
      </c>
    </row>
    <row r="121" spans="1:6" ht="38.25">
      <c r="A121" s="112" t="s">
        <v>456</v>
      </c>
      <c r="B121" s="110" t="s">
        <v>382</v>
      </c>
      <c r="C121" s="110" t="s">
        <v>399</v>
      </c>
      <c r="D121" s="110" t="s">
        <v>516</v>
      </c>
      <c r="E121" s="110" t="s">
        <v>457</v>
      </c>
      <c r="F121" s="111">
        <v>1000.6999999999999</v>
      </c>
    </row>
    <row r="122" spans="1:6" ht="15">
      <c r="A122" s="112" t="s">
        <v>458</v>
      </c>
      <c r="B122" s="110" t="s">
        <v>382</v>
      </c>
      <c r="C122" s="110" t="s">
        <v>399</v>
      </c>
      <c r="D122" s="110" t="s">
        <v>516</v>
      </c>
      <c r="E122" s="110" t="s">
        <v>459</v>
      </c>
      <c r="F122" s="111">
        <v>1000.6999999999999</v>
      </c>
    </row>
    <row r="123" spans="1:6" ht="15">
      <c r="A123" s="112" t="s">
        <v>468</v>
      </c>
      <c r="B123" s="110" t="s">
        <v>382</v>
      </c>
      <c r="C123" s="110" t="s">
        <v>399</v>
      </c>
      <c r="D123" s="110" t="s">
        <v>516</v>
      </c>
      <c r="E123" s="110" t="s">
        <v>469</v>
      </c>
      <c r="F123" s="111">
        <v>91.19999999999993</v>
      </c>
    </row>
    <row r="124" spans="1:6" ht="25.5">
      <c r="A124" s="112" t="s">
        <v>470</v>
      </c>
      <c r="B124" s="110" t="s">
        <v>382</v>
      </c>
      <c r="C124" s="110" t="s">
        <v>399</v>
      </c>
      <c r="D124" s="110" t="s">
        <v>516</v>
      </c>
      <c r="E124" s="110" t="s">
        <v>471</v>
      </c>
      <c r="F124" s="111">
        <v>91.19999999999993</v>
      </c>
    </row>
    <row r="125" spans="1:6" ht="63.75">
      <c r="A125" s="109" t="s">
        <v>517</v>
      </c>
      <c r="B125" s="110" t="s">
        <v>382</v>
      </c>
      <c r="C125" s="110" t="s">
        <v>399</v>
      </c>
      <c r="D125" s="110" t="s">
        <v>518</v>
      </c>
      <c r="E125" s="110"/>
      <c r="F125" s="113">
        <v>1294.8</v>
      </c>
    </row>
    <row r="126" spans="1:6" ht="38.25">
      <c r="A126" s="112" t="s">
        <v>456</v>
      </c>
      <c r="B126" s="110" t="s">
        <v>382</v>
      </c>
      <c r="C126" s="110" t="s">
        <v>399</v>
      </c>
      <c r="D126" s="110" t="s">
        <v>518</v>
      </c>
      <c r="E126" s="110" t="s">
        <v>457</v>
      </c>
      <c r="F126" s="111">
        <v>1080.5</v>
      </c>
    </row>
    <row r="127" spans="1:6" ht="15">
      <c r="A127" s="112" t="s">
        <v>458</v>
      </c>
      <c r="B127" s="110" t="s">
        <v>382</v>
      </c>
      <c r="C127" s="110" t="s">
        <v>399</v>
      </c>
      <c r="D127" s="110" t="s">
        <v>518</v>
      </c>
      <c r="E127" s="110" t="s">
        <v>459</v>
      </c>
      <c r="F127" s="111">
        <v>1080.5</v>
      </c>
    </row>
    <row r="128" spans="1:6" ht="15">
      <c r="A128" s="112" t="s">
        <v>468</v>
      </c>
      <c r="B128" s="110" t="s">
        <v>382</v>
      </c>
      <c r="C128" s="110" t="s">
        <v>399</v>
      </c>
      <c r="D128" s="110" t="s">
        <v>518</v>
      </c>
      <c r="E128" s="110" t="s">
        <v>469</v>
      </c>
      <c r="F128" s="114">
        <v>214.29999999999995</v>
      </c>
    </row>
    <row r="129" spans="1:6" ht="25.5">
      <c r="A129" s="112" t="s">
        <v>470</v>
      </c>
      <c r="B129" s="110" t="s">
        <v>382</v>
      </c>
      <c r="C129" s="110" t="s">
        <v>399</v>
      </c>
      <c r="D129" s="110" t="s">
        <v>518</v>
      </c>
      <c r="E129" s="110" t="s">
        <v>471</v>
      </c>
      <c r="F129" s="114">
        <v>214.29999999999995</v>
      </c>
    </row>
    <row r="130" spans="1:6" ht="15">
      <c r="A130" s="120" t="s">
        <v>519</v>
      </c>
      <c r="B130" s="110" t="s">
        <v>382</v>
      </c>
      <c r="C130" s="110" t="s">
        <v>399</v>
      </c>
      <c r="D130" s="110" t="s">
        <v>520</v>
      </c>
      <c r="E130" s="110"/>
      <c r="F130" s="121">
        <v>2539.8</v>
      </c>
    </row>
    <row r="131" spans="1:6" ht="63.75">
      <c r="A131" s="120" t="s">
        <v>521</v>
      </c>
      <c r="B131" s="110" t="s">
        <v>382</v>
      </c>
      <c r="C131" s="110" t="s">
        <v>399</v>
      </c>
      <c r="D131" s="110" t="s">
        <v>522</v>
      </c>
      <c r="E131" s="110"/>
      <c r="F131" s="122">
        <v>539.5</v>
      </c>
    </row>
    <row r="132" spans="1:6" ht="15">
      <c r="A132" s="112" t="s">
        <v>468</v>
      </c>
      <c r="B132" s="110" t="s">
        <v>382</v>
      </c>
      <c r="C132" s="110" t="s">
        <v>399</v>
      </c>
      <c r="D132" s="110" t="s">
        <v>522</v>
      </c>
      <c r="E132" s="110" t="s">
        <v>469</v>
      </c>
      <c r="F132" s="114">
        <v>539.5</v>
      </c>
    </row>
    <row r="133" spans="1:6" ht="25.5">
      <c r="A133" s="112" t="s">
        <v>470</v>
      </c>
      <c r="B133" s="110" t="s">
        <v>382</v>
      </c>
      <c r="C133" s="110" t="s">
        <v>399</v>
      </c>
      <c r="D133" s="110" t="s">
        <v>522</v>
      </c>
      <c r="E133" s="110" t="s">
        <v>471</v>
      </c>
      <c r="F133" s="114">
        <v>539.5</v>
      </c>
    </row>
    <row r="134" spans="1:6" ht="38.25">
      <c r="A134" s="120" t="s">
        <v>523</v>
      </c>
      <c r="B134" s="110" t="s">
        <v>382</v>
      </c>
      <c r="C134" s="110" t="s">
        <v>399</v>
      </c>
      <c r="D134" s="110" t="s">
        <v>524</v>
      </c>
      <c r="E134" s="110"/>
      <c r="F134" s="122">
        <v>105</v>
      </c>
    </row>
    <row r="135" spans="1:6" ht="15">
      <c r="A135" s="112" t="s">
        <v>468</v>
      </c>
      <c r="B135" s="110" t="s">
        <v>382</v>
      </c>
      <c r="C135" s="110" t="s">
        <v>399</v>
      </c>
      <c r="D135" s="110" t="s">
        <v>524</v>
      </c>
      <c r="E135" s="110" t="s">
        <v>469</v>
      </c>
      <c r="F135" s="114">
        <v>105</v>
      </c>
    </row>
    <row r="136" spans="1:6" ht="25.5">
      <c r="A136" s="112" t="s">
        <v>470</v>
      </c>
      <c r="B136" s="110" t="s">
        <v>382</v>
      </c>
      <c r="C136" s="110" t="s">
        <v>399</v>
      </c>
      <c r="D136" s="110" t="s">
        <v>524</v>
      </c>
      <c r="E136" s="110" t="s">
        <v>471</v>
      </c>
      <c r="F136" s="114">
        <v>105</v>
      </c>
    </row>
    <row r="137" spans="1:6" ht="25.5">
      <c r="A137" s="120" t="s">
        <v>525</v>
      </c>
      <c r="B137" s="110" t="s">
        <v>382</v>
      </c>
      <c r="C137" s="110" t="s">
        <v>399</v>
      </c>
      <c r="D137" s="110" t="s">
        <v>526</v>
      </c>
      <c r="E137" s="110"/>
      <c r="F137" s="122">
        <v>20</v>
      </c>
    </row>
    <row r="138" spans="1:6" ht="15">
      <c r="A138" s="112" t="s">
        <v>468</v>
      </c>
      <c r="B138" s="110" t="s">
        <v>382</v>
      </c>
      <c r="C138" s="110" t="s">
        <v>399</v>
      </c>
      <c r="D138" s="110" t="s">
        <v>526</v>
      </c>
      <c r="E138" s="110" t="s">
        <v>469</v>
      </c>
      <c r="F138" s="114">
        <v>20</v>
      </c>
    </row>
    <row r="139" spans="1:6" ht="25.5">
      <c r="A139" s="112" t="s">
        <v>470</v>
      </c>
      <c r="B139" s="110" t="s">
        <v>382</v>
      </c>
      <c r="C139" s="110" t="s">
        <v>399</v>
      </c>
      <c r="D139" s="110" t="s">
        <v>526</v>
      </c>
      <c r="E139" s="110" t="s">
        <v>471</v>
      </c>
      <c r="F139" s="114">
        <v>20</v>
      </c>
    </row>
    <row r="140" spans="1:6" ht="25.5">
      <c r="A140" s="120" t="s">
        <v>527</v>
      </c>
      <c r="B140" s="110" t="s">
        <v>382</v>
      </c>
      <c r="C140" s="110" t="s">
        <v>399</v>
      </c>
      <c r="D140" s="110" t="s">
        <v>528</v>
      </c>
      <c r="E140" s="110"/>
      <c r="F140" s="123">
        <v>1875.3</v>
      </c>
    </row>
    <row r="141" spans="1:6" ht="25.5">
      <c r="A141" s="112" t="s">
        <v>529</v>
      </c>
      <c r="B141" s="110" t="s">
        <v>382</v>
      </c>
      <c r="C141" s="110" t="s">
        <v>399</v>
      </c>
      <c r="D141" s="110" t="s">
        <v>528</v>
      </c>
      <c r="E141" s="110" t="s">
        <v>530</v>
      </c>
      <c r="F141" s="114">
        <v>1875.3</v>
      </c>
    </row>
    <row r="142" spans="1:6" ht="25.5">
      <c r="A142" s="112" t="s">
        <v>531</v>
      </c>
      <c r="B142" s="110" t="s">
        <v>382</v>
      </c>
      <c r="C142" s="110" t="s">
        <v>399</v>
      </c>
      <c r="D142" s="110" t="s">
        <v>528</v>
      </c>
      <c r="E142" s="110" t="s">
        <v>532</v>
      </c>
      <c r="F142" s="114">
        <v>1875.3</v>
      </c>
    </row>
    <row r="143" spans="1:6" ht="30">
      <c r="A143" s="93" t="s">
        <v>400</v>
      </c>
      <c r="B143" s="94" t="s">
        <v>387</v>
      </c>
      <c r="C143" s="94"/>
      <c r="D143" s="94"/>
      <c r="E143" s="94"/>
      <c r="F143" s="95">
        <v>3120.6000000000004</v>
      </c>
    </row>
    <row r="144" spans="1:6" ht="25.5">
      <c r="A144" s="96" t="s">
        <v>401</v>
      </c>
      <c r="B144" s="97" t="s">
        <v>387</v>
      </c>
      <c r="C144" s="97" t="s">
        <v>402</v>
      </c>
      <c r="D144" s="97"/>
      <c r="E144" s="97"/>
      <c r="F144" s="98">
        <v>3120.6000000000004</v>
      </c>
    </row>
    <row r="145" spans="1:6" ht="15">
      <c r="A145" s="109" t="s">
        <v>396</v>
      </c>
      <c r="B145" s="110" t="s">
        <v>387</v>
      </c>
      <c r="C145" s="110" t="s">
        <v>402</v>
      </c>
      <c r="D145" s="110" t="s">
        <v>488</v>
      </c>
      <c r="E145" s="110"/>
      <c r="F145" s="111">
        <v>243.29999999999995</v>
      </c>
    </row>
    <row r="146" spans="1:6" ht="15">
      <c r="A146" s="109" t="s">
        <v>533</v>
      </c>
      <c r="B146" s="110" t="s">
        <v>387</v>
      </c>
      <c r="C146" s="110" t="s">
        <v>402</v>
      </c>
      <c r="D146" s="110" t="s">
        <v>534</v>
      </c>
      <c r="E146" s="110"/>
      <c r="F146" s="111">
        <v>243.29999999999995</v>
      </c>
    </row>
    <row r="147" spans="1:6" ht="15">
      <c r="A147" s="112" t="s">
        <v>468</v>
      </c>
      <c r="B147" s="110" t="s">
        <v>387</v>
      </c>
      <c r="C147" s="110" t="s">
        <v>402</v>
      </c>
      <c r="D147" s="110" t="s">
        <v>534</v>
      </c>
      <c r="E147" s="110" t="s">
        <v>469</v>
      </c>
      <c r="F147" s="111">
        <v>243.29999999999995</v>
      </c>
    </row>
    <row r="148" spans="1:6" ht="25.5">
      <c r="A148" s="112" t="s">
        <v>470</v>
      </c>
      <c r="B148" s="110" t="s">
        <v>387</v>
      </c>
      <c r="C148" s="110" t="s">
        <v>402</v>
      </c>
      <c r="D148" s="110" t="s">
        <v>534</v>
      </c>
      <c r="E148" s="110" t="s">
        <v>471</v>
      </c>
      <c r="F148" s="111">
        <v>243.29999999999995</v>
      </c>
    </row>
    <row r="149" spans="1:6" ht="15">
      <c r="A149" s="109" t="s">
        <v>460</v>
      </c>
      <c r="B149" s="110" t="s">
        <v>387</v>
      </c>
      <c r="C149" s="110" t="s">
        <v>402</v>
      </c>
      <c r="D149" s="110" t="s">
        <v>461</v>
      </c>
      <c r="E149" s="110"/>
      <c r="F149" s="113">
        <v>219.5</v>
      </c>
    </row>
    <row r="150" spans="1:6" ht="15">
      <c r="A150" s="109" t="s">
        <v>462</v>
      </c>
      <c r="B150" s="110" t="s">
        <v>387</v>
      </c>
      <c r="C150" s="110" t="s">
        <v>402</v>
      </c>
      <c r="D150" s="110" t="s">
        <v>463</v>
      </c>
      <c r="E150" s="110"/>
      <c r="F150" s="113">
        <v>219.5</v>
      </c>
    </row>
    <row r="151" spans="1:6" ht="51">
      <c r="A151" s="112" t="s">
        <v>464</v>
      </c>
      <c r="B151" s="110" t="s">
        <v>387</v>
      </c>
      <c r="C151" s="110" t="s">
        <v>402</v>
      </c>
      <c r="D151" s="110" t="s">
        <v>465</v>
      </c>
      <c r="E151" s="110"/>
      <c r="F151" s="113">
        <v>219.5</v>
      </c>
    </row>
    <row r="152" spans="1:6" ht="38.25">
      <c r="A152" s="112" t="s">
        <v>456</v>
      </c>
      <c r="B152" s="110" t="s">
        <v>387</v>
      </c>
      <c r="C152" s="110" t="s">
        <v>402</v>
      </c>
      <c r="D152" s="110" t="s">
        <v>465</v>
      </c>
      <c r="E152" s="110" t="s">
        <v>457</v>
      </c>
      <c r="F152" s="113">
        <v>219.5</v>
      </c>
    </row>
    <row r="153" spans="1:6" ht="15">
      <c r="A153" s="112" t="s">
        <v>458</v>
      </c>
      <c r="B153" s="110" t="s">
        <v>387</v>
      </c>
      <c r="C153" s="110" t="s">
        <v>402</v>
      </c>
      <c r="D153" s="110" t="s">
        <v>465</v>
      </c>
      <c r="E153" s="110" t="s">
        <v>459</v>
      </c>
      <c r="F153" s="113">
        <v>219.5</v>
      </c>
    </row>
    <row r="154" spans="1:6" ht="25.5">
      <c r="A154" s="109" t="s">
        <v>535</v>
      </c>
      <c r="B154" s="110" t="s">
        <v>387</v>
      </c>
      <c r="C154" s="110" t="s">
        <v>402</v>
      </c>
      <c r="D154" s="110" t="s">
        <v>536</v>
      </c>
      <c r="E154" s="110"/>
      <c r="F154" s="111">
        <v>200</v>
      </c>
    </row>
    <row r="155" spans="1:6" ht="25.5">
      <c r="A155" s="109" t="s">
        <v>537</v>
      </c>
      <c r="B155" s="110" t="s">
        <v>387</v>
      </c>
      <c r="C155" s="110" t="s">
        <v>402</v>
      </c>
      <c r="D155" s="110" t="s">
        <v>538</v>
      </c>
      <c r="E155" s="110"/>
      <c r="F155" s="111">
        <v>200</v>
      </c>
    </row>
    <row r="156" spans="1:6" ht="15">
      <c r="A156" s="112" t="s">
        <v>468</v>
      </c>
      <c r="B156" s="110" t="s">
        <v>387</v>
      </c>
      <c r="C156" s="110" t="s">
        <v>402</v>
      </c>
      <c r="D156" s="110" t="s">
        <v>538</v>
      </c>
      <c r="E156" s="110" t="s">
        <v>469</v>
      </c>
      <c r="F156" s="111">
        <v>200</v>
      </c>
    </row>
    <row r="157" spans="1:6" ht="25.5">
      <c r="A157" s="112" t="s">
        <v>470</v>
      </c>
      <c r="B157" s="110" t="s">
        <v>387</v>
      </c>
      <c r="C157" s="110" t="s">
        <v>402</v>
      </c>
      <c r="D157" s="110" t="s">
        <v>538</v>
      </c>
      <c r="E157" s="110" t="s">
        <v>471</v>
      </c>
      <c r="F157" s="111">
        <v>200</v>
      </c>
    </row>
    <row r="158" spans="1:6" ht="15">
      <c r="A158" s="109" t="s">
        <v>539</v>
      </c>
      <c r="B158" s="110" t="s">
        <v>387</v>
      </c>
      <c r="C158" s="110" t="s">
        <v>402</v>
      </c>
      <c r="D158" s="110" t="s">
        <v>540</v>
      </c>
      <c r="E158" s="110"/>
      <c r="F158" s="111">
        <v>2457.8</v>
      </c>
    </row>
    <row r="159" spans="1:6" ht="25.5">
      <c r="A159" s="109" t="s">
        <v>541</v>
      </c>
      <c r="B159" s="110" t="s">
        <v>387</v>
      </c>
      <c r="C159" s="110" t="s">
        <v>402</v>
      </c>
      <c r="D159" s="110" t="s">
        <v>542</v>
      </c>
      <c r="E159" s="110"/>
      <c r="F159" s="111">
        <v>2457.8</v>
      </c>
    </row>
    <row r="160" spans="1:6" ht="38.25">
      <c r="A160" s="112" t="s">
        <v>456</v>
      </c>
      <c r="B160" s="110" t="s">
        <v>387</v>
      </c>
      <c r="C160" s="110" t="s">
        <v>402</v>
      </c>
      <c r="D160" s="110" t="s">
        <v>542</v>
      </c>
      <c r="E160" s="110" t="s">
        <v>457</v>
      </c>
      <c r="F160" s="111">
        <v>2153</v>
      </c>
    </row>
    <row r="161" spans="1:6" ht="15">
      <c r="A161" s="112" t="s">
        <v>458</v>
      </c>
      <c r="B161" s="110" t="s">
        <v>387</v>
      </c>
      <c r="C161" s="110" t="s">
        <v>402</v>
      </c>
      <c r="D161" s="110" t="s">
        <v>542</v>
      </c>
      <c r="E161" s="110" t="s">
        <v>459</v>
      </c>
      <c r="F161" s="111">
        <v>2153</v>
      </c>
    </row>
    <row r="162" spans="1:6" ht="15">
      <c r="A162" s="112" t="s">
        <v>468</v>
      </c>
      <c r="B162" s="110" t="s">
        <v>387</v>
      </c>
      <c r="C162" s="110" t="s">
        <v>402</v>
      </c>
      <c r="D162" s="110" t="s">
        <v>542</v>
      </c>
      <c r="E162" s="110" t="s">
        <v>469</v>
      </c>
      <c r="F162" s="111">
        <v>304.79999999999995</v>
      </c>
    </row>
    <row r="163" spans="1:6" ht="25.5">
      <c r="A163" s="112" t="s">
        <v>470</v>
      </c>
      <c r="B163" s="110" t="s">
        <v>387</v>
      </c>
      <c r="C163" s="110" t="s">
        <v>402</v>
      </c>
      <c r="D163" s="110" t="s">
        <v>542</v>
      </c>
      <c r="E163" s="110" t="s">
        <v>471</v>
      </c>
      <c r="F163" s="111">
        <v>304.79999999999995</v>
      </c>
    </row>
    <row r="164" spans="1:6" ht="15">
      <c r="A164" s="93" t="s">
        <v>403</v>
      </c>
      <c r="B164" s="94" t="s">
        <v>389</v>
      </c>
      <c r="C164" s="94"/>
      <c r="D164" s="94"/>
      <c r="E164" s="94"/>
      <c r="F164" s="98">
        <v>17968.299999999996</v>
      </c>
    </row>
    <row r="165" spans="1:6" ht="15">
      <c r="A165" s="96" t="s">
        <v>404</v>
      </c>
      <c r="B165" s="97" t="s">
        <v>389</v>
      </c>
      <c r="C165" s="97" t="s">
        <v>405</v>
      </c>
      <c r="D165" s="97"/>
      <c r="E165" s="97"/>
      <c r="F165" s="98">
        <v>9701.6</v>
      </c>
    </row>
    <row r="166" spans="1:6" ht="15">
      <c r="A166" s="109" t="s">
        <v>543</v>
      </c>
      <c r="B166" s="110" t="s">
        <v>389</v>
      </c>
      <c r="C166" s="110" t="s">
        <v>405</v>
      </c>
      <c r="D166" s="110" t="s">
        <v>544</v>
      </c>
      <c r="E166" s="110"/>
      <c r="F166" s="111">
        <v>9701.6</v>
      </c>
    </row>
    <row r="167" spans="1:6" ht="15">
      <c r="A167" s="109" t="s">
        <v>545</v>
      </c>
      <c r="B167" s="110" t="s">
        <v>389</v>
      </c>
      <c r="C167" s="110" t="s">
        <v>405</v>
      </c>
      <c r="D167" s="110" t="s">
        <v>546</v>
      </c>
      <c r="E167" s="110"/>
      <c r="F167" s="111">
        <v>9701.6</v>
      </c>
    </row>
    <row r="168" spans="1:6" ht="15">
      <c r="A168" s="112" t="s">
        <v>472</v>
      </c>
      <c r="B168" s="110" t="s">
        <v>389</v>
      </c>
      <c r="C168" s="110" t="s">
        <v>405</v>
      </c>
      <c r="D168" s="110" t="s">
        <v>546</v>
      </c>
      <c r="E168" s="110" t="s">
        <v>473</v>
      </c>
      <c r="F168" s="111">
        <v>9701.6</v>
      </c>
    </row>
    <row r="169" spans="1:6" ht="25.5">
      <c r="A169" s="112" t="s">
        <v>547</v>
      </c>
      <c r="B169" s="110" t="s">
        <v>389</v>
      </c>
      <c r="C169" s="110" t="s">
        <v>405</v>
      </c>
      <c r="D169" s="110" t="s">
        <v>546</v>
      </c>
      <c r="E169" s="110" t="s">
        <v>548</v>
      </c>
      <c r="F169" s="111">
        <v>9701.6</v>
      </c>
    </row>
    <row r="170" spans="1:6" ht="15">
      <c r="A170" s="96" t="s">
        <v>406</v>
      </c>
      <c r="B170" s="97" t="s">
        <v>389</v>
      </c>
      <c r="C170" s="97" t="s">
        <v>402</v>
      </c>
      <c r="D170" s="97"/>
      <c r="E170" s="97"/>
      <c r="F170" s="98">
        <v>7957.899999999998</v>
      </c>
    </row>
    <row r="171" spans="1:6" ht="15">
      <c r="A171" s="120" t="s">
        <v>519</v>
      </c>
      <c r="B171" s="110" t="s">
        <v>389</v>
      </c>
      <c r="C171" s="110" t="s">
        <v>402</v>
      </c>
      <c r="D171" s="110" t="s">
        <v>520</v>
      </c>
      <c r="E171" s="110"/>
      <c r="F171" s="122">
        <v>7957.899999999998</v>
      </c>
    </row>
    <row r="172" spans="1:6" ht="25.5">
      <c r="A172" s="120" t="s">
        <v>549</v>
      </c>
      <c r="B172" s="110" t="s">
        <v>389</v>
      </c>
      <c r="C172" s="110" t="s">
        <v>402</v>
      </c>
      <c r="D172" s="110" t="s">
        <v>550</v>
      </c>
      <c r="E172" s="110"/>
      <c r="F172" s="122">
        <v>7957.899999999998</v>
      </c>
    </row>
    <row r="173" spans="1:6" ht="15">
      <c r="A173" s="112" t="s">
        <v>468</v>
      </c>
      <c r="B173" s="110" t="s">
        <v>389</v>
      </c>
      <c r="C173" s="110" t="s">
        <v>402</v>
      </c>
      <c r="D173" s="110" t="s">
        <v>550</v>
      </c>
      <c r="E173" s="110" t="s">
        <v>469</v>
      </c>
      <c r="F173" s="111">
        <v>7957.899999999998</v>
      </c>
    </row>
    <row r="174" spans="1:6" ht="25.5">
      <c r="A174" s="112" t="s">
        <v>470</v>
      </c>
      <c r="B174" s="110" t="s">
        <v>389</v>
      </c>
      <c r="C174" s="110" t="s">
        <v>402</v>
      </c>
      <c r="D174" s="110" t="s">
        <v>550</v>
      </c>
      <c r="E174" s="110" t="s">
        <v>471</v>
      </c>
      <c r="F174" s="111">
        <v>7957.899999999998</v>
      </c>
    </row>
    <row r="175" spans="1:6" ht="15">
      <c r="A175" s="96" t="s">
        <v>407</v>
      </c>
      <c r="B175" s="97" t="s">
        <v>389</v>
      </c>
      <c r="C175" s="97" t="s">
        <v>408</v>
      </c>
      <c r="D175" s="97"/>
      <c r="E175" s="97"/>
      <c r="F175" s="98">
        <v>308.79999999999995</v>
      </c>
    </row>
    <row r="176" spans="1:6" ht="25.5">
      <c r="A176" s="120" t="s">
        <v>551</v>
      </c>
      <c r="B176" s="110" t="s">
        <v>389</v>
      </c>
      <c r="C176" s="110" t="s">
        <v>408</v>
      </c>
      <c r="D176" s="110" t="s">
        <v>552</v>
      </c>
      <c r="E176" s="110"/>
      <c r="F176" s="122">
        <v>119.1</v>
      </c>
    </row>
    <row r="177" spans="1:6" ht="25.5">
      <c r="A177" s="120" t="s">
        <v>553</v>
      </c>
      <c r="B177" s="110" t="s">
        <v>389</v>
      </c>
      <c r="C177" s="110" t="s">
        <v>408</v>
      </c>
      <c r="D177" s="110" t="s">
        <v>554</v>
      </c>
      <c r="E177" s="110"/>
      <c r="F177" s="122">
        <v>119.1</v>
      </c>
    </row>
    <row r="178" spans="1:6" ht="25.5">
      <c r="A178" s="120" t="s">
        <v>555</v>
      </c>
      <c r="B178" s="110" t="s">
        <v>389</v>
      </c>
      <c r="C178" s="110" t="s">
        <v>408</v>
      </c>
      <c r="D178" s="110" t="s">
        <v>556</v>
      </c>
      <c r="E178" s="110"/>
      <c r="F178" s="111">
        <v>119.1</v>
      </c>
    </row>
    <row r="179" spans="1:6" ht="15">
      <c r="A179" s="112" t="s">
        <v>468</v>
      </c>
      <c r="B179" s="110" t="s">
        <v>389</v>
      </c>
      <c r="C179" s="110" t="s">
        <v>408</v>
      </c>
      <c r="D179" s="110" t="s">
        <v>556</v>
      </c>
      <c r="E179" s="110" t="s">
        <v>469</v>
      </c>
      <c r="F179" s="111">
        <v>119.1</v>
      </c>
    </row>
    <row r="180" spans="1:6" ht="25.5">
      <c r="A180" s="112" t="s">
        <v>470</v>
      </c>
      <c r="B180" s="110" t="s">
        <v>389</v>
      </c>
      <c r="C180" s="110" t="s">
        <v>408</v>
      </c>
      <c r="D180" s="110" t="s">
        <v>556</v>
      </c>
      <c r="E180" s="110" t="s">
        <v>471</v>
      </c>
      <c r="F180" s="111">
        <v>119.1</v>
      </c>
    </row>
    <row r="181" spans="1:6" ht="15">
      <c r="A181" s="120" t="s">
        <v>519</v>
      </c>
      <c r="B181" s="110" t="s">
        <v>389</v>
      </c>
      <c r="C181" s="110" t="s">
        <v>408</v>
      </c>
      <c r="D181" s="110" t="s">
        <v>520</v>
      </c>
      <c r="E181" s="110"/>
      <c r="F181" s="122">
        <v>189.7</v>
      </c>
    </row>
    <row r="182" spans="1:6" ht="63.75">
      <c r="A182" s="120" t="s">
        <v>521</v>
      </c>
      <c r="B182" s="110" t="s">
        <v>389</v>
      </c>
      <c r="C182" s="110" t="s">
        <v>408</v>
      </c>
      <c r="D182" s="110" t="s">
        <v>522</v>
      </c>
      <c r="E182" s="110"/>
      <c r="F182" s="122">
        <v>119.7</v>
      </c>
    </row>
    <row r="183" spans="1:6" ht="15">
      <c r="A183" s="112" t="s">
        <v>468</v>
      </c>
      <c r="B183" s="110" t="s">
        <v>389</v>
      </c>
      <c r="C183" s="110" t="s">
        <v>408</v>
      </c>
      <c r="D183" s="110" t="s">
        <v>522</v>
      </c>
      <c r="E183" s="110" t="s">
        <v>469</v>
      </c>
      <c r="F183" s="111">
        <v>119.7</v>
      </c>
    </row>
    <row r="184" spans="1:6" ht="25.5">
      <c r="A184" s="112" t="s">
        <v>470</v>
      </c>
      <c r="B184" s="110" t="s">
        <v>389</v>
      </c>
      <c r="C184" s="110" t="s">
        <v>408</v>
      </c>
      <c r="D184" s="110" t="s">
        <v>522</v>
      </c>
      <c r="E184" s="110" t="s">
        <v>471</v>
      </c>
      <c r="F184" s="111">
        <v>119.7</v>
      </c>
    </row>
    <row r="185" spans="1:6" ht="25.5">
      <c r="A185" s="120" t="s">
        <v>557</v>
      </c>
      <c r="B185" s="110" t="s">
        <v>389</v>
      </c>
      <c r="C185" s="110" t="s">
        <v>408</v>
      </c>
      <c r="D185" s="110" t="s">
        <v>558</v>
      </c>
      <c r="E185" s="110"/>
      <c r="F185" s="122">
        <v>70</v>
      </c>
    </row>
    <row r="186" spans="1:6" ht="15">
      <c r="A186" s="112" t="s">
        <v>468</v>
      </c>
      <c r="B186" s="110" t="s">
        <v>389</v>
      </c>
      <c r="C186" s="110" t="s">
        <v>408</v>
      </c>
      <c r="D186" s="110" t="s">
        <v>558</v>
      </c>
      <c r="E186" s="110" t="s">
        <v>469</v>
      </c>
      <c r="F186" s="111">
        <v>70</v>
      </c>
    </row>
    <row r="187" spans="1:6" ht="25.5">
      <c r="A187" s="112" t="s">
        <v>470</v>
      </c>
      <c r="B187" s="110" t="s">
        <v>389</v>
      </c>
      <c r="C187" s="110" t="s">
        <v>408</v>
      </c>
      <c r="D187" s="110" t="s">
        <v>558</v>
      </c>
      <c r="E187" s="110" t="s">
        <v>471</v>
      </c>
      <c r="F187" s="111">
        <v>70</v>
      </c>
    </row>
    <row r="188" spans="1:6" ht="15">
      <c r="A188" s="93" t="s">
        <v>409</v>
      </c>
      <c r="B188" s="94" t="s">
        <v>391</v>
      </c>
      <c r="C188" s="94"/>
      <c r="D188" s="94"/>
      <c r="E188" s="94"/>
      <c r="F188" s="98">
        <v>9342.762999999999</v>
      </c>
    </row>
    <row r="189" spans="1:6" ht="15">
      <c r="A189" s="100" t="s">
        <v>410</v>
      </c>
      <c r="B189" s="97" t="s">
        <v>391</v>
      </c>
      <c r="C189" s="97" t="s">
        <v>382</v>
      </c>
      <c r="D189" s="97"/>
      <c r="E189" s="97"/>
      <c r="F189" s="98">
        <v>8694.662999999999</v>
      </c>
    </row>
    <row r="190" spans="1:6" ht="38.25">
      <c r="A190" s="124" t="s">
        <v>559</v>
      </c>
      <c r="B190" s="110" t="s">
        <v>391</v>
      </c>
      <c r="C190" s="110" t="s">
        <v>382</v>
      </c>
      <c r="D190" s="110" t="s">
        <v>560</v>
      </c>
      <c r="E190" s="116"/>
      <c r="F190" s="111">
        <v>8386.762999999999</v>
      </c>
    </row>
    <row r="191" spans="1:6" ht="38.25">
      <c r="A191" s="124" t="s">
        <v>561</v>
      </c>
      <c r="B191" s="110" t="s">
        <v>391</v>
      </c>
      <c r="C191" s="110" t="s">
        <v>382</v>
      </c>
      <c r="D191" s="110" t="s">
        <v>562</v>
      </c>
      <c r="E191" s="110"/>
      <c r="F191" s="111">
        <v>8386.762999999999</v>
      </c>
    </row>
    <row r="192" spans="1:6" ht="15">
      <c r="A192" s="125" t="s">
        <v>563</v>
      </c>
      <c r="B192" s="110" t="s">
        <v>391</v>
      </c>
      <c r="C192" s="110" t="s">
        <v>382</v>
      </c>
      <c r="D192" s="110" t="s">
        <v>564</v>
      </c>
      <c r="E192" s="110"/>
      <c r="F192" s="111">
        <v>8386.762999999999</v>
      </c>
    </row>
    <row r="193" spans="1:6" ht="15">
      <c r="A193" s="125" t="s">
        <v>565</v>
      </c>
      <c r="B193" s="110" t="s">
        <v>391</v>
      </c>
      <c r="C193" s="110" t="s">
        <v>382</v>
      </c>
      <c r="D193" s="110" t="s">
        <v>566</v>
      </c>
      <c r="E193" s="110"/>
      <c r="F193" s="111">
        <v>8386.762999999999</v>
      </c>
    </row>
    <row r="194" spans="1:6" ht="15">
      <c r="A194" s="112" t="s">
        <v>468</v>
      </c>
      <c r="B194" s="110" t="s">
        <v>391</v>
      </c>
      <c r="C194" s="110" t="s">
        <v>382</v>
      </c>
      <c r="D194" s="110" t="s">
        <v>566</v>
      </c>
      <c r="E194" s="110" t="s">
        <v>469</v>
      </c>
      <c r="F194" s="111">
        <v>8386.762999999999</v>
      </c>
    </row>
    <row r="195" spans="1:6" ht="25.5">
      <c r="A195" s="112" t="s">
        <v>470</v>
      </c>
      <c r="B195" s="110" t="s">
        <v>391</v>
      </c>
      <c r="C195" s="110" t="s">
        <v>382</v>
      </c>
      <c r="D195" s="110" t="s">
        <v>566</v>
      </c>
      <c r="E195" s="110" t="s">
        <v>471</v>
      </c>
      <c r="F195" s="111">
        <v>8386.762999999999</v>
      </c>
    </row>
    <row r="196" spans="1:6" ht="15">
      <c r="A196" s="120" t="s">
        <v>567</v>
      </c>
      <c r="B196" s="110" t="s">
        <v>391</v>
      </c>
      <c r="C196" s="110" t="s">
        <v>382</v>
      </c>
      <c r="D196" s="110" t="s">
        <v>568</v>
      </c>
      <c r="E196" s="110"/>
      <c r="F196" s="111">
        <v>287.9</v>
      </c>
    </row>
    <row r="197" spans="1:6" ht="15">
      <c r="A197" s="120" t="s">
        <v>569</v>
      </c>
      <c r="B197" s="110" t="s">
        <v>391</v>
      </c>
      <c r="C197" s="110" t="s">
        <v>382</v>
      </c>
      <c r="D197" s="110" t="s">
        <v>570</v>
      </c>
      <c r="E197" s="110"/>
      <c r="F197" s="111">
        <v>287.9</v>
      </c>
    </row>
    <row r="198" spans="1:6" ht="15">
      <c r="A198" s="112" t="s">
        <v>468</v>
      </c>
      <c r="B198" s="110" t="s">
        <v>391</v>
      </c>
      <c r="C198" s="110" t="s">
        <v>382</v>
      </c>
      <c r="D198" s="110" t="s">
        <v>570</v>
      </c>
      <c r="E198" s="110" t="s">
        <v>469</v>
      </c>
      <c r="F198" s="111">
        <v>287.9</v>
      </c>
    </row>
    <row r="199" spans="1:6" ht="25.5">
      <c r="A199" s="112" t="s">
        <v>470</v>
      </c>
      <c r="B199" s="110" t="s">
        <v>391</v>
      </c>
      <c r="C199" s="110" t="s">
        <v>382</v>
      </c>
      <c r="D199" s="110" t="s">
        <v>570</v>
      </c>
      <c r="E199" s="110" t="s">
        <v>471</v>
      </c>
      <c r="F199" s="111">
        <v>287.9</v>
      </c>
    </row>
    <row r="200" spans="1:6" ht="15">
      <c r="A200" s="120" t="s">
        <v>519</v>
      </c>
      <c r="B200" s="110" t="s">
        <v>391</v>
      </c>
      <c r="C200" s="110" t="s">
        <v>382</v>
      </c>
      <c r="D200" s="110" t="s">
        <v>520</v>
      </c>
      <c r="E200" s="110"/>
      <c r="F200" s="111">
        <v>20</v>
      </c>
    </row>
    <row r="201" spans="1:6" ht="51">
      <c r="A201" s="120" t="s">
        <v>571</v>
      </c>
      <c r="B201" s="110" t="s">
        <v>391</v>
      </c>
      <c r="C201" s="110" t="s">
        <v>382</v>
      </c>
      <c r="D201" s="110">
        <v>7950130</v>
      </c>
      <c r="E201" s="110"/>
      <c r="F201" s="111">
        <v>20</v>
      </c>
    </row>
    <row r="202" spans="1:6" ht="15">
      <c r="A202" s="112" t="s">
        <v>468</v>
      </c>
      <c r="B202" s="110" t="s">
        <v>391</v>
      </c>
      <c r="C202" s="110" t="s">
        <v>382</v>
      </c>
      <c r="D202" s="110">
        <v>7950130</v>
      </c>
      <c r="E202" s="110" t="s">
        <v>469</v>
      </c>
      <c r="F202" s="111">
        <v>20</v>
      </c>
    </row>
    <row r="203" spans="1:6" ht="25.5">
      <c r="A203" s="112" t="s">
        <v>470</v>
      </c>
      <c r="B203" s="110" t="s">
        <v>391</v>
      </c>
      <c r="C203" s="110" t="s">
        <v>382</v>
      </c>
      <c r="D203" s="110">
        <v>7950130</v>
      </c>
      <c r="E203" s="110" t="s">
        <v>471</v>
      </c>
      <c r="F203" s="111">
        <v>20</v>
      </c>
    </row>
    <row r="204" spans="1:6" ht="15">
      <c r="A204" s="100" t="s">
        <v>411</v>
      </c>
      <c r="B204" s="97" t="s">
        <v>391</v>
      </c>
      <c r="C204" s="97" t="s">
        <v>384</v>
      </c>
      <c r="D204" s="97"/>
      <c r="E204" s="97"/>
      <c r="F204" s="98">
        <v>233.7</v>
      </c>
    </row>
    <row r="205" spans="1:6" ht="15">
      <c r="A205" s="120" t="s">
        <v>572</v>
      </c>
      <c r="B205" s="110" t="s">
        <v>391</v>
      </c>
      <c r="C205" s="110" t="s">
        <v>384</v>
      </c>
      <c r="D205" s="110" t="s">
        <v>573</v>
      </c>
      <c r="E205" s="110"/>
      <c r="F205" s="113">
        <v>233.7</v>
      </c>
    </row>
    <row r="206" spans="1:6" ht="15">
      <c r="A206" s="120" t="s">
        <v>574</v>
      </c>
      <c r="B206" s="110" t="s">
        <v>391</v>
      </c>
      <c r="C206" s="110" t="s">
        <v>384</v>
      </c>
      <c r="D206" s="110" t="s">
        <v>575</v>
      </c>
      <c r="E206" s="110"/>
      <c r="F206" s="111">
        <v>233.7</v>
      </c>
    </row>
    <row r="207" spans="1:6" ht="15">
      <c r="A207" s="112" t="s">
        <v>468</v>
      </c>
      <c r="B207" s="110" t="s">
        <v>391</v>
      </c>
      <c r="C207" s="110" t="s">
        <v>384</v>
      </c>
      <c r="D207" s="110" t="s">
        <v>575</v>
      </c>
      <c r="E207" s="110" t="s">
        <v>469</v>
      </c>
      <c r="F207" s="111">
        <v>233.7</v>
      </c>
    </row>
    <row r="208" spans="1:6" ht="25.5">
      <c r="A208" s="112" t="s">
        <v>470</v>
      </c>
      <c r="B208" s="110" t="s">
        <v>391</v>
      </c>
      <c r="C208" s="110" t="s">
        <v>384</v>
      </c>
      <c r="D208" s="110" t="s">
        <v>575</v>
      </c>
      <c r="E208" s="110" t="s">
        <v>471</v>
      </c>
      <c r="F208" s="111">
        <v>233.7</v>
      </c>
    </row>
    <row r="209" spans="1:6" ht="15">
      <c r="A209" s="100" t="s">
        <v>412</v>
      </c>
      <c r="B209" s="97" t="s">
        <v>391</v>
      </c>
      <c r="C209" s="97" t="s">
        <v>387</v>
      </c>
      <c r="D209" s="97"/>
      <c r="E209" s="97"/>
      <c r="F209" s="98">
        <v>414.4</v>
      </c>
    </row>
    <row r="210" spans="1:6" ht="15">
      <c r="A210" s="120" t="s">
        <v>412</v>
      </c>
      <c r="B210" s="110" t="s">
        <v>391</v>
      </c>
      <c r="C210" s="110" t="s">
        <v>387</v>
      </c>
      <c r="D210" s="110" t="s">
        <v>576</v>
      </c>
      <c r="E210" s="110"/>
      <c r="F210" s="111">
        <v>414.4</v>
      </c>
    </row>
    <row r="211" spans="1:6" ht="15">
      <c r="A211" s="120" t="s">
        <v>577</v>
      </c>
      <c r="B211" s="110" t="s">
        <v>391</v>
      </c>
      <c r="C211" s="110" t="s">
        <v>387</v>
      </c>
      <c r="D211" s="110" t="s">
        <v>578</v>
      </c>
      <c r="E211" s="110"/>
      <c r="F211" s="111">
        <v>414.4</v>
      </c>
    </row>
    <row r="212" spans="1:6" ht="15">
      <c r="A212" s="112" t="s">
        <v>468</v>
      </c>
      <c r="B212" s="110" t="s">
        <v>391</v>
      </c>
      <c r="C212" s="110" t="s">
        <v>387</v>
      </c>
      <c r="D212" s="110" t="s">
        <v>578</v>
      </c>
      <c r="E212" s="110" t="s">
        <v>469</v>
      </c>
      <c r="F212" s="111">
        <v>414.4</v>
      </c>
    </row>
    <row r="213" spans="1:6" ht="25.5">
      <c r="A213" s="112" t="s">
        <v>470</v>
      </c>
      <c r="B213" s="110" t="s">
        <v>391</v>
      </c>
      <c r="C213" s="110" t="s">
        <v>387</v>
      </c>
      <c r="D213" s="110" t="s">
        <v>578</v>
      </c>
      <c r="E213" s="110" t="s">
        <v>471</v>
      </c>
      <c r="F213" s="111">
        <v>414.4</v>
      </c>
    </row>
    <row r="214" spans="1:6" ht="15">
      <c r="A214" s="93" t="s">
        <v>413</v>
      </c>
      <c r="B214" s="94" t="s">
        <v>395</v>
      </c>
      <c r="C214" s="94"/>
      <c r="D214" s="94"/>
      <c r="E214" s="94"/>
      <c r="F214" s="98">
        <v>498669.5</v>
      </c>
    </row>
    <row r="215" spans="1:6" ht="15">
      <c r="A215" s="101" t="s">
        <v>414</v>
      </c>
      <c r="B215" s="97" t="s">
        <v>395</v>
      </c>
      <c r="C215" s="97" t="s">
        <v>382</v>
      </c>
      <c r="D215" s="97"/>
      <c r="E215" s="97"/>
      <c r="F215" s="98">
        <v>119987.59999999999</v>
      </c>
    </row>
    <row r="216" spans="1:6" ht="25.5">
      <c r="A216" s="109" t="s">
        <v>579</v>
      </c>
      <c r="B216" s="110" t="s">
        <v>395</v>
      </c>
      <c r="C216" s="110" t="s">
        <v>382</v>
      </c>
      <c r="D216" s="110" t="s">
        <v>580</v>
      </c>
      <c r="E216" s="110"/>
      <c r="F216" s="113">
        <v>96852.59999999999</v>
      </c>
    </row>
    <row r="217" spans="1:6" ht="25.5">
      <c r="A217" s="109" t="s">
        <v>581</v>
      </c>
      <c r="B217" s="110" t="s">
        <v>395</v>
      </c>
      <c r="C217" s="110" t="s">
        <v>382</v>
      </c>
      <c r="D217" s="110" t="s">
        <v>582</v>
      </c>
      <c r="E217" s="110"/>
      <c r="F217" s="113">
        <v>96852.59999999999</v>
      </c>
    </row>
    <row r="218" spans="1:6" ht="38.25">
      <c r="A218" s="126" t="s">
        <v>583</v>
      </c>
      <c r="B218" s="110" t="s">
        <v>395</v>
      </c>
      <c r="C218" s="110" t="s">
        <v>382</v>
      </c>
      <c r="D218" s="110" t="s">
        <v>584</v>
      </c>
      <c r="E218" s="110"/>
      <c r="F218" s="111">
        <v>388.5</v>
      </c>
    </row>
    <row r="219" spans="1:6" ht="25.5">
      <c r="A219" s="127" t="s">
        <v>529</v>
      </c>
      <c r="B219" s="110" t="s">
        <v>395</v>
      </c>
      <c r="C219" s="110" t="s">
        <v>382</v>
      </c>
      <c r="D219" s="110" t="s">
        <v>584</v>
      </c>
      <c r="E219" s="110" t="s">
        <v>530</v>
      </c>
      <c r="F219" s="111">
        <v>388.5</v>
      </c>
    </row>
    <row r="220" spans="1:6" ht="15">
      <c r="A220" s="127" t="s">
        <v>585</v>
      </c>
      <c r="B220" s="110" t="s">
        <v>395</v>
      </c>
      <c r="C220" s="110" t="s">
        <v>382</v>
      </c>
      <c r="D220" s="110" t="s">
        <v>584</v>
      </c>
      <c r="E220" s="110" t="s">
        <v>586</v>
      </c>
      <c r="F220" s="111">
        <v>388.5</v>
      </c>
    </row>
    <row r="221" spans="1:6" ht="39">
      <c r="A221" s="128" t="s">
        <v>587</v>
      </c>
      <c r="B221" s="110" t="s">
        <v>395</v>
      </c>
      <c r="C221" s="110" t="s">
        <v>382</v>
      </c>
      <c r="D221" s="110" t="s">
        <v>588</v>
      </c>
      <c r="E221" s="110"/>
      <c r="F221" s="111">
        <v>1545.2</v>
      </c>
    </row>
    <row r="222" spans="1:6" ht="25.5">
      <c r="A222" s="127" t="s">
        <v>529</v>
      </c>
      <c r="B222" s="110" t="s">
        <v>395</v>
      </c>
      <c r="C222" s="110" t="s">
        <v>382</v>
      </c>
      <c r="D222" s="110" t="s">
        <v>588</v>
      </c>
      <c r="E222" s="110" t="s">
        <v>530</v>
      </c>
      <c r="F222" s="111">
        <v>1545.2</v>
      </c>
    </row>
    <row r="223" spans="1:6" ht="15">
      <c r="A223" s="127" t="s">
        <v>585</v>
      </c>
      <c r="B223" s="110" t="s">
        <v>395</v>
      </c>
      <c r="C223" s="110" t="s">
        <v>382</v>
      </c>
      <c r="D223" s="110" t="s">
        <v>588</v>
      </c>
      <c r="E223" s="110" t="s">
        <v>586</v>
      </c>
      <c r="F223" s="111">
        <v>1545.2</v>
      </c>
    </row>
    <row r="224" spans="1:6" ht="26.25">
      <c r="A224" s="128" t="s">
        <v>589</v>
      </c>
      <c r="B224" s="110" t="s">
        <v>395</v>
      </c>
      <c r="C224" s="110" t="s">
        <v>382</v>
      </c>
      <c r="D224" s="110" t="s">
        <v>590</v>
      </c>
      <c r="E224" s="110"/>
      <c r="F224" s="111">
        <v>94918.9</v>
      </c>
    </row>
    <row r="225" spans="1:6" ht="25.5">
      <c r="A225" s="127" t="s">
        <v>529</v>
      </c>
      <c r="B225" s="110" t="s">
        <v>395</v>
      </c>
      <c r="C225" s="110" t="s">
        <v>382</v>
      </c>
      <c r="D225" s="110" t="s">
        <v>590</v>
      </c>
      <c r="E225" s="110" t="s">
        <v>530</v>
      </c>
      <c r="F225" s="111">
        <v>94918.9</v>
      </c>
    </row>
    <row r="226" spans="1:6" ht="15">
      <c r="A226" s="127" t="s">
        <v>585</v>
      </c>
      <c r="B226" s="110" t="s">
        <v>395</v>
      </c>
      <c r="C226" s="110" t="s">
        <v>382</v>
      </c>
      <c r="D226" s="110" t="s">
        <v>590</v>
      </c>
      <c r="E226" s="110" t="s">
        <v>586</v>
      </c>
      <c r="F226" s="111">
        <v>94918.9</v>
      </c>
    </row>
    <row r="227" spans="1:6" ht="15">
      <c r="A227" s="109" t="s">
        <v>591</v>
      </c>
      <c r="B227" s="110" t="s">
        <v>395</v>
      </c>
      <c r="C227" s="110" t="s">
        <v>382</v>
      </c>
      <c r="D227" s="110" t="s">
        <v>592</v>
      </c>
      <c r="E227" s="110"/>
      <c r="F227" s="113">
        <v>2258.7</v>
      </c>
    </row>
    <row r="228" spans="1:6" ht="51">
      <c r="A228" s="109" t="s">
        <v>593</v>
      </c>
      <c r="B228" s="129" t="s">
        <v>395</v>
      </c>
      <c r="C228" s="129" t="s">
        <v>382</v>
      </c>
      <c r="D228" s="129" t="s">
        <v>594</v>
      </c>
      <c r="E228" s="129"/>
      <c r="F228" s="111">
        <v>2258.7</v>
      </c>
    </row>
    <row r="229" spans="1:6" ht="25.5">
      <c r="A229" s="127" t="s">
        <v>529</v>
      </c>
      <c r="B229" s="110" t="s">
        <v>395</v>
      </c>
      <c r="C229" s="110" t="s">
        <v>382</v>
      </c>
      <c r="D229" s="110" t="s">
        <v>594</v>
      </c>
      <c r="E229" s="110" t="s">
        <v>530</v>
      </c>
      <c r="F229" s="111">
        <v>2258.7</v>
      </c>
    </row>
    <row r="230" spans="1:6" ht="15">
      <c r="A230" s="127" t="s">
        <v>585</v>
      </c>
      <c r="B230" s="110" t="s">
        <v>395</v>
      </c>
      <c r="C230" s="110" t="s">
        <v>382</v>
      </c>
      <c r="D230" s="110" t="s">
        <v>594</v>
      </c>
      <c r="E230" s="110" t="s">
        <v>586</v>
      </c>
      <c r="F230" s="111">
        <v>2258.7</v>
      </c>
    </row>
    <row r="231" spans="1:6" ht="15">
      <c r="A231" s="109" t="s">
        <v>460</v>
      </c>
      <c r="B231" s="110" t="s">
        <v>395</v>
      </c>
      <c r="C231" s="110" t="s">
        <v>382</v>
      </c>
      <c r="D231" s="110" t="s">
        <v>461</v>
      </c>
      <c r="E231" s="110"/>
      <c r="F231" s="113">
        <v>4097.599999999999</v>
      </c>
    </row>
    <row r="232" spans="1:6" ht="15">
      <c r="A232" s="109" t="s">
        <v>462</v>
      </c>
      <c r="B232" s="110" t="s">
        <v>395</v>
      </c>
      <c r="C232" s="110" t="s">
        <v>382</v>
      </c>
      <c r="D232" s="110" t="s">
        <v>463</v>
      </c>
      <c r="E232" s="110"/>
      <c r="F232" s="113">
        <v>4097.599999999999</v>
      </c>
    </row>
    <row r="233" spans="1:6" ht="51">
      <c r="A233" s="112" t="s">
        <v>464</v>
      </c>
      <c r="B233" s="110" t="s">
        <v>395</v>
      </c>
      <c r="C233" s="110" t="s">
        <v>382</v>
      </c>
      <c r="D233" s="110" t="s">
        <v>465</v>
      </c>
      <c r="E233" s="110"/>
      <c r="F233" s="113">
        <v>4097.599999999999</v>
      </c>
    </row>
    <row r="234" spans="1:6" ht="25.5">
      <c r="A234" s="112" t="s">
        <v>529</v>
      </c>
      <c r="B234" s="110" t="s">
        <v>395</v>
      </c>
      <c r="C234" s="110" t="s">
        <v>382</v>
      </c>
      <c r="D234" s="110" t="s">
        <v>465</v>
      </c>
      <c r="E234" s="110" t="s">
        <v>530</v>
      </c>
      <c r="F234" s="113">
        <v>4097.599999999999</v>
      </c>
    </row>
    <row r="235" spans="1:6" ht="15">
      <c r="A235" s="112" t="s">
        <v>585</v>
      </c>
      <c r="B235" s="110" t="s">
        <v>395</v>
      </c>
      <c r="C235" s="110" t="s">
        <v>382</v>
      </c>
      <c r="D235" s="110" t="s">
        <v>465</v>
      </c>
      <c r="E235" s="110" t="s">
        <v>586</v>
      </c>
      <c r="F235" s="113">
        <v>4097.599999999999</v>
      </c>
    </row>
    <row r="236" spans="1:6" ht="15">
      <c r="A236" s="130" t="s">
        <v>595</v>
      </c>
      <c r="B236" s="110" t="s">
        <v>395</v>
      </c>
      <c r="C236" s="110" t="s">
        <v>382</v>
      </c>
      <c r="D236" s="110" t="s">
        <v>596</v>
      </c>
      <c r="E236" s="110"/>
      <c r="F236" s="111">
        <v>16778.7</v>
      </c>
    </row>
    <row r="237" spans="1:6" ht="15">
      <c r="A237" s="128" t="s">
        <v>597</v>
      </c>
      <c r="B237" s="110" t="s">
        <v>395</v>
      </c>
      <c r="C237" s="110" t="s">
        <v>382</v>
      </c>
      <c r="D237" s="110" t="s">
        <v>598</v>
      </c>
      <c r="E237" s="110"/>
      <c r="F237" s="111">
        <v>16778.7</v>
      </c>
    </row>
    <row r="238" spans="1:6" ht="25.5">
      <c r="A238" s="127" t="s">
        <v>529</v>
      </c>
      <c r="B238" s="110" t="s">
        <v>395</v>
      </c>
      <c r="C238" s="110" t="s">
        <v>382</v>
      </c>
      <c r="D238" s="110" t="s">
        <v>598</v>
      </c>
      <c r="E238" s="110" t="s">
        <v>530</v>
      </c>
      <c r="F238" s="111">
        <v>16778.7</v>
      </c>
    </row>
    <row r="239" spans="1:6" ht="15">
      <c r="A239" s="127" t="s">
        <v>585</v>
      </c>
      <c r="B239" s="110" t="s">
        <v>395</v>
      </c>
      <c r="C239" s="110" t="s">
        <v>382</v>
      </c>
      <c r="D239" s="110" t="s">
        <v>598</v>
      </c>
      <c r="E239" s="110" t="s">
        <v>586</v>
      </c>
      <c r="F239" s="111">
        <v>16778.7</v>
      </c>
    </row>
    <row r="240" spans="1:6" ht="15">
      <c r="A240" s="101" t="s">
        <v>415</v>
      </c>
      <c r="B240" s="97" t="s">
        <v>395</v>
      </c>
      <c r="C240" s="97" t="s">
        <v>384</v>
      </c>
      <c r="D240" s="97"/>
      <c r="E240" s="97"/>
      <c r="F240" s="95">
        <v>323196.5</v>
      </c>
    </row>
    <row r="241" spans="1:6" ht="25.5">
      <c r="A241" s="109" t="s">
        <v>599</v>
      </c>
      <c r="B241" s="129" t="s">
        <v>395</v>
      </c>
      <c r="C241" s="129" t="s">
        <v>384</v>
      </c>
      <c r="D241" s="129" t="s">
        <v>580</v>
      </c>
      <c r="E241" s="129"/>
      <c r="F241" s="111">
        <v>170077.80000000002</v>
      </c>
    </row>
    <row r="242" spans="1:6" ht="25.5">
      <c r="A242" s="109" t="s">
        <v>600</v>
      </c>
      <c r="B242" s="129" t="s">
        <v>395</v>
      </c>
      <c r="C242" s="129" t="s">
        <v>384</v>
      </c>
      <c r="D242" s="129" t="s">
        <v>601</v>
      </c>
      <c r="E242" s="129"/>
      <c r="F242" s="111">
        <v>2563.6</v>
      </c>
    </row>
    <row r="243" spans="1:6" ht="25.5">
      <c r="A243" s="109" t="s">
        <v>602</v>
      </c>
      <c r="B243" s="110" t="s">
        <v>395</v>
      </c>
      <c r="C243" s="110" t="s">
        <v>384</v>
      </c>
      <c r="D243" s="110" t="s">
        <v>603</v>
      </c>
      <c r="E243" s="110"/>
      <c r="F243" s="111">
        <v>2563.6</v>
      </c>
    </row>
    <row r="244" spans="1:6" ht="25.5">
      <c r="A244" s="127" t="s">
        <v>529</v>
      </c>
      <c r="B244" s="110" t="s">
        <v>395</v>
      </c>
      <c r="C244" s="110" t="s">
        <v>384</v>
      </c>
      <c r="D244" s="110" t="s">
        <v>603</v>
      </c>
      <c r="E244" s="110" t="s">
        <v>530</v>
      </c>
      <c r="F244" s="111">
        <v>2563.6</v>
      </c>
    </row>
    <row r="245" spans="1:6" ht="15">
      <c r="A245" s="127" t="s">
        <v>585</v>
      </c>
      <c r="B245" s="110" t="s">
        <v>395</v>
      </c>
      <c r="C245" s="110" t="s">
        <v>384</v>
      </c>
      <c r="D245" s="110" t="s">
        <v>603</v>
      </c>
      <c r="E245" s="110" t="s">
        <v>586</v>
      </c>
      <c r="F245" s="111">
        <v>2563.6</v>
      </c>
    </row>
    <row r="246" spans="1:6" ht="25.5">
      <c r="A246" s="109" t="s">
        <v>581</v>
      </c>
      <c r="B246" s="129" t="s">
        <v>395</v>
      </c>
      <c r="C246" s="129" t="s">
        <v>384</v>
      </c>
      <c r="D246" s="129" t="s">
        <v>582</v>
      </c>
      <c r="E246" s="129"/>
      <c r="F246" s="111">
        <v>167514.2</v>
      </c>
    </row>
    <row r="247" spans="1:6" ht="39">
      <c r="A247" s="128" t="s">
        <v>604</v>
      </c>
      <c r="B247" s="110" t="s">
        <v>395</v>
      </c>
      <c r="C247" s="110" t="s">
        <v>384</v>
      </c>
      <c r="D247" s="110" t="s">
        <v>605</v>
      </c>
      <c r="E247" s="110"/>
      <c r="F247" s="111">
        <v>158528.80000000002</v>
      </c>
    </row>
    <row r="248" spans="1:6" ht="25.5">
      <c r="A248" s="127" t="s">
        <v>529</v>
      </c>
      <c r="B248" s="110" t="s">
        <v>395</v>
      </c>
      <c r="C248" s="110" t="s">
        <v>384</v>
      </c>
      <c r="D248" s="110" t="s">
        <v>605</v>
      </c>
      <c r="E248" s="110" t="s">
        <v>530</v>
      </c>
      <c r="F248" s="111">
        <v>158528.80000000002</v>
      </c>
    </row>
    <row r="249" spans="1:6" ht="15">
      <c r="A249" s="127" t="s">
        <v>585</v>
      </c>
      <c r="B249" s="110" t="s">
        <v>395</v>
      </c>
      <c r="C249" s="110" t="s">
        <v>384</v>
      </c>
      <c r="D249" s="110" t="s">
        <v>605</v>
      </c>
      <c r="E249" s="110" t="s">
        <v>586</v>
      </c>
      <c r="F249" s="111">
        <v>158528.80000000002</v>
      </c>
    </row>
    <row r="250" spans="1:6" ht="39">
      <c r="A250" s="128" t="s">
        <v>583</v>
      </c>
      <c r="B250" s="110" t="s">
        <v>395</v>
      </c>
      <c r="C250" s="110" t="s">
        <v>384</v>
      </c>
      <c r="D250" s="110" t="s">
        <v>584</v>
      </c>
      <c r="E250" s="110"/>
      <c r="F250" s="111">
        <v>2482.7999999999997</v>
      </c>
    </row>
    <row r="251" spans="1:6" ht="25.5">
      <c r="A251" s="127" t="s">
        <v>529</v>
      </c>
      <c r="B251" s="110" t="s">
        <v>395</v>
      </c>
      <c r="C251" s="110" t="s">
        <v>384</v>
      </c>
      <c r="D251" s="110" t="s">
        <v>584</v>
      </c>
      <c r="E251" s="110" t="s">
        <v>530</v>
      </c>
      <c r="F251" s="111">
        <v>2482.7999999999997</v>
      </c>
    </row>
    <row r="252" spans="1:6" ht="15">
      <c r="A252" s="127" t="s">
        <v>585</v>
      </c>
      <c r="B252" s="110" t="s">
        <v>395</v>
      </c>
      <c r="C252" s="110" t="s">
        <v>384</v>
      </c>
      <c r="D252" s="110" t="s">
        <v>584</v>
      </c>
      <c r="E252" s="110" t="s">
        <v>586</v>
      </c>
      <c r="F252" s="111">
        <v>2482.7999999999997</v>
      </c>
    </row>
    <row r="253" spans="1:6" ht="39">
      <c r="A253" s="128" t="s">
        <v>587</v>
      </c>
      <c r="B253" s="110" t="s">
        <v>395</v>
      </c>
      <c r="C253" s="110" t="s">
        <v>384</v>
      </c>
      <c r="D253" s="110" t="s">
        <v>588</v>
      </c>
      <c r="E253" s="110"/>
      <c r="F253" s="111">
        <v>4902.599999999999</v>
      </c>
    </row>
    <row r="254" spans="1:6" ht="25.5">
      <c r="A254" s="127" t="s">
        <v>529</v>
      </c>
      <c r="B254" s="110" t="s">
        <v>395</v>
      </c>
      <c r="C254" s="110" t="s">
        <v>384</v>
      </c>
      <c r="D254" s="110" t="s">
        <v>588</v>
      </c>
      <c r="E254" s="110" t="s">
        <v>530</v>
      </c>
      <c r="F254" s="111">
        <v>4902.599999999999</v>
      </c>
    </row>
    <row r="255" spans="1:6" ht="15">
      <c r="A255" s="127" t="s">
        <v>585</v>
      </c>
      <c r="B255" s="110" t="s">
        <v>395</v>
      </c>
      <c r="C255" s="110" t="s">
        <v>384</v>
      </c>
      <c r="D255" s="110" t="s">
        <v>588</v>
      </c>
      <c r="E255" s="110" t="s">
        <v>586</v>
      </c>
      <c r="F255" s="111">
        <v>4902.599999999999</v>
      </c>
    </row>
    <row r="256" spans="1:6" ht="26.25">
      <c r="A256" s="128" t="s">
        <v>606</v>
      </c>
      <c r="B256" s="110" t="s">
        <v>395</v>
      </c>
      <c r="C256" s="110" t="s">
        <v>384</v>
      </c>
      <c r="D256" s="110" t="s">
        <v>607</v>
      </c>
      <c r="E256" s="110"/>
      <c r="F256" s="111">
        <v>1600</v>
      </c>
    </row>
    <row r="257" spans="1:6" ht="25.5">
      <c r="A257" s="127" t="s">
        <v>529</v>
      </c>
      <c r="B257" s="110" t="s">
        <v>395</v>
      </c>
      <c r="C257" s="110" t="s">
        <v>384</v>
      </c>
      <c r="D257" s="110" t="s">
        <v>607</v>
      </c>
      <c r="E257" s="110" t="s">
        <v>530</v>
      </c>
      <c r="F257" s="111">
        <v>1600</v>
      </c>
    </row>
    <row r="258" spans="1:6" ht="15">
      <c r="A258" s="127" t="s">
        <v>585</v>
      </c>
      <c r="B258" s="110" t="s">
        <v>395</v>
      </c>
      <c r="C258" s="110" t="s">
        <v>384</v>
      </c>
      <c r="D258" s="110" t="s">
        <v>607</v>
      </c>
      <c r="E258" s="110" t="s">
        <v>586</v>
      </c>
      <c r="F258" s="111">
        <v>1600</v>
      </c>
    </row>
    <row r="259" spans="1:6" ht="25.5">
      <c r="A259" s="109" t="s">
        <v>608</v>
      </c>
      <c r="B259" s="110" t="s">
        <v>395</v>
      </c>
      <c r="C259" s="110" t="s">
        <v>384</v>
      </c>
      <c r="D259" s="110" t="s">
        <v>609</v>
      </c>
      <c r="E259" s="110"/>
      <c r="F259" s="113">
        <v>165.3</v>
      </c>
    </row>
    <row r="260" spans="1:6" ht="25.5">
      <c r="A260" s="109" t="s">
        <v>610</v>
      </c>
      <c r="B260" s="110" t="s">
        <v>395</v>
      </c>
      <c r="C260" s="110" t="s">
        <v>384</v>
      </c>
      <c r="D260" s="110" t="s">
        <v>611</v>
      </c>
      <c r="E260" s="110"/>
      <c r="F260" s="113">
        <v>165.3</v>
      </c>
    </row>
    <row r="261" spans="1:6" ht="51">
      <c r="A261" s="109" t="s">
        <v>612</v>
      </c>
      <c r="B261" s="129" t="s">
        <v>395</v>
      </c>
      <c r="C261" s="129" t="s">
        <v>384</v>
      </c>
      <c r="D261" s="129" t="s">
        <v>613</v>
      </c>
      <c r="E261" s="129"/>
      <c r="F261" s="111">
        <v>165.3</v>
      </c>
    </row>
    <row r="262" spans="1:6" ht="25.5">
      <c r="A262" s="127" t="s">
        <v>529</v>
      </c>
      <c r="B262" s="110" t="s">
        <v>395</v>
      </c>
      <c r="C262" s="110" t="s">
        <v>384</v>
      </c>
      <c r="D262" s="110" t="s">
        <v>613</v>
      </c>
      <c r="E262" s="110" t="s">
        <v>530</v>
      </c>
      <c r="F262" s="111">
        <v>165.3</v>
      </c>
    </row>
    <row r="263" spans="1:6" ht="15">
      <c r="A263" s="127" t="s">
        <v>585</v>
      </c>
      <c r="B263" s="110" t="s">
        <v>395</v>
      </c>
      <c r="C263" s="110" t="s">
        <v>384</v>
      </c>
      <c r="D263" s="110" t="s">
        <v>613</v>
      </c>
      <c r="E263" s="110" t="s">
        <v>586</v>
      </c>
      <c r="F263" s="111">
        <v>165.3</v>
      </c>
    </row>
    <row r="264" spans="1:6" ht="15">
      <c r="A264" s="109" t="s">
        <v>591</v>
      </c>
      <c r="B264" s="110" t="s">
        <v>395</v>
      </c>
      <c r="C264" s="110" t="s">
        <v>384</v>
      </c>
      <c r="D264" s="110" t="s">
        <v>592</v>
      </c>
      <c r="E264" s="110"/>
      <c r="F264" s="113">
        <v>7044.3</v>
      </c>
    </row>
    <row r="265" spans="1:6" ht="51">
      <c r="A265" s="109" t="s">
        <v>593</v>
      </c>
      <c r="B265" s="129" t="s">
        <v>395</v>
      </c>
      <c r="C265" s="129" t="s">
        <v>384</v>
      </c>
      <c r="D265" s="129" t="s">
        <v>594</v>
      </c>
      <c r="E265" s="129"/>
      <c r="F265" s="111">
        <v>7044.3</v>
      </c>
    </row>
    <row r="266" spans="1:6" ht="25.5">
      <c r="A266" s="127" t="s">
        <v>529</v>
      </c>
      <c r="B266" s="110" t="s">
        <v>395</v>
      </c>
      <c r="C266" s="110" t="s">
        <v>384</v>
      </c>
      <c r="D266" s="110" t="s">
        <v>594</v>
      </c>
      <c r="E266" s="110" t="s">
        <v>530</v>
      </c>
      <c r="F266" s="111">
        <v>7044.3</v>
      </c>
    </row>
    <row r="267" spans="1:6" ht="15">
      <c r="A267" s="127" t="s">
        <v>585</v>
      </c>
      <c r="B267" s="110" t="s">
        <v>395</v>
      </c>
      <c r="C267" s="110" t="s">
        <v>384</v>
      </c>
      <c r="D267" s="110" t="s">
        <v>594</v>
      </c>
      <c r="E267" s="110" t="s">
        <v>586</v>
      </c>
      <c r="F267" s="111">
        <v>7044.3</v>
      </c>
    </row>
    <row r="268" spans="1:6" ht="15">
      <c r="A268" s="109" t="s">
        <v>460</v>
      </c>
      <c r="B268" s="110" t="s">
        <v>395</v>
      </c>
      <c r="C268" s="110" t="s">
        <v>384</v>
      </c>
      <c r="D268" s="110" t="s">
        <v>461</v>
      </c>
      <c r="E268" s="110"/>
      <c r="F268" s="113">
        <v>9293.5</v>
      </c>
    </row>
    <row r="269" spans="1:6" ht="15">
      <c r="A269" s="109" t="s">
        <v>462</v>
      </c>
      <c r="B269" s="110" t="s">
        <v>395</v>
      </c>
      <c r="C269" s="110" t="s">
        <v>384</v>
      </c>
      <c r="D269" s="110" t="s">
        <v>463</v>
      </c>
      <c r="E269" s="110"/>
      <c r="F269" s="113">
        <v>9293.5</v>
      </c>
    </row>
    <row r="270" spans="1:6" ht="51">
      <c r="A270" s="112" t="s">
        <v>464</v>
      </c>
      <c r="B270" s="110" t="s">
        <v>395</v>
      </c>
      <c r="C270" s="110" t="s">
        <v>384</v>
      </c>
      <c r="D270" s="110" t="s">
        <v>465</v>
      </c>
      <c r="E270" s="110"/>
      <c r="F270" s="113">
        <v>9293.5</v>
      </c>
    </row>
    <row r="271" spans="1:6" ht="25.5">
      <c r="A271" s="112" t="s">
        <v>529</v>
      </c>
      <c r="B271" s="110" t="s">
        <v>395</v>
      </c>
      <c r="C271" s="110" t="s">
        <v>384</v>
      </c>
      <c r="D271" s="110" t="s">
        <v>465</v>
      </c>
      <c r="E271" s="110" t="s">
        <v>530</v>
      </c>
      <c r="F271" s="113">
        <v>9293.5</v>
      </c>
    </row>
    <row r="272" spans="1:6" ht="15">
      <c r="A272" s="112" t="s">
        <v>585</v>
      </c>
      <c r="B272" s="110" t="s">
        <v>395</v>
      </c>
      <c r="C272" s="110" t="s">
        <v>384</v>
      </c>
      <c r="D272" s="110" t="s">
        <v>465</v>
      </c>
      <c r="E272" s="110" t="s">
        <v>586</v>
      </c>
      <c r="F272" s="113">
        <v>9293.5</v>
      </c>
    </row>
    <row r="273" spans="1:6" ht="15">
      <c r="A273" s="130" t="s">
        <v>614</v>
      </c>
      <c r="B273" s="110" t="s">
        <v>395</v>
      </c>
      <c r="C273" s="110" t="s">
        <v>384</v>
      </c>
      <c r="D273" s="110" t="s">
        <v>615</v>
      </c>
      <c r="E273" s="110"/>
      <c r="F273" s="111">
        <v>71670.1</v>
      </c>
    </row>
    <row r="274" spans="1:6" ht="15">
      <c r="A274" s="128" t="s">
        <v>597</v>
      </c>
      <c r="B274" s="110" t="s">
        <v>395</v>
      </c>
      <c r="C274" s="110" t="s">
        <v>384</v>
      </c>
      <c r="D274" s="110" t="s">
        <v>616</v>
      </c>
      <c r="E274" s="110"/>
      <c r="F274" s="111">
        <v>71670.1</v>
      </c>
    </row>
    <row r="275" spans="1:6" ht="25.5">
      <c r="A275" s="127" t="s">
        <v>529</v>
      </c>
      <c r="B275" s="110" t="s">
        <v>395</v>
      </c>
      <c r="C275" s="110" t="s">
        <v>384</v>
      </c>
      <c r="D275" s="110" t="s">
        <v>616</v>
      </c>
      <c r="E275" s="110" t="s">
        <v>530</v>
      </c>
      <c r="F275" s="111">
        <v>71670.1</v>
      </c>
    </row>
    <row r="276" spans="1:6" ht="15">
      <c r="A276" s="127" t="s">
        <v>585</v>
      </c>
      <c r="B276" s="110" t="s">
        <v>395</v>
      </c>
      <c r="C276" s="110" t="s">
        <v>384</v>
      </c>
      <c r="D276" s="110" t="s">
        <v>616</v>
      </c>
      <c r="E276" s="110" t="s">
        <v>586</v>
      </c>
      <c r="F276" s="111">
        <v>71670.1</v>
      </c>
    </row>
    <row r="277" spans="1:6" ht="15">
      <c r="A277" s="130" t="s">
        <v>617</v>
      </c>
      <c r="B277" s="110" t="s">
        <v>395</v>
      </c>
      <c r="C277" s="110" t="s">
        <v>384</v>
      </c>
      <c r="D277" s="110" t="s">
        <v>618</v>
      </c>
      <c r="E277" s="110"/>
      <c r="F277" s="111">
        <v>64945.5</v>
      </c>
    </row>
    <row r="278" spans="1:6" ht="15">
      <c r="A278" s="128" t="s">
        <v>597</v>
      </c>
      <c r="B278" s="110" t="s">
        <v>395</v>
      </c>
      <c r="C278" s="110" t="s">
        <v>384</v>
      </c>
      <c r="D278" s="110" t="s">
        <v>619</v>
      </c>
      <c r="E278" s="110"/>
      <c r="F278" s="111">
        <v>64945.5</v>
      </c>
    </row>
    <row r="279" spans="1:6" ht="25.5">
      <c r="A279" s="127" t="s">
        <v>529</v>
      </c>
      <c r="B279" s="110" t="s">
        <v>395</v>
      </c>
      <c r="C279" s="110" t="s">
        <v>384</v>
      </c>
      <c r="D279" s="110" t="s">
        <v>619</v>
      </c>
      <c r="E279" s="110" t="s">
        <v>530</v>
      </c>
      <c r="F279" s="111">
        <v>64945.5</v>
      </c>
    </row>
    <row r="280" spans="1:6" ht="15">
      <c r="A280" s="127" t="s">
        <v>585</v>
      </c>
      <c r="B280" s="110" t="s">
        <v>395</v>
      </c>
      <c r="C280" s="110" t="s">
        <v>384</v>
      </c>
      <c r="D280" s="110" t="s">
        <v>619</v>
      </c>
      <c r="E280" s="110" t="s">
        <v>586</v>
      </c>
      <c r="F280" s="111">
        <v>64945.5</v>
      </c>
    </row>
    <row r="281" spans="1:6" ht="15">
      <c r="A281" s="101" t="s">
        <v>416</v>
      </c>
      <c r="B281" s="97" t="s">
        <v>395</v>
      </c>
      <c r="C281" s="97" t="s">
        <v>395</v>
      </c>
      <c r="D281" s="97"/>
      <c r="E281" s="97"/>
      <c r="F281" s="98">
        <v>7376</v>
      </c>
    </row>
    <row r="282" spans="1:6" ht="25.5">
      <c r="A282" s="109" t="s">
        <v>599</v>
      </c>
      <c r="B282" s="129" t="s">
        <v>395</v>
      </c>
      <c r="C282" s="129" t="s">
        <v>395</v>
      </c>
      <c r="D282" s="129" t="s">
        <v>580</v>
      </c>
      <c r="E282" s="129"/>
      <c r="F282" s="111">
        <v>3434.3999999999996</v>
      </c>
    </row>
    <row r="283" spans="1:6" ht="26.25">
      <c r="A283" s="128" t="s">
        <v>620</v>
      </c>
      <c r="B283" s="110" t="s">
        <v>395</v>
      </c>
      <c r="C283" s="110" t="s">
        <v>395</v>
      </c>
      <c r="D283" s="110" t="s">
        <v>621</v>
      </c>
      <c r="E283" s="110"/>
      <c r="F283" s="111">
        <v>3434.3999999999996</v>
      </c>
    </row>
    <row r="284" spans="1:6" ht="26.25">
      <c r="A284" s="128" t="s">
        <v>622</v>
      </c>
      <c r="B284" s="110" t="s">
        <v>395</v>
      </c>
      <c r="C284" s="110" t="s">
        <v>395</v>
      </c>
      <c r="D284" s="110" t="s">
        <v>623</v>
      </c>
      <c r="E284" s="110"/>
      <c r="F284" s="111">
        <v>3434.3999999999996</v>
      </c>
    </row>
    <row r="285" spans="1:6" ht="25.5">
      <c r="A285" s="127" t="s">
        <v>529</v>
      </c>
      <c r="B285" s="110" t="s">
        <v>395</v>
      </c>
      <c r="C285" s="110" t="s">
        <v>395</v>
      </c>
      <c r="D285" s="110" t="s">
        <v>623</v>
      </c>
      <c r="E285" s="110" t="s">
        <v>530</v>
      </c>
      <c r="F285" s="111">
        <v>3434.3999999999996</v>
      </c>
    </row>
    <row r="286" spans="1:6" ht="15">
      <c r="A286" s="127" t="s">
        <v>585</v>
      </c>
      <c r="B286" s="110" t="s">
        <v>395</v>
      </c>
      <c r="C286" s="110" t="s">
        <v>395</v>
      </c>
      <c r="D286" s="110" t="s">
        <v>623</v>
      </c>
      <c r="E286" s="110" t="s">
        <v>586</v>
      </c>
      <c r="F286" s="111">
        <v>3434.3999999999996</v>
      </c>
    </row>
    <row r="287" spans="1:6" ht="15">
      <c r="A287" s="130" t="s">
        <v>519</v>
      </c>
      <c r="B287" s="110" t="s">
        <v>395</v>
      </c>
      <c r="C287" s="110" t="s">
        <v>395</v>
      </c>
      <c r="D287" s="110" t="s">
        <v>520</v>
      </c>
      <c r="E287" s="110"/>
      <c r="F287" s="111">
        <v>3941.6</v>
      </c>
    </row>
    <row r="288" spans="1:6" ht="25.5">
      <c r="A288" s="125" t="s">
        <v>624</v>
      </c>
      <c r="B288" s="110" t="s">
        <v>395</v>
      </c>
      <c r="C288" s="110" t="s">
        <v>395</v>
      </c>
      <c r="D288" s="110" t="s">
        <v>625</v>
      </c>
      <c r="E288" s="110"/>
      <c r="F288" s="111">
        <v>3941.6</v>
      </c>
    </row>
    <row r="289" spans="1:6" ht="25.5">
      <c r="A289" s="127" t="s">
        <v>529</v>
      </c>
      <c r="B289" s="110" t="s">
        <v>395</v>
      </c>
      <c r="C289" s="110" t="s">
        <v>395</v>
      </c>
      <c r="D289" s="110" t="s">
        <v>625</v>
      </c>
      <c r="E289" s="110" t="s">
        <v>530</v>
      </c>
      <c r="F289" s="111">
        <v>3941.6</v>
      </c>
    </row>
    <row r="290" spans="1:6" ht="15">
      <c r="A290" s="127" t="s">
        <v>585</v>
      </c>
      <c r="B290" s="110" t="s">
        <v>395</v>
      </c>
      <c r="C290" s="110" t="s">
        <v>395</v>
      </c>
      <c r="D290" s="110" t="s">
        <v>625</v>
      </c>
      <c r="E290" s="110" t="s">
        <v>586</v>
      </c>
      <c r="F290" s="111">
        <v>3941.6</v>
      </c>
    </row>
    <row r="291" spans="1:6" ht="15">
      <c r="A291" s="101" t="s">
        <v>417</v>
      </c>
      <c r="B291" s="97" t="s">
        <v>395</v>
      </c>
      <c r="C291" s="97" t="s">
        <v>402</v>
      </c>
      <c r="D291" s="97"/>
      <c r="E291" s="97"/>
      <c r="F291" s="98">
        <v>48109.4</v>
      </c>
    </row>
    <row r="292" spans="1:6" ht="39">
      <c r="A292" s="128" t="s">
        <v>452</v>
      </c>
      <c r="B292" s="110" t="s">
        <v>395</v>
      </c>
      <c r="C292" s="110" t="s">
        <v>402</v>
      </c>
      <c r="D292" s="110" t="s">
        <v>453</v>
      </c>
      <c r="E292" s="110"/>
      <c r="F292" s="111">
        <v>9322.6</v>
      </c>
    </row>
    <row r="293" spans="1:6" ht="15">
      <c r="A293" s="130" t="s">
        <v>466</v>
      </c>
      <c r="B293" s="110" t="s">
        <v>395</v>
      </c>
      <c r="C293" s="110" t="s">
        <v>402</v>
      </c>
      <c r="D293" s="110" t="s">
        <v>467</v>
      </c>
      <c r="E293" s="110"/>
      <c r="F293" s="111">
        <v>9322.6</v>
      </c>
    </row>
    <row r="294" spans="1:6" ht="38.25">
      <c r="A294" s="112" t="s">
        <v>456</v>
      </c>
      <c r="B294" s="110" t="s">
        <v>395</v>
      </c>
      <c r="C294" s="110" t="s">
        <v>402</v>
      </c>
      <c r="D294" s="110" t="s">
        <v>467</v>
      </c>
      <c r="E294" s="110" t="s">
        <v>457</v>
      </c>
      <c r="F294" s="111">
        <v>9162</v>
      </c>
    </row>
    <row r="295" spans="1:6" ht="15">
      <c r="A295" s="112" t="s">
        <v>458</v>
      </c>
      <c r="B295" s="110" t="s">
        <v>395</v>
      </c>
      <c r="C295" s="110" t="s">
        <v>402</v>
      </c>
      <c r="D295" s="110" t="s">
        <v>467</v>
      </c>
      <c r="E295" s="110" t="s">
        <v>459</v>
      </c>
      <c r="F295" s="111">
        <v>9162</v>
      </c>
    </row>
    <row r="296" spans="1:6" ht="15">
      <c r="A296" s="112" t="s">
        <v>468</v>
      </c>
      <c r="B296" s="110" t="s">
        <v>395</v>
      </c>
      <c r="C296" s="110" t="s">
        <v>402</v>
      </c>
      <c r="D296" s="110" t="s">
        <v>467</v>
      </c>
      <c r="E296" s="110" t="s">
        <v>469</v>
      </c>
      <c r="F296" s="111">
        <v>160.60000000000036</v>
      </c>
    </row>
    <row r="297" spans="1:6" ht="25.5">
      <c r="A297" s="112" t="s">
        <v>470</v>
      </c>
      <c r="B297" s="110" t="s">
        <v>395</v>
      </c>
      <c r="C297" s="110" t="s">
        <v>402</v>
      </c>
      <c r="D297" s="110" t="s">
        <v>467</v>
      </c>
      <c r="E297" s="110" t="s">
        <v>471</v>
      </c>
      <c r="F297" s="111">
        <v>160.60000000000036</v>
      </c>
    </row>
    <row r="298" spans="1:6" ht="25.5">
      <c r="A298" s="109" t="s">
        <v>599</v>
      </c>
      <c r="B298" s="129" t="s">
        <v>395</v>
      </c>
      <c r="C298" s="129" t="s">
        <v>402</v>
      </c>
      <c r="D298" s="129" t="s">
        <v>580</v>
      </c>
      <c r="E298" s="129"/>
      <c r="F298" s="111">
        <v>6682.7</v>
      </c>
    </row>
    <row r="299" spans="1:6" ht="25.5">
      <c r="A299" s="131" t="s">
        <v>626</v>
      </c>
      <c r="B299" s="110" t="s">
        <v>395</v>
      </c>
      <c r="C299" s="110" t="s">
        <v>402</v>
      </c>
      <c r="D299" s="110" t="s">
        <v>627</v>
      </c>
      <c r="E299" s="110"/>
      <c r="F299" s="111">
        <v>3139.5</v>
      </c>
    </row>
    <row r="300" spans="1:6" ht="25.5">
      <c r="A300" s="131" t="s">
        <v>628</v>
      </c>
      <c r="B300" s="110" t="s">
        <v>395</v>
      </c>
      <c r="C300" s="110" t="s">
        <v>402</v>
      </c>
      <c r="D300" s="110" t="s">
        <v>629</v>
      </c>
      <c r="E300" s="110"/>
      <c r="F300" s="111">
        <v>1313.4</v>
      </c>
    </row>
    <row r="301" spans="1:6" ht="25.5">
      <c r="A301" s="127" t="s">
        <v>529</v>
      </c>
      <c r="B301" s="110" t="s">
        <v>395</v>
      </c>
      <c r="C301" s="110" t="s">
        <v>402</v>
      </c>
      <c r="D301" s="110" t="s">
        <v>629</v>
      </c>
      <c r="E301" s="110" t="s">
        <v>530</v>
      </c>
      <c r="F301" s="111">
        <v>1313.4</v>
      </c>
    </row>
    <row r="302" spans="1:6" ht="15">
      <c r="A302" s="127" t="s">
        <v>585</v>
      </c>
      <c r="B302" s="110" t="s">
        <v>395</v>
      </c>
      <c r="C302" s="110" t="s">
        <v>402</v>
      </c>
      <c r="D302" s="110" t="s">
        <v>629</v>
      </c>
      <c r="E302" s="110" t="s">
        <v>586</v>
      </c>
      <c r="F302" s="111">
        <v>1313.4</v>
      </c>
    </row>
    <row r="303" spans="1:6" ht="25.5">
      <c r="A303" s="131" t="s">
        <v>630</v>
      </c>
      <c r="B303" s="110" t="s">
        <v>395</v>
      </c>
      <c r="C303" s="110" t="s">
        <v>402</v>
      </c>
      <c r="D303" s="110" t="s">
        <v>631</v>
      </c>
      <c r="E303" s="110"/>
      <c r="F303" s="111">
        <v>1826.1</v>
      </c>
    </row>
    <row r="304" spans="1:6" ht="25.5">
      <c r="A304" s="127" t="s">
        <v>529</v>
      </c>
      <c r="B304" s="110" t="s">
        <v>395</v>
      </c>
      <c r="C304" s="110" t="s">
        <v>402</v>
      </c>
      <c r="D304" s="110" t="s">
        <v>631</v>
      </c>
      <c r="E304" s="110" t="s">
        <v>530</v>
      </c>
      <c r="F304" s="111">
        <v>1826.1</v>
      </c>
    </row>
    <row r="305" spans="1:6" ht="15">
      <c r="A305" s="127" t="s">
        <v>585</v>
      </c>
      <c r="B305" s="110" t="s">
        <v>395</v>
      </c>
      <c r="C305" s="110" t="s">
        <v>402</v>
      </c>
      <c r="D305" s="110" t="s">
        <v>631</v>
      </c>
      <c r="E305" s="110" t="s">
        <v>586</v>
      </c>
      <c r="F305" s="111">
        <v>1826.1</v>
      </c>
    </row>
    <row r="306" spans="1:6" ht="25.5">
      <c r="A306" s="109" t="s">
        <v>632</v>
      </c>
      <c r="B306" s="129" t="s">
        <v>395</v>
      </c>
      <c r="C306" s="129" t="s">
        <v>402</v>
      </c>
      <c r="D306" s="129" t="s">
        <v>633</v>
      </c>
      <c r="E306" s="129"/>
      <c r="F306" s="111">
        <v>75</v>
      </c>
    </row>
    <row r="307" spans="1:6" ht="25.5">
      <c r="A307" s="131" t="s">
        <v>634</v>
      </c>
      <c r="B307" s="110" t="s">
        <v>395</v>
      </c>
      <c r="C307" s="110" t="s">
        <v>402</v>
      </c>
      <c r="D307" s="110" t="s">
        <v>635</v>
      </c>
      <c r="E307" s="110"/>
      <c r="F307" s="111">
        <v>75</v>
      </c>
    </row>
    <row r="308" spans="1:6" ht="25.5">
      <c r="A308" s="127" t="s">
        <v>529</v>
      </c>
      <c r="B308" s="110" t="s">
        <v>395</v>
      </c>
      <c r="C308" s="110" t="s">
        <v>402</v>
      </c>
      <c r="D308" s="110" t="s">
        <v>635</v>
      </c>
      <c r="E308" s="110" t="s">
        <v>530</v>
      </c>
      <c r="F308" s="111">
        <v>75</v>
      </c>
    </row>
    <row r="309" spans="1:6" ht="15">
      <c r="A309" s="127" t="s">
        <v>585</v>
      </c>
      <c r="B309" s="110" t="s">
        <v>395</v>
      </c>
      <c r="C309" s="110" t="s">
        <v>402</v>
      </c>
      <c r="D309" s="110" t="s">
        <v>635</v>
      </c>
      <c r="E309" s="110" t="s">
        <v>586</v>
      </c>
      <c r="F309" s="111">
        <v>75</v>
      </c>
    </row>
    <row r="310" spans="1:6" ht="25.5">
      <c r="A310" s="109" t="s">
        <v>581</v>
      </c>
      <c r="B310" s="110" t="s">
        <v>395</v>
      </c>
      <c r="C310" s="110" t="s">
        <v>402</v>
      </c>
      <c r="D310" s="110" t="s">
        <v>582</v>
      </c>
      <c r="E310" s="110"/>
      <c r="F310" s="111">
        <v>3468.2</v>
      </c>
    </row>
    <row r="311" spans="1:6" ht="25.5">
      <c r="A311" s="109" t="s">
        <v>501</v>
      </c>
      <c r="B311" s="110" t="s">
        <v>395</v>
      </c>
      <c r="C311" s="110" t="s">
        <v>402</v>
      </c>
      <c r="D311" s="110" t="s">
        <v>636</v>
      </c>
      <c r="E311" s="110"/>
      <c r="F311" s="113">
        <v>3468.2</v>
      </c>
    </row>
    <row r="312" spans="1:6" ht="38.25">
      <c r="A312" s="112" t="s">
        <v>456</v>
      </c>
      <c r="B312" s="110" t="s">
        <v>395</v>
      </c>
      <c r="C312" s="110" t="s">
        <v>402</v>
      </c>
      <c r="D312" s="110" t="s">
        <v>636</v>
      </c>
      <c r="E312" s="110" t="s">
        <v>457</v>
      </c>
      <c r="F312" s="111">
        <v>2834.6000000000004</v>
      </c>
    </row>
    <row r="313" spans="1:6" ht="15">
      <c r="A313" s="112" t="s">
        <v>458</v>
      </c>
      <c r="B313" s="110" t="s">
        <v>395</v>
      </c>
      <c r="C313" s="110" t="s">
        <v>402</v>
      </c>
      <c r="D313" s="110" t="s">
        <v>636</v>
      </c>
      <c r="E313" s="110" t="s">
        <v>459</v>
      </c>
      <c r="F313" s="111">
        <v>2834.6000000000004</v>
      </c>
    </row>
    <row r="314" spans="1:6" ht="15">
      <c r="A314" s="112" t="s">
        <v>468</v>
      </c>
      <c r="B314" s="110" t="s">
        <v>395</v>
      </c>
      <c r="C314" s="110" t="s">
        <v>402</v>
      </c>
      <c r="D314" s="110" t="s">
        <v>636</v>
      </c>
      <c r="E314" s="110" t="s">
        <v>469</v>
      </c>
      <c r="F314" s="114">
        <v>633.5999999999995</v>
      </c>
    </row>
    <row r="315" spans="1:6" ht="25.5">
      <c r="A315" s="112" t="s">
        <v>470</v>
      </c>
      <c r="B315" s="110" t="s">
        <v>395</v>
      </c>
      <c r="C315" s="110" t="s">
        <v>402</v>
      </c>
      <c r="D315" s="110" t="s">
        <v>636</v>
      </c>
      <c r="E315" s="110" t="s">
        <v>471</v>
      </c>
      <c r="F315" s="114">
        <v>633.5999999999995</v>
      </c>
    </row>
    <row r="316" spans="1:6" ht="51">
      <c r="A316" s="132" t="s">
        <v>637</v>
      </c>
      <c r="B316" s="133" t="s">
        <v>395</v>
      </c>
      <c r="C316" s="133" t="s">
        <v>402</v>
      </c>
      <c r="D316" s="133" t="s">
        <v>638</v>
      </c>
      <c r="E316" s="133"/>
      <c r="F316" s="134">
        <v>50</v>
      </c>
    </row>
    <row r="317" spans="1:6" ht="38.25">
      <c r="A317" s="135" t="s">
        <v>639</v>
      </c>
      <c r="B317" s="136" t="s">
        <v>395</v>
      </c>
      <c r="C317" s="136" t="s">
        <v>402</v>
      </c>
      <c r="D317" s="136" t="s">
        <v>640</v>
      </c>
      <c r="E317" s="136"/>
      <c r="F317" s="134">
        <v>50</v>
      </c>
    </row>
    <row r="318" spans="1:6" ht="25.5">
      <c r="A318" s="135" t="s">
        <v>641</v>
      </c>
      <c r="B318" s="136" t="s">
        <v>395</v>
      </c>
      <c r="C318" s="136" t="s">
        <v>402</v>
      </c>
      <c r="D318" s="136" t="s">
        <v>642</v>
      </c>
      <c r="E318" s="136"/>
      <c r="F318" s="134">
        <v>50</v>
      </c>
    </row>
    <row r="319" spans="1:6" ht="15">
      <c r="A319" s="137" t="s">
        <v>468</v>
      </c>
      <c r="B319" s="136" t="s">
        <v>405</v>
      </c>
      <c r="C319" s="136" t="s">
        <v>389</v>
      </c>
      <c r="D319" s="136" t="s">
        <v>642</v>
      </c>
      <c r="E319" s="136" t="s">
        <v>469</v>
      </c>
      <c r="F319" s="134">
        <v>41</v>
      </c>
    </row>
    <row r="320" spans="1:6" ht="25.5">
      <c r="A320" s="137" t="s">
        <v>470</v>
      </c>
      <c r="B320" s="136" t="s">
        <v>405</v>
      </c>
      <c r="C320" s="136" t="s">
        <v>389</v>
      </c>
      <c r="D320" s="136" t="s">
        <v>642</v>
      </c>
      <c r="E320" s="136" t="s">
        <v>471</v>
      </c>
      <c r="F320" s="134">
        <v>41</v>
      </c>
    </row>
    <row r="321" spans="1:6" ht="25.5">
      <c r="A321" s="137" t="s">
        <v>529</v>
      </c>
      <c r="B321" s="136" t="s">
        <v>395</v>
      </c>
      <c r="C321" s="136" t="s">
        <v>402</v>
      </c>
      <c r="D321" s="136" t="s">
        <v>642</v>
      </c>
      <c r="E321" s="136" t="s">
        <v>530</v>
      </c>
      <c r="F321" s="134">
        <v>9</v>
      </c>
    </row>
    <row r="322" spans="1:6" ht="15">
      <c r="A322" s="137" t="s">
        <v>585</v>
      </c>
      <c r="B322" s="136" t="s">
        <v>395</v>
      </c>
      <c r="C322" s="136" t="s">
        <v>402</v>
      </c>
      <c r="D322" s="136" t="s">
        <v>642</v>
      </c>
      <c r="E322" s="136" t="s">
        <v>586</v>
      </c>
      <c r="F322" s="134">
        <v>9</v>
      </c>
    </row>
    <row r="323" spans="1:6" ht="15">
      <c r="A323" s="109" t="s">
        <v>460</v>
      </c>
      <c r="B323" s="110" t="s">
        <v>395</v>
      </c>
      <c r="C323" s="110" t="s">
        <v>402</v>
      </c>
      <c r="D323" s="110" t="s">
        <v>461</v>
      </c>
      <c r="E323" s="110"/>
      <c r="F323" s="113">
        <v>937.8</v>
      </c>
    </row>
    <row r="324" spans="1:6" ht="15">
      <c r="A324" s="109" t="s">
        <v>462</v>
      </c>
      <c r="B324" s="110" t="s">
        <v>395</v>
      </c>
      <c r="C324" s="110" t="s">
        <v>402</v>
      </c>
      <c r="D324" s="110" t="s">
        <v>463</v>
      </c>
      <c r="E324" s="110"/>
      <c r="F324" s="113">
        <v>937.8</v>
      </c>
    </row>
    <row r="325" spans="1:6" ht="51">
      <c r="A325" s="112" t="s">
        <v>464</v>
      </c>
      <c r="B325" s="110" t="s">
        <v>395</v>
      </c>
      <c r="C325" s="110" t="s">
        <v>402</v>
      </c>
      <c r="D325" s="110" t="s">
        <v>465</v>
      </c>
      <c r="E325" s="110"/>
      <c r="F325" s="113">
        <v>937.8</v>
      </c>
    </row>
    <row r="326" spans="1:6" ht="38.25">
      <c r="A326" s="112" t="s">
        <v>456</v>
      </c>
      <c r="B326" s="110" t="s">
        <v>395</v>
      </c>
      <c r="C326" s="110" t="s">
        <v>402</v>
      </c>
      <c r="D326" s="110" t="s">
        <v>465</v>
      </c>
      <c r="E326" s="110" t="s">
        <v>457</v>
      </c>
      <c r="F326" s="113">
        <v>937.8</v>
      </c>
    </row>
    <row r="327" spans="1:6" ht="15">
      <c r="A327" s="112" t="s">
        <v>458</v>
      </c>
      <c r="B327" s="110" t="s">
        <v>395</v>
      </c>
      <c r="C327" s="110" t="s">
        <v>402</v>
      </c>
      <c r="D327" s="110" t="s">
        <v>465</v>
      </c>
      <c r="E327" s="110" t="s">
        <v>459</v>
      </c>
      <c r="F327" s="113">
        <v>937.8</v>
      </c>
    </row>
    <row r="328" spans="1:6" ht="15">
      <c r="A328" s="130" t="s">
        <v>519</v>
      </c>
      <c r="B328" s="110" t="s">
        <v>395</v>
      </c>
      <c r="C328" s="110" t="s">
        <v>402</v>
      </c>
      <c r="D328" s="110" t="s">
        <v>520</v>
      </c>
      <c r="E328" s="110"/>
      <c r="F328" s="138">
        <v>7697.9</v>
      </c>
    </row>
    <row r="329" spans="1:6" ht="25.5">
      <c r="A329" s="126" t="s">
        <v>643</v>
      </c>
      <c r="B329" s="110" t="s">
        <v>395</v>
      </c>
      <c r="C329" s="110" t="s">
        <v>402</v>
      </c>
      <c r="D329" s="110" t="s">
        <v>644</v>
      </c>
      <c r="E329" s="110"/>
      <c r="F329" s="111">
        <v>4950.3</v>
      </c>
    </row>
    <row r="330" spans="1:6" ht="25.5">
      <c r="A330" s="127" t="s">
        <v>529</v>
      </c>
      <c r="B330" s="110" t="s">
        <v>395</v>
      </c>
      <c r="C330" s="110" t="s">
        <v>402</v>
      </c>
      <c r="D330" s="110" t="s">
        <v>644</v>
      </c>
      <c r="E330" s="110" t="s">
        <v>530</v>
      </c>
      <c r="F330" s="111">
        <v>4950.3</v>
      </c>
    </row>
    <row r="331" spans="1:6" ht="15">
      <c r="A331" s="127" t="s">
        <v>585</v>
      </c>
      <c r="B331" s="110" t="s">
        <v>395</v>
      </c>
      <c r="C331" s="110" t="s">
        <v>402</v>
      </c>
      <c r="D331" s="110" t="s">
        <v>644</v>
      </c>
      <c r="E331" s="110" t="s">
        <v>586</v>
      </c>
      <c r="F331" s="111">
        <v>4950.3</v>
      </c>
    </row>
    <row r="332" spans="1:6" ht="25.5">
      <c r="A332" s="109" t="s">
        <v>645</v>
      </c>
      <c r="B332" s="110" t="s">
        <v>395</v>
      </c>
      <c r="C332" s="110" t="s">
        <v>402</v>
      </c>
      <c r="D332" s="110" t="s">
        <v>646</v>
      </c>
      <c r="E332" s="110"/>
      <c r="F332" s="111">
        <v>657</v>
      </c>
    </row>
    <row r="333" spans="1:6" ht="25.5">
      <c r="A333" s="127" t="s">
        <v>529</v>
      </c>
      <c r="B333" s="110" t="s">
        <v>395</v>
      </c>
      <c r="C333" s="110" t="s">
        <v>402</v>
      </c>
      <c r="D333" s="110" t="s">
        <v>646</v>
      </c>
      <c r="E333" s="110" t="s">
        <v>530</v>
      </c>
      <c r="F333" s="111">
        <v>657</v>
      </c>
    </row>
    <row r="334" spans="1:6" ht="15">
      <c r="A334" s="127" t="s">
        <v>585</v>
      </c>
      <c r="B334" s="110" t="s">
        <v>395</v>
      </c>
      <c r="C334" s="110" t="s">
        <v>402</v>
      </c>
      <c r="D334" s="110" t="s">
        <v>646</v>
      </c>
      <c r="E334" s="110" t="s">
        <v>586</v>
      </c>
      <c r="F334" s="111">
        <v>657</v>
      </c>
    </row>
    <row r="335" spans="1:6" ht="39">
      <c r="A335" s="128" t="s">
        <v>647</v>
      </c>
      <c r="B335" s="110" t="s">
        <v>395</v>
      </c>
      <c r="C335" s="110" t="s">
        <v>402</v>
      </c>
      <c r="D335" s="110" t="s">
        <v>648</v>
      </c>
      <c r="E335" s="110"/>
      <c r="F335" s="111">
        <v>55</v>
      </c>
    </row>
    <row r="336" spans="1:6" ht="25.5">
      <c r="A336" s="127" t="s">
        <v>529</v>
      </c>
      <c r="B336" s="110" t="s">
        <v>395</v>
      </c>
      <c r="C336" s="110" t="s">
        <v>402</v>
      </c>
      <c r="D336" s="110" t="s">
        <v>648</v>
      </c>
      <c r="E336" s="110" t="s">
        <v>530</v>
      </c>
      <c r="F336" s="111">
        <v>55</v>
      </c>
    </row>
    <row r="337" spans="1:6" ht="15">
      <c r="A337" s="127" t="s">
        <v>585</v>
      </c>
      <c r="B337" s="110" t="s">
        <v>395</v>
      </c>
      <c r="C337" s="110" t="s">
        <v>402</v>
      </c>
      <c r="D337" s="110" t="s">
        <v>648</v>
      </c>
      <c r="E337" s="110" t="s">
        <v>586</v>
      </c>
      <c r="F337" s="111">
        <v>55</v>
      </c>
    </row>
    <row r="338" spans="1:6" ht="38.25">
      <c r="A338" s="109" t="s">
        <v>523</v>
      </c>
      <c r="B338" s="110" t="s">
        <v>395</v>
      </c>
      <c r="C338" s="110" t="s">
        <v>402</v>
      </c>
      <c r="D338" s="110" t="s">
        <v>524</v>
      </c>
      <c r="E338" s="110"/>
      <c r="F338" s="111">
        <v>25</v>
      </c>
    </row>
    <row r="339" spans="1:6" ht="15">
      <c r="A339" s="112" t="s">
        <v>468</v>
      </c>
      <c r="B339" s="110" t="s">
        <v>395</v>
      </c>
      <c r="C339" s="110" t="s">
        <v>402</v>
      </c>
      <c r="D339" s="110" t="s">
        <v>524</v>
      </c>
      <c r="E339" s="110" t="s">
        <v>469</v>
      </c>
      <c r="F339" s="111">
        <v>25</v>
      </c>
    </row>
    <row r="340" spans="1:6" ht="25.5">
      <c r="A340" s="112" t="s">
        <v>470</v>
      </c>
      <c r="B340" s="110" t="s">
        <v>395</v>
      </c>
      <c r="C340" s="110" t="s">
        <v>402</v>
      </c>
      <c r="D340" s="110" t="s">
        <v>524</v>
      </c>
      <c r="E340" s="110" t="s">
        <v>471</v>
      </c>
      <c r="F340" s="111">
        <v>25</v>
      </c>
    </row>
    <row r="341" spans="1:6" ht="38.25">
      <c r="A341" s="109" t="s">
        <v>649</v>
      </c>
      <c r="B341" s="110" t="s">
        <v>395</v>
      </c>
      <c r="C341" s="110" t="s">
        <v>402</v>
      </c>
      <c r="D341" s="110" t="s">
        <v>650</v>
      </c>
      <c r="E341" s="110"/>
      <c r="F341" s="111">
        <v>115</v>
      </c>
    </row>
    <row r="342" spans="1:6" ht="15">
      <c r="A342" s="112" t="s">
        <v>468</v>
      </c>
      <c r="B342" s="110" t="s">
        <v>395</v>
      </c>
      <c r="C342" s="110" t="s">
        <v>402</v>
      </c>
      <c r="D342" s="110" t="s">
        <v>650</v>
      </c>
      <c r="E342" s="110" t="s">
        <v>469</v>
      </c>
      <c r="F342" s="111">
        <v>95</v>
      </c>
    </row>
    <row r="343" spans="1:6" ht="25.5">
      <c r="A343" s="112" t="s">
        <v>470</v>
      </c>
      <c r="B343" s="110" t="s">
        <v>395</v>
      </c>
      <c r="C343" s="110" t="s">
        <v>402</v>
      </c>
      <c r="D343" s="110" t="s">
        <v>650</v>
      </c>
      <c r="E343" s="110" t="s">
        <v>471</v>
      </c>
      <c r="F343" s="111">
        <v>95</v>
      </c>
    </row>
    <row r="344" spans="1:6" ht="25.5">
      <c r="A344" s="127" t="s">
        <v>529</v>
      </c>
      <c r="B344" s="110" t="s">
        <v>395</v>
      </c>
      <c r="C344" s="110" t="s">
        <v>402</v>
      </c>
      <c r="D344" s="110" t="s">
        <v>650</v>
      </c>
      <c r="E344" s="110" t="s">
        <v>530</v>
      </c>
      <c r="F344" s="111">
        <v>20</v>
      </c>
    </row>
    <row r="345" spans="1:6" ht="15">
      <c r="A345" s="127" t="s">
        <v>585</v>
      </c>
      <c r="B345" s="110" t="s">
        <v>395</v>
      </c>
      <c r="C345" s="110" t="s">
        <v>402</v>
      </c>
      <c r="D345" s="110" t="s">
        <v>650</v>
      </c>
      <c r="E345" s="110" t="s">
        <v>586</v>
      </c>
      <c r="F345" s="111">
        <v>20</v>
      </c>
    </row>
    <row r="346" spans="1:6" ht="25.5">
      <c r="A346" s="109" t="s">
        <v>651</v>
      </c>
      <c r="B346" s="110" t="s">
        <v>395</v>
      </c>
      <c r="C346" s="110" t="s">
        <v>402</v>
      </c>
      <c r="D346" s="110" t="s">
        <v>652</v>
      </c>
      <c r="E346" s="110"/>
      <c r="F346" s="111">
        <v>350</v>
      </c>
    </row>
    <row r="347" spans="1:6" ht="25.5">
      <c r="A347" s="127" t="s">
        <v>529</v>
      </c>
      <c r="B347" s="110" t="s">
        <v>395</v>
      </c>
      <c r="C347" s="110" t="s">
        <v>402</v>
      </c>
      <c r="D347" s="110" t="s">
        <v>652</v>
      </c>
      <c r="E347" s="110" t="s">
        <v>530</v>
      </c>
      <c r="F347" s="111">
        <v>350</v>
      </c>
    </row>
    <row r="348" spans="1:6" ht="15">
      <c r="A348" s="127" t="s">
        <v>585</v>
      </c>
      <c r="B348" s="110" t="s">
        <v>395</v>
      </c>
      <c r="C348" s="110" t="s">
        <v>402</v>
      </c>
      <c r="D348" s="110" t="s">
        <v>652</v>
      </c>
      <c r="E348" s="110" t="s">
        <v>586</v>
      </c>
      <c r="F348" s="111">
        <v>350</v>
      </c>
    </row>
    <row r="349" spans="1:6" ht="25.5">
      <c r="A349" s="109" t="s">
        <v>653</v>
      </c>
      <c r="B349" s="110" t="s">
        <v>395</v>
      </c>
      <c r="C349" s="110" t="s">
        <v>402</v>
      </c>
      <c r="D349" s="110" t="s">
        <v>654</v>
      </c>
      <c r="E349" s="110"/>
      <c r="F349" s="111">
        <v>843.7</v>
      </c>
    </row>
    <row r="350" spans="1:6" ht="25.5">
      <c r="A350" s="127" t="s">
        <v>529</v>
      </c>
      <c r="B350" s="110" t="s">
        <v>395</v>
      </c>
      <c r="C350" s="110" t="s">
        <v>402</v>
      </c>
      <c r="D350" s="110" t="s">
        <v>654</v>
      </c>
      <c r="E350" s="110" t="s">
        <v>530</v>
      </c>
      <c r="F350" s="111">
        <v>843.7</v>
      </c>
    </row>
    <row r="351" spans="1:6" ht="15">
      <c r="A351" s="127" t="s">
        <v>585</v>
      </c>
      <c r="B351" s="110" t="s">
        <v>395</v>
      </c>
      <c r="C351" s="110" t="s">
        <v>402</v>
      </c>
      <c r="D351" s="110" t="s">
        <v>654</v>
      </c>
      <c r="E351" s="110" t="s">
        <v>586</v>
      </c>
      <c r="F351" s="111">
        <v>843.7</v>
      </c>
    </row>
    <row r="352" spans="1:6" ht="25.5">
      <c r="A352" s="109" t="s">
        <v>525</v>
      </c>
      <c r="B352" s="110" t="s">
        <v>395</v>
      </c>
      <c r="C352" s="110" t="s">
        <v>402</v>
      </c>
      <c r="D352" s="110" t="s">
        <v>526</v>
      </c>
      <c r="E352" s="110"/>
      <c r="F352" s="111">
        <v>701.9</v>
      </c>
    </row>
    <row r="353" spans="1:6" ht="25.5">
      <c r="A353" s="127" t="s">
        <v>529</v>
      </c>
      <c r="B353" s="110" t="s">
        <v>395</v>
      </c>
      <c r="C353" s="110" t="s">
        <v>402</v>
      </c>
      <c r="D353" s="110" t="s">
        <v>526</v>
      </c>
      <c r="E353" s="110" t="s">
        <v>530</v>
      </c>
      <c r="F353" s="111">
        <v>701.9</v>
      </c>
    </row>
    <row r="354" spans="1:6" ht="15">
      <c r="A354" s="127" t="s">
        <v>585</v>
      </c>
      <c r="B354" s="110" t="s">
        <v>395</v>
      </c>
      <c r="C354" s="110" t="s">
        <v>402</v>
      </c>
      <c r="D354" s="110" t="s">
        <v>526</v>
      </c>
      <c r="E354" s="110" t="s">
        <v>586</v>
      </c>
      <c r="F354" s="111">
        <v>701.9</v>
      </c>
    </row>
    <row r="355" spans="1:6" ht="15">
      <c r="A355" s="130" t="s">
        <v>655</v>
      </c>
      <c r="B355" s="110" t="s">
        <v>395</v>
      </c>
      <c r="C355" s="110" t="s">
        <v>402</v>
      </c>
      <c r="D355" s="110" t="s">
        <v>656</v>
      </c>
      <c r="E355" s="110"/>
      <c r="F355" s="111">
        <v>637.3000000000001</v>
      </c>
    </row>
    <row r="356" spans="1:6" ht="15">
      <c r="A356" s="130" t="s">
        <v>657</v>
      </c>
      <c r="B356" s="110" t="s">
        <v>395</v>
      </c>
      <c r="C356" s="110" t="s">
        <v>402</v>
      </c>
      <c r="D356" s="110" t="s">
        <v>658</v>
      </c>
      <c r="E356" s="110"/>
      <c r="F356" s="111">
        <v>637.3000000000001</v>
      </c>
    </row>
    <row r="357" spans="1:6" ht="15">
      <c r="A357" s="112" t="s">
        <v>468</v>
      </c>
      <c r="B357" s="110" t="s">
        <v>395</v>
      </c>
      <c r="C357" s="110" t="s">
        <v>402</v>
      </c>
      <c r="D357" s="110" t="s">
        <v>658</v>
      </c>
      <c r="E357" s="110" t="s">
        <v>469</v>
      </c>
      <c r="F357" s="111">
        <v>637.3000000000001</v>
      </c>
    </row>
    <row r="358" spans="1:6" ht="25.5">
      <c r="A358" s="112" t="s">
        <v>470</v>
      </c>
      <c r="B358" s="110" t="s">
        <v>395</v>
      </c>
      <c r="C358" s="110" t="s">
        <v>402</v>
      </c>
      <c r="D358" s="110" t="s">
        <v>658</v>
      </c>
      <c r="E358" s="110" t="s">
        <v>471</v>
      </c>
      <c r="F358" s="111">
        <v>637.3000000000001</v>
      </c>
    </row>
    <row r="359" spans="1:6" ht="39">
      <c r="A359" s="128" t="s">
        <v>659</v>
      </c>
      <c r="B359" s="110" t="s">
        <v>395</v>
      </c>
      <c r="C359" s="110" t="s">
        <v>402</v>
      </c>
      <c r="D359" s="110" t="s">
        <v>660</v>
      </c>
      <c r="E359" s="110"/>
      <c r="F359" s="111">
        <v>22781.1</v>
      </c>
    </row>
    <row r="360" spans="1:6" ht="15">
      <c r="A360" s="128" t="s">
        <v>597</v>
      </c>
      <c r="B360" s="110" t="s">
        <v>395</v>
      </c>
      <c r="C360" s="110" t="s">
        <v>402</v>
      </c>
      <c r="D360" s="110" t="s">
        <v>661</v>
      </c>
      <c r="E360" s="110"/>
      <c r="F360" s="111">
        <v>22781.1</v>
      </c>
    </row>
    <row r="361" spans="1:6" ht="38.25">
      <c r="A361" s="112" t="s">
        <v>456</v>
      </c>
      <c r="B361" s="110" t="s">
        <v>395</v>
      </c>
      <c r="C361" s="110" t="s">
        <v>402</v>
      </c>
      <c r="D361" s="110" t="s">
        <v>661</v>
      </c>
      <c r="E361" s="110" t="s">
        <v>457</v>
      </c>
      <c r="F361" s="111">
        <v>19231.8</v>
      </c>
    </row>
    <row r="362" spans="1:6" ht="15">
      <c r="A362" s="112" t="s">
        <v>458</v>
      </c>
      <c r="B362" s="110" t="s">
        <v>395</v>
      </c>
      <c r="C362" s="110" t="s">
        <v>402</v>
      </c>
      <c r="D362" s="110" t="s">
        <v>661</v>
      </c>
      <c r="E362" s="110" t="s">
        <v>459</v>
      </c>
      <c r="F362" s="111">
        <v>19231.8</v>
      </c>
    </row>
    <row r="363" spans="1:6" ht="15">
      <c r="A363" s="112" t="s">
        <v>468</v>
      </c>
      <c r="B363" s="110" t="s">
        <v>395</v>
      </c>
      <c r="C363" s="110" t="s">
        <v>402</v>
      </c>
      <c r="D363" s="110" t="s">
        <v>661</v>
      </c>
      <c r="E363" s="110" t="s">
        <v>469</v>
      </c>
      <c r="F363" s="114">
        <v>3463.3</v>
      </c>
    </row>
    <row r="364" spans="1:6" ht="25.5">
      <c r="A364" s="112" t="s">
        <v>470</v>
      </c>
      <c r="B364" s="110" t="s">
        <v>395</v>
      </c>
      <c r="C364" s="110" t="s">
        <v>402</v>
      </c>
      <c r="D364" s="110" t="s">
        <v>661</v>
      </c>
      <c r="E364" s="110" t="s">
        <v>471</v>
      </c>
      <c r="F364" s="114">
        <v>3463.3</v>
      </c>
    </row>
    <row r="365" spans="1:6" ht="15">
      <c r="A365" s="112" t="s">
        <v>472</v>
      </c>
      <c r="B365" s="110" t="s">
        <v>395</v>
      </c>
      <c r="C365" s="110" t="s">
        <v>402</v>
      </c>
      <c r="D365" s="110" t="s">
        <v>661</v>
      </c>
      <c r="E365" s="110" t="s">
        <v>473</v>
      </c>
      <c r="F365" s="111">
        <v>86</v>
      </c>
    </row>
    <row r="366" spans="1:6" ht="15">
      <c r="A366" s="112" t="s">
        <v>474</v>
      </c>
      <c r="B366" s="110" t="s">
        <v>395</v>
      </c>
      <c r="C366" s="110" t="s">
        <v>402</v>
      </c>
      <c r="D366" s="110" t="s">
        <v>661</v>
      </c>
      <c r="E366" s="110" t="s">
        <v>475</v>
      </c>
      <c r="F366" s="111">
        <v>86</v>
      </c>
    </row>
    <row r="367" spans="1:6" ht="15">
      <c r="A367" s="93" t="s">
        <v>418</v>
      </c>
      <c r="B367" s="94" t="s">
        <v>405</v>
      </c>
      <c r="C367" s="94"/>
      <c r="D367" s="94"/>
      <c r="E367" s="94"/>
      <c r="F367" s="98">
        <v>69717</v>
      </c>
    </row>
    <row r="368" spans="1:6" ht="15">
      <c r="A368" s="101" t="s">
        <v>419</v>
      </c>
      <c r="B368" s="97" t="s">
        <v>405</v>
      </c>
      <c r="C368" s="97" t="s">
        <v>382</v>
      </c>
      <c r="D368" s="97"/>
      <c r="E368" s="97"/>
      <c r="F368" s="95">
        <v>35830.299999999996</v>
      </c>
    </row>
    <row r="369" spans="1:6" ht="25.5">
      <c r="A369" s="109" t="s">
        <v>662</v>
      </c>
      <c r="B369" s="129" t="s">
        <v>405</v>
      </c>
      <c r="C369" s="129" t="s">
        <v>382</v>
      </c>
      <c r="D369" s="129" t="s">
        <v>609</v>
      </c>
      <c r="E369" s="129"/>
      <c r="F369" s="111">
        <v>68.8</v>
      </c>
    </row>
    <row r="370" spans="1:6" ht="15">
      <c r="A370" s="109" t="s">
        <v>663</v>
      </c>
      <c r="B370" s="129" t="s">
        <v>405</v>
      </c>
      <c r="C370" s="129" t="s">
        <v>382</v>
      </c>
      <c r="D370" s="129" t="s">
        <v>664</v>
      </c>
      <c r="E370" s="129"/>
      <c r="F370" s="111">
        <v>68.8</v>
      </c>
    </row>
    <row r="371" spans="1:6" ht="26.25">
      <c r="A371" s="128" t="s">
        <v>665</v>
      </c>
      <c r="B371" s="110" t="s">
        <v>405</v>
      </c>
      <c r="C371" s="110" t="s">
        <v>382</v>
      </c>
      <c r="D371" s="110" t="s">
        <v>666</v>
      </c>
      <c r="E371" s="110"/>
      <c r="F371" s="111">
        <v>2.6</v>
      </c>
    </row>
    <row r="372" spans="1:6" ht="25.5">
      <c r="A372" s="127" t="s">
        <v>529</v>
      </c>
      <c r="B372" s="110" t="s">
        <v>405</v>
      </c>
      <c r="C372" s="110" t="s">
        <v>382</v>
      </c>
      <c r="D372" s="110" t="s">
        <v>666</v>
      </c>
      <c r="E372" s="110" t="s">
        <v>530</v>
      </c>
      <c r="F372" s="111">
        <v>2.6</v>
      </c>
    </row>
    <row r="373" spans="1:6" ht="15">
      <c r="A373" s="127" t="s">
        <v>585</v>
      </c>
      <c r="B373" s="110" t="s">
        <v>405</v>
      </c>
      <c r="C373" s="110" t="s">
        <v>382</v>
      </c>
      <c r="D373" s="110" t="s">
        <v>666</v>
      </c>
      <c r="E373" s="110" t="s">
        <v>586</v>
      </c>
      <c r="F373" s="111">
        <v>2.6</v>
      </c>
    </row>
    <row r="374" spans="1:6" ht="26.25">
      <c r="A374" s="128" t="s">
        <v>667</v>
      </c>
      <c r="B374" s="110" t="s">
        <v>405</v>
      </c>
      <c r="C374" s="110" t="s">
        <v>382</v>
      </c>
      <c r="D374" s="110" t="s">
        <v>668</v>
      </c>
      <c r="E374" s="110"/>
      <c r="F374" s="111">
        <v>66.2</v>
      </c>
    </row>
    <row r="375" spans="1:6" ht="25.5">
      <c r="A375" s="127" t="s">
        <v>529</v>
      </c>
      <c r="B375" s="110" t="s">
        <v>405</v>
      </c>
      <c r="C375" s="110" t="s">
        <v>382</v>
      </c>
      <c r="D375" s="110" t="s">
        <v>668</v>
      </c>
      <c r="E375" s="110" t="s">
        <v>530</v>
      </c>
      <c r="F375" s="111">
        <v>66.2</v>
      </c>
    </row>
    <row r="376" spans="1:6" ht="15">
      <c r="A376" s="127" t="s">
        <v>585</v>
      </c>
      <c r="B376" s="110" t="s">
        <v>405</v>
      </c>
      <c r="C376" s="110" t="s">
        <v>382</v>
      </c>
      <c r="D376" s="110" t="s">
        <v>668</v>
      </c>
      <c r="E376" s="110" t="s">
        <v>586</v>
      </c>
      <c r="F376" s="111">
        <v>66.2</v>
      </c>
    </row>
    <row r="377" spans="1:6" ht="15">
      <c r="A377" s="109" t="s">
        <v>478</v>
      </c>
      <c r="B377" s="110" t="s">
        <v>405</v>
      </c>
      <c r="C377" s="110" t="s">
        <v>382</v>
      </c>
      <c r="D377" s="110" t="s">
        <v>479</v>
      </c>
      <c r="E377" s="110"/>
      <c r="F377" s="113">
        <v>261.50000000000006</v>
      </c>
    </row>
    <row r="378" spans="1:6" ht="15">
      <c r="A378" s="109" t="s">
        <v>591</v>
      </c>
      <c r="B378" s="110" t="s">
        <v>405</v>
      </c>
      <c r="C378" s="110" t="s">
        <v>382</v>
      </c>
      <c r="D378" s="110" t="s">
        <v>592</v>
      </c>
      <c r="E378" s="110"/>
      <c r="F378" s="113">
        <v>261.50000000000006</v>
      </c>
    </row>
    <row r="379" spans="1:6" ht="51">
      <c r="A379" s="109" t="s">
        <v>669</v>
      </c>
      <c r="B379" s="129" t="s">
        <v>405</v>
      </c>
      <c r="C379" s="129" t="s">
        <v>382</v>
      </c>
      <c r="D379" s="129" t="s">
        <v>670</v>
      </c>
      <c r="E379" s="129"/>
      <c r="F379" s="111">
        <v>261.50000000000006</v>
      </c>
    </row>
    <row r="380" spans="1:6" ht="25.5">
      <c r="A380" s="127" t="s">
        <v>529</v>
      </c>
      <c r="B380" s="110" t="s">
        <v>405</v>
      </c>
      <c r="C380" s="110" t="s">
        <v>382</v>
      </c>
      <c r="D380" s="110" t="s">
        <v>670</v>
      </c>
      <c r="E380" s="110" t="s">
        <v>530</v>
      </c>
      <c r="F380" s="111">
        <v>261.50000000000006</v>
      </c>
    </row>
    <row r="381" spans="1:6" ht="15">
      <c r="A381" s="127" t="s">
        <v>585</v>
      </c>
      <c r="B381" s="110" t="s">
        <v>405</v>
      </c>
      <c r="C381" s="110" t="s">
        <v>382</v>
      </c>
      <c r="D381" s="110" t="s">
        <v>670</v>
      </c>
      <c r="E381" s="110" t="s">
        <v>586</v>
      </c>
      <c r="F381" s="111">
        <v>261.50000000000006</v>
      </c>
    </row>
    <row r="382" spans="1:6" ht="15">
      <c r="A382" s="109" t="s">
        <v>460</v>
      </c>
      <c r="B382" s="110" t="s">
        <v>405</v>
      </c>
      <c r="C382" s="110" t="s">
        <v>382</v>
      </c>
      <c r="D382" s="110" t="s">
        <v>461</v>
      </c>
      <c r="E382" s="110"/>
      <c r="F382" s="113">
        <v>1053</v>
      </c>
    </row>
    <row r="383" spans="1:6" ht="15">
      <c r="A383" s="109" t="s">
        <v>462</v>
      </c>
      <c r="B383" s="110" t="s">
        <v>405</v>
      </c>
      <c r="C383" s="110" t="s">
        <v>382</v>
      </c>
      <c r="D383" s="110" t="s">
        <v>463</v>
      </c>
      <c r="E383" s="110"/>
      <c r="F383" s="113">
        <v>1053</v>
      </c>
    </row>
    <row r="384" spans="1:6" ht="51">
      <c r="A384" s="112" t="s">
        <v>464</v>
      </c>
      <c r="B384" s="110" t="s">
        <v>405</v>
      </c>
      <c r="C384" s="110" t="s">
        <v>382</v>
      </c>
      <c r="D384" s="110" t="s">
        <v>465</v>
      </c>
      <c r="E384" s="110"/>
      <c r="F384" s="113">
        <v>1053</v>
      </c>
    </row>
    <row r="385" spans="1:6" ht="25.5">
      <c r="A385" s="112" t="s">
        <v>529</v>
      </c>
      <c r="B385" s="110" t="s">
        <v>405</v>
      </c>
      <c r="C385" s="110" t="s">
        <v>382</v>
      </c>
      <c r="D385" s="110" t="s">
        <v>465</v>
      </c>
      <c r="E385" s="110" t="s">
        <v>530</v>
      </c>
      <c r="F385" s="113">
        <v>1053</v>
      </c>
    </row>
    <row r="386" spans="1:6" ht="15">
      <c r="A386" s="112" t="s">
        <v>585</v>
      </c>
      <c r="B386" s="110" t="s">
        <v>405</v>
      </c>
      <c r="C386" s="110" t="s">
        <v>382</v>
      </c>
      <c r="D386" s="110" t="s">
        <v>465</v>
      </c>
      <c r="E386" s="110" t="s">
        <v>586</v>
      </c>
      <c r="F386" s="113">
        <v>1053</v>
      </c>
    </row>
    <row r="387" spans="1:6" ht="26.25">
      <c r="A387" s="128" t="s">
        <v>671</v>
      </c>
      <c r="B387" s="110" t="s">
        <v>405</v>
      </c>
      <c r="C387" s="110" t="s">
        <v>382</v>
      </c>
      <c r="D387" s="110" t="s">
        <v>672</v>
      </c>
      <c r="E387" s="110"/>
      <c r="F387" s="111">
        <v>26110.899999999998</v>
      </c>
    </row>
    <row r="388" spans="1:6" ht="15">
      <c r="A388" s="128" t="s">
        <v>597</v>
      </c>
      <c r="B388" s="110" t="s">
        <v>405</v>
      </c>
      <c r="C388" s="110" t="s">
        <v>382</v>
      </c>
      <c r="D388" s="110" t="s">
        <v>673</v>
      </c>
      <c r="E388" s="110"/>
      <c r="F388" s="111">
        <v>26110.899999999998</v>
      </c>
    </row>
    <row r="389" spans="1:6" ht="25.5">
      <c r="A389" s="127" t="s">
        <v>529</v>
      </c>
      <c r="B389" s="110" t="s">
        <v>405</v>
      </c>
      <c r="C389" s="110" t="s">
        <v>382</v>
      </c>
      <c r="D389" s="110" t="s">
        <v>673</v>
      </c>
      <c r="E389" s="110" t="s">
        <v>530</v>
      </c>
      <c r="F389" s="111">
        <v>26110.899999999998</v>
      </c>
    </row>
    <row r="390" spans="1:6" ht="15">
      <c r="A390" s="127" t="s">
        <v>585</v>
      </c>
      <c r="B390" s="110" t="s">
        <v>405</v>
      </c>
      <c r="C390" s="110" t="s">
        <v>382</v>
      </c>
      <c r="D390" s="110" t="s">
        <v>673</v>
      </c>
      <c r="E390" s="110" t="s">
        <v>586</v>
      </c>
      <c r="F390" s="111">
        <v>26110.899999999998</v>
      </c>
    </row>
    <row r="391" spans="1:6" ht="15">
      <c r="A391" s="130" t="s">
        <v>674</v>
      </c>
      <c r="B391" s="110" t="s">
        <v>405</v>
      </c>
      <c r="C391" s="110" t="s">
        <v>382</v>
      </c>
      <c r="D391" s="110" t="s">
        <v>675</v>
      </c>
      <c r="E391" s="110"/>
      <c r="F391" s="111">
        <v>8336.1</v>
      </c>
    </row>
    <row r="392" spans="1:6" ht="15">
      <c r="A392" s="128" t="s">
        <v>597</v>
      </c>
      <c r="B392" s="110" t="s">
        <v>405</v>
      </c>
      <c r="C392" s="110" t="s">
        <v>382</v>
      </c>
      <c r="D392" s="110" t="s">
        <v>676</v>
      </c>
      <c r="E392" s="110"/>
      <c r="F392" s="111">
        <v>8336.1</v>
      </c>
    </row>
    <row r="393" spans="1:6" ht="25.5">
      <c r="A393" s="127" t="s">
        <v>529</v>
      </c>
      <c r="B393" s="110" t="s">
        <v>405</v>
      </c>
      <c r="C393" s="110" t="s">
        <v>382</v>
      </c>
      <c r="D393" s="110" t="s">
        <v>676</v>
      </c>
      <c r="E393" s="110" t="s">
        <v>530</v>
      </c>
      <c r="F393" s="111">
        <v>8336.1</v>
      </c>
    </row>
    <row r="394" spans="1:6" ht="15">
      <c r="A394" s="127" t="s">
        <v>585</v>
      </c>
      <c r="B394" s="110" t="s">
        <v>405</v>
      </c>
      <c r="C394" s="110" t="s">
        <v>382</v>
      </c>
      <c r="D394" s="110" t="s">
        <v>676</v>
      </c>
      <c r="E394" s="110" t="s">
        <v>586</v>
      </c>
      <c r="F394" s="111">
        <v>8336.1</v>
      </c>
    </row>
    <row r="395" spans="1:6" ht="15">
      <c r="A395" s="101" t="s">
        <v>420</v>
      </c>
      <c r="B395" s="97" t="s">
        <v>405</v>
      </c>
      <c r="C395" s="97" t="s">
        <v>384</v>
      </c>
      <c r="D395" s="97"/>
      <c r="E395" s="97"/>
      <c r="F395" s="98">
        <v>7950.700000000001</v>
      </c>
    </row>
    <row r="396" spans="1:6" ht="15">
      <c r="A396" s="109" t="s">
        <v>460</v>
      </c>
      <c r="B396" s="110" t="s">
        <v>405</v>
      </c>
      <c r="C396" s="110" t="s">
        <v>384</v>
      </c>
      <c r="D396" s="110" t="s">
        <v>461</v>
      </c>
      <c r="E396" s="110"/>
      <c r="F396" s="113">
        <v>78.8</v>
      </c>
    </row>
    <row r="397" spans="1:6" ht="15">
      <c r="A397" s="109" t="s">
        <v>462</v>
      </c>
      <c r="B397" s="110" t="s">
        <v>405</v>
      </c>
      <c r="C397" s="110" t="s">
        <v>384</v>
      </c>
      <c r="D397" s="110" t="s">
        <v>463</v>
      </c>
      <c r="E397" s="110"/>
      <c r="F397" s="113">
        <v>78.8</v>
      </c>
    </row>
    <row r="398" spans="1:6" ht="51">
      <c r="A398" s="112" t="s">
        <v>464</v>
      </c>
      <c r="B398" s="110" t="s">
        <v>405</v>
      </c>
      <c r="C398" s="110" t="s">
        <v>384</v>
      </c>
      <c r="D398" s="110" t="s">
        <v>465</v>
      </c>
      <c r="E398" s="110"/>
      <c r="F398" s="113">
        <v>78.8</v>
      </c>
    </row>
    <row r="399" spans="1:6" ht="25.5">
      <c r="A399" s="112" t="s">
        <v>529</v>
      </c>
      <c r="B399" s="110" t="s">
        <v>405</v>
      </c>
      <c r="C399" s="110" t="s">
        <v>384</v>
      </c>
      <c r="D399" s="110" t="s">
        <v>465</v>
      </c>
      <c r="E399" s="110" t="s">
        <v>530</v>
      </c>
      <c r="F399" s="113">
        <v>78.8</v>
      </c>
    </row>
    <row r="400" spans="1:6" ht="15">
      <c r="A400" s="112" t="s">
        <v>585</v>
      </c>
      <c r="B400" s="110" t="s">
        <v>405</v>
      </c>
      <c r="C400" s="110" t="s">
        <v>384</v>
      </c>
      <c r="D400" s="110" t="s">
        <v>465</v>
      </c>
      <c r="E400" s="110" t="s">
        <v>586</v>
      </c>
      <c r="F400" s="113">
        <v>78.8</v>
      </c>
    </row>
    <row r="401" spans="1:6" ht="15">
      <c r="A401" s="128" t="s">
        <v>677</v>
      </c>
      <c r="B401" s="110" t="s">
        <v>405</v>
      </c>
      <c r="C401" s="110" t="s">
        <v>384</v>
      </c>
      <c r="D401" s="110" t="s">
        <v>678</v>
      </c>
      <c r="E401" s="110"/>
      <c r="F401" s="111">
        <v>7871.900000000001</v>
      </c>
    </row>
    <row r="402" spans="1:6" ht="15">
      <c r="A402" s="128" t="s">
        <v>597</v>
      </c>
      <c r="B402" s="110" t="s">
        <v>405</v>
      </c>
      <c r="C402" s="110" t="s">
        <v>384</v>
      </c>
      <c r="D402" s="110" t="s">
        <v>679</v>
      </c>
      <c r="E402" s="110"/>
      <c r="F402" s="111">
        <v>7871.900000000001</v>
      </c>
    </row>
    <row r="403" spans="1:6" ht="25.5">
      <c r="A403" s="127" t="s">
        <v>529</v>
      </c>
      <c r="B403" s="110" t="s">
        <v>405</v>
      </c>
      <c r="C403" s="110" t="s">
        <v>384</v>
      </c>
      <c r="D403" s="110" t="s">
        <v>679</v>
      </c>
      <c r="E403" s="110" t="s">
        <v>530</v>
      </c>
      <c r="F403" s="111">
        <v>7871.900000000001</v>
      </c>
    </row>
    <row r="404" spans="1:6" ht="15">
      <c r="A404" s="127" t="s">
        <v>585</v>
      </c>
      <c r="B404" s="110" t="s">
        <v>405</v>
      </c>
      <c r="C404" s="110" t="s">
        <v>384</v>
      </c>
      <c r="D404" s="110" t="s">
        <v>679</v>
      </c>
      <c r="E404" s="110" t="s">
        <v>586</v>
      </c>
      <c r="F404" s="111">
        <v>7871.900000000001</v>
      </c>
    </row>
    <row r="405" spans="1:6" ht="15">
      <c r="A405" s="101" t="s">
        <v>421</v>
      </c>
      <c r="B405" s="97" t="s">
        <v>405</v>
      </c>
      <c r="C405" s="97" t="s">
        <v>389</v>
      </c>
      <c r="D405" s="97"/>
      <c r="E405" s="97"/>
      <c r="F405" s="95">
        <v>25936</v>
      </c>
    </row>
    <row r="406" spans="1:6" ht="39">
      <c r="A406" s="128" t="s">
        <v>452</v>
      </c>
      <c r="B406" s="110" t="s">
        <v>405</v>
      </c>
      <c r="C406" s="110" t="s">
        <v>389</v>
      </c>
      <c r="D406" s="110" t="s">
        <v>453</v>
      </c>
      <c r="E406" s="110"/>
      <c r="F406" s="111">
        <v>10935.8</v>
      </c>
    </row>
    <row r="407" spans="1:6" ht="15">
      <c r="A407" s="128" t="s">
        <v>466</v>
      </c>
      <c r="B407" s="110" t="s">
        <v>405</v>
      </c>
      <c r="C407" s="110" t="s">
        <v>389</v>
      </c>
      <c r="D407" s="110" t="s">
        <v>467</v>
      </c>
      <c r="E407" s="110"/>
      <c r="F407" s="111">
        <v>10935.8</v>
      </c>
    </row>
    <row r="408" spans="1:6" ht="38.25">
      <c r="A408" s="112" t="s">
        <v>456</v>
      </c>
      <c r="B408" s="110" t="s">
        <v>405</v>
      </c>
      <c r="C408" s="110" t="s">
        <v>389</v>
      </c>
      <c r="D408" s="110" t="s">
        <v>467</v>
      </c>
      <c r="E408" s="110" t="s">
        <v>457</v>
      </c>
      <c r="F408" s="111">
        <v>9460.5</v>
      </c>
    </row>
    <row r="409" spans="1:6" ht="15">
      <c r="A409" s="112" t="s">
        <v>458</v>
      </c>
      <c r="B409" s="110" t="s">
        <v>405</v>
      </c>
      <c r="C409" s="110" t="s">
        <v>389</v>
      </c>
      <c r="D409" s="110" t="s">
        <v>467</v>
      </c>
      <c r="E409" s="110" t="s">
        <v>459</v>
      </c>
      <c r="F409" s="111">
        <v>9460.5</v>
      </c>
    </row>
    <row r="410" spans="1:6" ht="15">
      <c r="A410" s="112" t="s">
        <v>468</v>
      </c>
      <c r="B410" s="110" t="s">
        <v>405</v>
      </c>
      <c r="C410" s="110" t="s">
        <v>389</v>
      </c>
      <c r="D410" s="110" t="s">
        <v>467</v>
      </c>
      <c r="E410" s="110" t="s">
        <v>469</v>
      </c>
      <c r="F410" s="111">
        <v>1463.2999999999997</v>
      </c>
    </row>
    <row r="411" spans="1:6" ht="25.5">
      <c r="A411" s="112" t="s">
        <v>470</v>
      </c>
      <c r="B411" s="110" t="s">
        <v>405</v>
      </c>
      <c r="C411" s="110" t="s">
        <v>389</v>
      </c>
      <c r="D411" s="110" t="s">
        <v>467</v>
      </c>
      <c r="E411" s="110" t="s">
        <v>471</v>
      </c>
      <c r="F411" s="111">
        <v>1463.2999999999997</v>
      </c>
    </row>
    <row r="412" spans="1:6" ht="15">
      <c r="A412" s="112" t="s">
        <v>472</v>
      </c>
      <c r="B412" s="110" t="s">
        <v>405</v>
      </c>
      <c r="C412" s="110" t="s">
        <v>389</v>
      </c>
      <c r="D412" s="110" t="s">
        <v>467</v>
      </c>
      <c r="E412" s="110" t="s">
        <v>473</v>
      </c>
      <c r="F412" s="111">
        <v>12</v>
      </c>
    </row>
    <row r="413" spans="1:6" ht="15">
      <c r="A413" s="112" t="s">
        <v>474</v>
      </c>
      <c r="B413" s="110" t="s">
        <v>405</v>
      </c>
      <c r="C413" s="110" t="s">
        <v>389</v>
      </c>
      <c r="D413" s="110" t="s">
        <v>467</v>
      </c>
      <c r="E413" s="110" t="s">
        <v>475</v>
      </c>
      <c r="F413" s="111">
        <v>12</v>
      </c>
    </row>
    <row r="414" spans="1:6" ht="25.5">
      <c r="A414" s="132" t="s">
        <v>680</v>
      </c>
      <c r="B414" s="133" t="s">
        <v>405</v>
      </c>
      <c r="C414" s="133" t="s">
        <v>389</v>
      </c>
      <c r="D414" s="133" t="s">
        <v>681</v>
      </c>
      <c r="E414" s="133"/>
      <c r="F414" s="134">
        <v>630</v>
      </c>
    </row>
    <row r="415" spans="1:6" ht="25.5">
      <c r="A415" s="132" t="s">
        <v>682</v>
      </c>
      <c r="B415" s="133" t="s">
        <v>405</v>
      </c>
      <c r="C415" s="133" t="s">
        <v>389</v>
      </c>
      <c r="D415" s="133" t="s">
        <v>683</v>
      </c>
      <c r="E415" s="133"/>
      <c r="F415" s="134">
        <v>630</v>
      </c>
    </row>
    <row r="416" spans="1:6" ht="26.25">
      <c r="A416" s="139" t="s">
        <v>684</v>
      </c>
      <c r="B416" s="136" t="s">
        <v>405</v>
      </c>
      <c r="C416" s="136" t="s">
        <v>389</v>
      </c>
      <c r="D416" s="136" t="s">
        <v>685</v>
      </c>
      <c r="E416" s="136"/>
      <c r="F416" s="134">
        <v>630</v>
      </c>
    </row>
    <row r="417" spans="1:6" ht="25.5">
      <c r="A417" s="137" t="s">
        <v>529</v>
      </c>
      <c r="B417" s="136" t="s">
        <v>405</v>
      </c>
      <c r="C417" s="136" t="s">
        <v>389</v>
      </c>
      <c r="D417" s="136" t="s">
        <v>685</v>
      </c>
      <c r="E417" s="136" t="s">
        <v>530</v>
      </c>
      <c r="F417" s="134">
        <v>630</v>
      </c>
    </row>
    <row r="418" spans="1:6" ht="15">
      <c r="A418" s="137" t="s">
        <v>585</v>
      </c>
      <c r="B418" s="136" t="s">
        <v>405</v>
      </c>
      <c r="C418" s="136" t="s">
        <v>389</v>
      </c>
      <c r="D418" s="136" t="s">
        <v>685</v>
      </c>
      <c r="E418" s="136" t="s">
        <v>586</v>
      </c>
      <c r="F418" s="134">
        <v>630</v>
      </c>
    </row>
    <row r="419" spans="1:6" ht="51">
      <c r="A419" s="132" t="s">
        <v>637</v>
      </c>
      <c r="B419" s="133" t="s">
        <v>405</v>
      </c>
      <c r="C419" s="133" t="s">
        <v>389</v>
      </c>
      <c r="D419" s="133" t="s">
        <v>638</v>
      </c>
      <c r="E419" s="133"/>
      <c r="F419" s="134">
        <v>150</v>
      </c>
    </row>
    <row r="420" spans="1:6" ht="38.25">
      <c r="A420" s="132" t="s">
        <v>639</v>
      </c>
      <c r="B420" s="133" t="s">
        <v>405</v>
      </c>
      <c r="C420" s="133" t="s">
        <v>389</v>
      </c>
      <c r="D420" s="133" t="s">
        <v>640</v>
      </c>
      <c r="E420" s="133"/>
      <c r="F420" s="134">
        <v>150</v>
      </c>
    </row>
    <row r="421" spans="1:6" ht="26.25">
      <c r="A421" s="139" t="s">
        <v>641</v>
      </c>
      <c r="B421" s="136" t="s">
        <v>405</v>
      </c>
      <c r="C421" s="136" t="s">
        <v>389</v>
      </c>
      <c r="D421" s="136" t="s">
        <v>642</v>
      </c>
      <c r="E421" s="136"/>
      <c r="F421" s="134">
        <v>150</v>
      </c>
    </row>
    <row r="422" spans="1:6" ht="25.5">
      <c r="A422" s="137" t="s">
        <v>529</v>
      </c>
      <c r="B422" s="136" t="s">
        <v>405</v>
      </c>
      <c r="C422" s="136" t="s">
        <v>389</v>
      </c>
      <c r="D422" s="136" t="s">
        <v>642</v>
      </c>
      <c r="E422" s="136" t="s">
        <v>530</v>
      </c>
      <c r="F422" s="134">
        <v>150</v>
      </c>
    </row>
    <row r="423" spans="1:6" ht="15">
      <c r="A423" s="137" t="s">
        <v>585</v>
      </c>
      <c r="B423" s="136" t="s">
        <v>405</v>
      </c>
      <c r="C423" s="136" t="s">
        <v>389</v>
      </c>
      <c r="D423" s="136" t="s">
        <v>642</v>
      </c>
      <c r="E423" s="136" t="s">
        <v>586</v>
      </c>
      <c r="F423" s="134">
        <v>150</v>
      </c>
    </row>
    <row r="424" spans="1:6" ht="15">
      <c r="A424" s="109" t="s">
        <v>460</v>
      </c>
      <c r="B424" s="110" t="s">
        <v>405</v>
      </c>
      <c r="C424" s="110" t="s">
        <v>389</v>
      </c>
      <c r="D424" s="110" t="s">
        <v>461</v>
      </c>
      <c r="E424" s="110"/>
      <c r="F424" s="113">
        <v>404</v>
      </c>
    </row>
    <row r="425" spans="1:6" ht="15">
      <c r="A425" s="109" t="s">
        <v>462</v>
      </c>
      <c r="B425" s="110" t="s">
        <v>405</v>
      </c>
      <c r="C425" s="110" t="s">
        <v>389</v>
      </c>
      <c r="D425" s="110" t="s">
        <v>463</v>
      </c>
      <c r="E425" s="110"/>
      <c r="F425" s="113">
        <v>404</v>
      </c>
    </row>
    <row r="426" spans="1:6" ht="51">
      <c r="A426" s="112" t="s">
        <v>464</v>
      </c>
      <c r="B426" s="110" t="s">
        <v>405</v>
      </c>
      <c r="C426" s="110" t="s">
        <v>389</v>
      </c>
      <c r="D426" s="110" t="s">
        <v>465</v>
      </c>
      <c r="E426" s="110"/>
      <c r="F426" s="113">
        <v>404</v>
      </c>
    </row>
    <row r="427" spans="1:6" ht="38.25">
      <c r="A427" s="112" t="s">
        <v>456</v>
      </c>
      <c r="B427" s="110" t="s">
        <v>405</v>
      </c>
      <c r="C427" s="110" t="s">
        <v>389</v>
      </c>
      <c r="D427" s="110" t="s">
        <v>465</v>
      </c>
      <c r="E427" s="110" t="s">
        <v>457</v>
      </c>
      <c r="F427" s="113">
        <v>404</v>
      </c>
    </row>
    <row r="428" spans="1:6" ht="15">
      <c r="A428" s="112" t="s">
        <v>458</v>
      </c>
      <c r="B428" s="110" t="s">
        <v>405</v>
      </c>
      <c r="C428" s="110" t="s">
        <v>389</v>
      </c>
      <c r="D428" s="110" t="s">
        <v>465</v>
      </c>
      <c r="E428" s="110" t="s">
        <v>459</v>
      </c>
      <c r="F428" s="113">
        <v>404</v>
      </c>
    </row>
    <row r="429" spans="1:6" ht="15">
      <c r="A429" s="128" t="s">
        <v>519</v>
      </c>
      <c r="B429" s="110" t="s">
        <v>405</v>
      </c>
      <c r="C429" s="110" t="s">
        <v>389</v>
      </c>
      <c r="D429" s="110" t="s">
        <v>520</v>
      </c>
      <c r="E429" s="110"/>
      <c r="F429" s="113">
        <v>3205.4</v>
      </c>
    </row>
    <row r="430" spans="1:6" ht="25.5">
      <c r="A430" s="126" t="s">
        <v>686</v>
      </c>
      <c r="B430" s="110" t="s">
        <v>405</v>
      </c>
      <c r="C430" s="110" t="s">
        <v>389</v>
      </c>
      <c r="D430" s="110" t="s">
        <v>687</v>
      </c>
      <c r="E430" s="110"/>
      <c r="F430" s="111">
        <v>170</v>
      </c>
    </row>
    <row r="431" spans="1:6" ht="25.5">
      <c r="A431" s="127" t="s">
        <v>529</v>
      </c>
      <c r="B431" s="110" t="s">
        <v>405</v>
      </c>
      <c r="C431" s="110" t="s">
        <v>389</v>
      </c>
      <c r="D431" s="110" t="s">
        <v>687</v>
      </c>
      <c r="E431" s="110" t="s">
        <v>530</v>
      </c>
      <c r="F431" s="111">
        <v>170</v>
      </c>
    </row>
    <row r="432" spans="1:6" ht="15">
      <c r="A432" s="127" t="s">
        <v>585</v>
      </c>
      <c r="B432" s="110" t="s">
        <v>405</v>
      </c>
      <c r="C432" s="110" t="s">
        <v>389</v>
      </c>
      <c r="D432" s="110" t="s">
        <v>687</v>
      </c>
      <c r="E432" s="110" t="s">
        <v>586</v>
      </c>
      <c r="F432" s="111">
        <v>170</v>
      </c>
    </row>
    <row r="433" spans="1:6" ht="38.25">
      <c r="A433" s="126" t="s">
        <v>647</v>
      </c>
      <c r="B433" s="110" t="s">
        <v>405</v>
      </c>
      <c r="C433" s="110" t="s">
        <v>389</v>
      </c>
      <c r="D433" s="110" t="s">
        <v>648</v>
      </c>
      <c r="E433" s="110"/>
      <c r="F433" s="111">
        <v>195</v>
      </c>
    </row>
    <row r="434" spans="1:6" ht="25.5">
      <c r="A434" s="127" t="s">
        <v>529</v>
      </c>
      <c r="B434" s="110" t="s">
        <v>405</v>
      </c>
      <c r="C434" s="110" t="s">
        <v>389</v>
      </c>
      <c r="D434" s="110" t="s">
        <v>648</v>
      </c>
      <c r="E434" s="110" t="s">
        <v>530</v>
      </c>
      <c r="F434" s="111">
        <v>195</v>
      </c>
    </row>
    <row r="435" spans="1:6" ht="15">
      <c r="A435" s="127" t="s">
        <v>585</v>
      </c>
      <c r="B435" s="110" t="s">
        <v>405</v>
      </c>
      <c r="C435" s="110" t="s">
        <v>389</v>
      </c>
      <c r="D435" s="110" t="s">
        <v>648</v>
      </c>
      <c r="E435" s="110" t="s">
        <v>586</v>
      </c>
      <c r="F435" s="111">
        <v>195</v>
      </c>
    </row>
    <row r="436" spans="1:6" ht="38.25">
      <c r="A436" s="126" t="s">
        <v>523</v>
      </c>
      <c r="B436" s="110" t="s">
        <v>405</v>
      </c>
      <c r="C436" s="110" t="s">
        <v>389</v>
      </c>
      <c r="D436" s="110" t="s">
        <v>524</v>
      </c>
      <c r="E436" s="110"/>
      <c r="F436" s="111">
        <v>100</v>
      </c>
    </row>
    <row r="437" spans="1:6" ht="25.5">
      <c r="A437" s="127" t="s">
        <v>529</v>
      </c>
      <c r="B437" s="110" t="s">
        <v>405</v>
      </c>
      <c r="C437" s="110" t="s">
        <v>389</v>
      </c>
      <c r="D437" s="110" t="s">
        <v>524</v>
      </c>
      <c r="E437" s="110" t="s">
        <v>530</v>
      </c>
      <c r="F437" s="111">
        <v>100</v>
      </c>
    </row>
    <row r="438" spans="1:6" ht="15">
      <c r="A438" s="127" t="s">
        <v>585</v>
      </c>
      <c r="B438" s="110" t="s">
        <v>405</v>
      </c>
      <c r="C438" s="110" t="s">
        <v>389</v>
      </c>
      <c r="D438" s="110" t="s">
        <v>524</v>
      </c>
      <c r="E438" s="110" t="s">
        <v>586</v>
      </c>
      <c r="F438" s="111">
        <v>100</v>
      </c>
    </row>
    <row r="439" spans="1:6" ht="25.5">
      <c r="A439" s="126" t="s">
        <v>557</v>
      </c>
      <c r="B439" s="110" t="s">
        <v>405</v>
      </c>
      <c r="C439" s="110" t="s">
        <v>389</v>
      </c>
      <c r="D439" s="110" t="s">
        <v>558</v>
      </c>
      <c r="E439" s="110"/>
      <c r="F439" s="111">
        <v>110</v>
      </c>
    </row>
    <row r="440" spans="1:6" ht="15">
      <c r="A440" s="112" t="s">
        <v>468</v>
      </c>
      <c r="B440" s="110" t="s">
        <v>405</v>
      </c>
      <c r="C440" s="110" t="s">
        <v>389</v>
      </c>
      <c r="D440" s="110" t="s">
        <v>558</v>
      </c>
      <c r="E440" s="110" t="s">
        <v>469</v>
      </c>
      <c r="F440" s="111">
        <v>20</v>
      </c>
    </row>
    <row r="441" spans="1:6" ht="25.5">
      <c r="A441" s="112" t="s">
        <v>470</v>
      </c>
      <c r="B441" s="110" t="s">
        <v>405</v>
      </c>
      <c r="C441" s="110" t="s">
        <v>389</v>
      </c>
      <c r="D441" s="110" t="s">
        <v>558</v>
      </c>
      <c r="E441" s="110" t="s">
        <v>471</v>
      </c>
      <c r="F441" s="111">
        <v>20</v>
      </c>
    </row>
    <row r="442" spans="1:6" ht="25.5">
      <c r="A442" s="127" t="s">
        <v>529</v>
      </c>
      <c r="B442" s="110" t="s">
        <v>405</v>
      </c>
      <c r="C442" s="110" t="s">
        <v>389</v>
      </c>
      <c r="D442" s="110" t="s">
        <v>558</v>
      </c>
      <c r="E442" s="110" t="s">
        <v>530</v>
      </c>
      <c r="F442" s="111">
        <v>90</v>
      </c>
    </row>
    <row r="443" spans="1:6" ht="15">
      <c r="A443" s="127" t="s">
        <v>585</v>
      </c>
      <c r="B443" s="110" t="s">
        <v>405</v>
      </c>
      <c r="C443" s="110" t="s">
        <v>389</v>
      </c>
      <c r="D443" s="110" t="s">
        <v>558</v>
      </c>
      <c r="E443" s="110" t="s">
        <v>586</v>
      </c>
      <c r="F443" s="111">
        <v>90</v>
      </c>
    </row>
    <row r="444" spans="1:6" ht="25.5">
      <c r="A444" s="126" t="s">
        <v>651</v>
      </c>
      <c r="B444" s="110" t="s">
        <v>405</v>
      </c>
      <c r="C444" s="110" t="s">
        <v>389</v>
      </c>
      <c r="D444" s="110" t="s">
        <v>652</v>
      </c>
      <c r="E444" s="110"/>
      <c r="F444" s="111">
        <v>1990</v>
      </c>
    </row>
    <row r="445" spans="1:6" ht="25.5">
      <c r="A445" s="127" t="s">
        <v>529</v>
      </c>
      <c r="B445" s="110" t="s">
        <v>405</v>
      </c>
      <c r="C445" s="110" t="s">
        <v>389</v>
      </c>
      <c r="D445" s="110" t="s">
        <v>652</v>
      </c>
      <c r="E445" s="110" t="s">
        <v>530</v>
      </c>
      <c r="F445" s="111">
        <v>1990</v>
      </c>
    </row>
    <row r="446" spans="1:6" ht="15">
      <c r="A446" s="127" t="s">
        <v>585</v>
      </c>
      <c r="B446" s="110" t="s">
        <v>405</v>
      </c>
      <c r="C446" s="110" t="s">
        <v>389</v>
      </c>
      <c r="D446" s="110" t="s">
        <v>652</v>
      </c>
      <c r="E446" s="110" t="s">
        <v>586</v>
      </c>
      <c r="F446" s="111">
        <v>1990</v>
      </c>
    </row>
    <row r="447" spans="1:6" ht="25.5">
      <c r="A447" s="109" t="s">
        <v>653</v>
      </c>
      <c r="B447" s="110" t="s">
        <v>405</v>
      </c>
      <c r="C447" s="110" t="s">
        <v>389</v>
      </c>
      <c r="D447" s="110" t="s">
        <v>654</v>
      </c>
      <c r="E447" s="110"/>
      <c r="F447" s="111">
        <v>528</v>
      </c>
    </row>
    <row r="448" spans="1:6" ht="15">
      <c r="A448" s="112" t="s">
        <v>468</v>
      </c>
      <c r="B448" s="110" t="s">
        <v>405</v>
      </c>
      <c r="C448" s="110" t="s">
        <v>389</v>
      </c>
      <c r="D448" s="110" t="s">
        <v>654</v>
      </c>
      <c r="E448" s="110" t="s">
        <v>469</v>
      </c>
      <c r="F448" s="111">
        <v>150</v>
      </c>
    </row>
    <row r="449" spans="1:6" ht="25.5">
      <c r="A449" s="112" t="s">
        <v>470</v>
      </c>
      <c r="B449" s="110" t="s">
        <v>405</v>
      </c>
      <c r="C449" s="110" t="s">
        <v>389</v>
      </c>
      <c r="D449" s="110" t="s">
        <v>654</v>
      </c>
      <c r="E449" s="110" t="s">
        <v>471</v>
      </c>
      <c r="F449" s="111">
        <v>150</v>
      </c>
    </row>
    <row r="450" spans="1:6" ht="25.5">
      <c r="A450" s="127" t="s">
        <v>529</v>
      </c>
      <c r="B450" s="110" t="s">
        <v>405</v>
      </c>
      <c r="C450" s="110" t="s">
        <v>389</v>
      </c>
      <c r="D450" s="110" t="s">
        <v>654</v>
      </c>
      <c r="E450" s="110" t="s">
        <v>530</v>
      </c>
      <c r="F450" s="111">
        <v>378</v>
      </c>
    </row>
    <row r="451" spans="1:6" ht="15">
      <c r="A451" s="127" t="s">
        <v>585</v>
      </c>
      <c r="B451" s="110" t="s">
        <v>405</v>
      </c>
      <c r="C451" s="110" t="s">
        <v>389</v>
      </c>
      <c r="D451" s="110" t="s">
        <v>654</v>
      </c>
      <c r="E451" s="110" t="s">
        <v>586</v>
      </c>
      <c r="F451" s="111">
        <v>378</v>
      </c>
    </row>
    <row r="452" spans="1:6" ht="25.5">
      <c r="A452" s="109" t="s">
        <v>525</v>
      </c>
      <c r="B452" s="110" t="s">
        <v>405</v>
      </c>
      <c r="C452" s="110" t="s">
        <v>389</v>
      </c>
      <c r="D452" s="110" t="s">
        <v>526</v>
      </c>
      <c r="E452" s="110"/>
      <c r="F452" s="111">
        <v>32.4</v>
      </c>
    </row>
    <row r="453" spans="1:6" ht="25.5">
      <c r="A453" s="127" t="s">
        <v>529</v>
      </c>
      <c r="B453" s="110" t="s">
        <v>405</v>
      </c>
      <c r="C453" s="110" t="s">
        <v>389</v>
      </c>
      <c r="D453" s="110" t="s">
        <v>526</v>
      </c>
      <c r="E453" s="110" t="s">
        <v>530</v>
      </c>
      <c r="F453" s="111">
        <v>32.4</v>
      </c>
    </row>
    <row r="454" spans="1:6" ht="15">
      <c r="A454" s="127" t="s">
        <v>585</v>
      </c>
      <c r="B454" s="110" t="s">
        <v>405</v>
      </c>
      <c r="C454" s="110" t="s">
        <v>389</v>
      </c>
      <c r="D454" s="110" t="s">
        <v>526</v>
      </c>
      <c r="E454" s="110" t="s">
        <v>586</v>
      </c>
      <c r="F454" s="111">
        <v>32.4</v>
      </c>
    </row>
    <row r="455" spans="1:6" ht="25.5">
      <c r="A455" s="109" t="s">
        <v>688</v>
      </c>
      <c r="B455" s="110" t="s">
        <v>405</v>
      </c>
      <c r="C455" s="110" t="s">
        <v>389</v>
      </c>
      <c r="D455" s="110" t="s">
        <v>528</v>
      </c>
      <c r="E455" s="110"/>
      <c r="F455" s="111">
        <v>80</v>
      </c>
    </row>
    <row r="456" spans="1:6" ht="15">
      <c r="A456" s="112" t="s">
        <v>468</v>
      </c>
      <c r="B456" s="110" t="s">
        <v>405</v>
      </c>
      <c r="C456" s="110" t="s">
        <v>389</v>
      </c>
      <c r="D456" s="110" t="s">
        <v>528</v>
      </c>
      <c r="E456" s="110" t="s">
        <v>469</v>
      </c>
      <c r="F456" s="111">
        <v>80</v>
      </c>
    </row>
    <row r="457" spans="1:6" ht="25.5">
      <c r="A457" s="112" t="s">
        <v>470</v>
      </c>
      <c r="B457" s="110" t="s">
        <v>405</v>
      </c>
      <c r="C457" s="110" t="s">
        <v>389</v>
      </c>
      <c r="D457" s="110" t="s">
        <v>528</v>
      </c>
      <c r="E457" s="110" t="s">
        <v>471</v>
      </c>
      <c r="F457" s="111">
        <v>80</v>
      </c>
    </row>
    <row r="458" spans="1:6" ht="39">
      <c r="A458" s="128" t="s">
        <v>659</v>
      </c>
      <c r="B458" s="110" t="s">
        <v>405</v>
      </c>
      <c r="C458" s="110" t="s">
        <v>389</v>
      </c>
      <c r="D458" s="110" t="s">
        <v>660</v>
      </c>
      <c r="E458" s="110"/>
      <c r="F458" s="111">
        <v>10308.6</v>
      </c>
    </row>
    <row r="459" spans="1:6" ht="15">
      <c r="A459" s="128" t="s">
        <v>597</v>
      </c>
      <c r="B459" s="110" t="s">
        <v>405</v>
      </c>
      <c r="C459" s="110" t="s">
        <v>389</v>
      </c>
      <c r="D459" s="110" t="s">
        <v>661</v>
      </c>
      <c r="E459" s="110"/>
      <c r="F459" s="111">
        <v>10308.6</v>
      </c>
    </row>
    <row r="460" spans="1:6" ht="38.25">
      <c r="A460" s="112" t="s">
        <v>456</v>
      </c>
      <c r="B460" s="110" t="s">
        <v>405</v>
      </c>
      <c r="C460" s="110" t="s">
        <v>389</v>
      </c>
      <c r="D460" s="110" t="s">
        <v>661</v>
      </c>
      <c r="E460" s="110" t="s">
        <v>457</v>
      </c>
      <c r="F460" s="111">
        <v>9966.9</v>
      </c>
    </row>
    <row r="461" spans="1:6" ht="15">
      <c r="A461" s="112" t="s">
        <v>458</v>
      </c>
      <c r="B461" s="110" t="s">
        <v>405</v>
      </c>
      <c r="C461" s="110" t="s">
        <v>389</v>
      </c>
      <c r="D461" s="110" t="s">
        <v>661</v>
      </c>
      <c r="E461" s="110" t="s">
        <v>459</v>
      </c>
      <c r="F461" s="111">
        <v>9966.9</v>
      </c>
    </row>
    <row r="462" spans="1:6" ht="15">
      <c r="A462" s="112" t="s">
        <v>468</v>
      </c>
      <c r="B462" s="110" t="s">
        <v>405</v>
      </c>
      <c r="C462" s="110" t="s">
        <v>389</v>
      </c>
      <c r="D462" s="110" t="s">
        <v>661</v>
      </c>
      <c r="E462" s="110" t="s">
        <v>469</v>
      </c>
      <c r="F462" s="114">
        <v>341.7</v>
      </c>
    </row>
    <row r="463" spans="1:6" ht="25.5">
      <c r="A463" s="112" t="s">
        <v>470</v>
      </c>
      <c r="B463" s="110" t="s">
        <v>405</v>
      </c>
      <c r="C463" s="110" t="s">
        <v>389</v>
      </c>
      <c r="D463" s="110" t="s">
        <v>661</v>
      </c>
      <c r="E463" s="110" t="s">
        <v>471</v>
      </c>
      <c r="F463" s="114">
        <v>341.7</v>
      </c>
    </row>
    <row r="464" spans="1:6" ht="15">
      <c r="A464" s="128" t="s">
        <v>689</v>
      </c>
      <c r="B464" s="110" t="s">
        <v>405</v>
      </c>
      <c r="C464" s="110" t="s">
        <v>389</v>
      </c>
      <c r="D464" s="110" t="s">
        <v>690</v>
      </c>
      <c r="E464" s="110"/>
      <c r="F464" s="111">
        <v>302.2</v>
      </c>
    </row>
    <row r="465" spans="1:6" ht="15">
      <c r="A465" s="112" t="s">
        <v>468</v>
      </c>
      <c r="B465" s="110" t="s">
        <v>405</v>
      </c>
      <c r="C465" s="110" t="s">
        <v>389</v>
      </c>
      <c r="D465" s="110" t="s">
        <v>690</v>
      </c>
      <c r="E465" s="110" t="s">
        <v>469</v>
      </c>
      <c r="F465" s="111">
        <v>302.2</v>
      </c>
    </row>
    <row r="466" spans="1:6" ht="25.5">
      <c r="A466" s="112" t="s">
        <v>470</v>
      </c>
      <c r="B466" s="110" t="s">
        <v>405</v>
      </c>
      <c r="C466" s="110" t="s">
        <v>389</v>
      </c>
      <c r="D466" s="110" t="s">
        <v>690</v>
      </c>
      <c r="E466" s="110" t="s">
        <v>471</v>
      </c>
      <c r="F466" s="111">
        <v>302.2</v>
      </c>
    </row>
    <row r="467" spans="1:6" ht="15">
      <c r="A467" s="93" t="s">
        <v>422</v>
      </c>
      <c r="B467" s="94">
        <v>10</v>
      </c>
      <c r="C467" s="94"/>
      <c r="D467" s="94"/>
      <c r="E467" s="94"/>
      <c r="F467" s="95">
        <v>5759.647999999999</v>
      </c>
    </row>
    <row r="468" spans="1:6" ht="15">
      <c r="A468" s="101" t="s">
        <v>423</v>
      </c>
      <c r="B468" s="97">
        <v>10</v>
      </c>
      <c r="C468" s="97" t="s">
        <v>382</v>
      </c>
      <c r="D468" s="97"/>
      <c r="E468" s="97"/>
      <c r="F468" s="95">
        <v>1174.4</v>
      </c>
    </row>
    <row r="469" spans="1:6" ht="15">
      <c r="A469" s="130" t="s">
        <v>691</v>
      </c>
      <c r="B469" s="110">
        <v>10</v>
      </c>
      <c r="C469" s="110" t="s">
        <v>382</v>
      </c>
      <c r="D469" s="110" t="s">
        <v>692</v>
      </c>
      <c r="E469" s="110"/>
      <c r="F469" s="113">
        <v>1174.4</v>
      </c>
    </row>
    <row r="470" spans="1:6" ht="26.25">
      <c r="A470" s="128" t="s">
        <v>693</v>
      </c>
      <c r="B470" s="110">
        <v>10</v>
      </c>
      <c r="C470" s="110" t="s">
        <v>382</v>
      </c>
      <c r="D470" s="110" t="s">
        <v>694</v>
      </c>
      <c r="E470" s="110"/>
      <c r="F470" s="113">
        <v>1174.4</v>
      </c>
    </row>
    <row r="471" spans="1:6" ht="15">
      <c r="A471" s="140" t="s">
        <v>695</v>
      </c>
      <c r="B471" s="110">
        <v>10</v>
      </c>
      <c r="C471" s="110" t="s">
        <v>382</v>
      </c>
      <c r="D471" s="110" t="s">
        <v>694</v>
      </c>
      <c r="E471" s="110" t="s">
        <v>696</v>
      </c>
      <c r="F471" s="113">
        <v>1174.4</v>
      </c>
    </row>
    <row r="472" spans="1:6" ht="15">
      <c r="A472" s="127" t="s">
        <v>697</v>
      </c>
      <c r="B472" s="110" t="s">
        <v>698</v>
      </c>
      <c r="C472" s="110" t="s">
        <v>382</v>
      </c>
      <c r="D472" s="110" t="s">
        <v>694</v>
      </c>
      <c r="E472" s="110" t="s">
        <v>699</v>
      </c>
      <c r="F472" s="113">
        <v>1174.4</v>
      </c>
    </row>
    <row r="473" spans="1:6" ht="15">
      <c r="A473" s="101" t="s">
        <v>424</v>
      </c>
      <c r="B473" s="97">
        <v>10</v>
      </c>
      <c r="C473" s="97" t="s">
        <v>387</v>
      </c>
      <c r="D473" s="97"/>
      <c r="E473" s="97"/>
      <c r="F473" s="95">
        <v>4585.248</v>
      </c>
    </row>
    <row r="474" spans="1:6" ht="25.5">
      <c r="A474" s="109" t="s">
        <v>700</v>
      </c>
      <c r="B474" s="110" t="s">
        <v>698</v>
      </c>
      <c r="C474" s="110" t="s">
        <v>387</v>
      </c>
      <c r="D474" s="110" t="s">
        <v>701</v>
      </c>
      <c r="E474" s="110"/>
      <c r="F474" s="111">
        <v>660.7</v>
      </c>
    </row>
    <row r="475" spans="1:6" ht="25.5">
      <c r="A475" s="109" t="s">
        <v>702</v>
      </c>
      <c r="B475" s="116" t="s">
        <v>698</v>
      </c>
      <c r="C475" s="116" t="s">
        <v>387</v>
      </c>
      <c r="D475" s="116" t="s">
        <v>703</v>
      </c>
      <c r="E475" s="110"/>
      <c r="F475" s="111">
        <v>660.7</v>
      </c>
    </row>
    <row r="476" spans="1:6" ht="25.5">
      <c r="A476" s="126" t="s">
        <v>704</v>
      </c>
      <c r="B476" s="110" t="s">
        <v>698</v>
      </c>
      <c r="C476" s="110" t="s">
        <v>387</v>
      </c>
      <c r="D476" s="110" t="s">
        <v>705</v>
      </c>
      <c r="E476" s="110"/>
      <c r="F476" s="111">
        <v>660.7</v>
      </c>
    </row>
    <row r="477" spans="1:6" ht="15">
      <c r="A477" s="112" t="s">
        <v>468</v>
      </c>
      <c r="B477" s="110" t="s">
        <v>698</v>
      </c>
      <c r="C477" s="110" t="s">
        <v>387</v>
      </c>
      <c r="D477" s="110" t="s">
        <v>705</v>
      </c>
      <c r="E477" s="110" t="s">
        <v>469</v>
      </c>
      <c r="F477" s="111">
        <v>660.7</v>
      </c>
    </row>
    <row r="478" spans="1:6" ht="25.5">
      <c r="A478" s="112" t="s">
        <v>470</v>
      </c>
      <c r="B478" s="110" t="s">
        <v>698</v>
      </c>
      <c r="C478" s="110" t="s">
        <v>387</v>
      </c>
      <c r="D478" s="110" t="s">
        <v>705</v>
      </c>
      <c r="E478" s="110" t="s">
        <v>471</v>
      </c>
      <c r="F478" s="111">
        <v>660.7</v>
      </c>
    </row>
    <row r="479" spans="1:6" ht="26.25">
      <c r="A479" s="128" t="s">
        <v>706</v>
      </c>
      <c r="B479" s="110">
        <v>10</v>
      </c>
      <c r="C479" s="110" t="s">
        <v>387</v>
      </c>
      <c r="D479" s="110" t="s">
        <v>707</v>
      </c>
      <c r="E479" s="110"/>
      <c r="F479" s="113">
        <v>3184.948</v>
      </c>
    </row>
    <row r="480" spans="1:6" ht="15">
      <c r="A480" s="128" t="s">
        <v>708</v>
      </c>
      <c r="B480" s="110">
        <v>10</v>
      </c>
      <c r="C480" s="110" t="s">
        <v>387</v>
      </c>
      <c r="D480" s="110" t="s">
        <v>709</v>
      </c>
      <c r="E480" s="110"/>
      <c r="F480" s="113">
        <v>2654.548</v>
      </c>
    </row>
    <row r="481" spans="1:6" ht="15">
      <c r="A481" s="128" t="s">
        <v>710</v>
      </c>
      <c r="B481" s="110">
        <v>10</v>
      </c>
      <c r="C481" s="110" t="s">
        <v>387</v>
      </c>
      <c r="D481" s="110" t="s">
        <v>711</v>
      </c>
      <c r="E481" s="110"/>
      <c r="F481" s="113">
        <v>2654.548</v>
      </c>
    </row>
    <row r="482" spans="1:6" ht="15">
      <c r="A482" s="140" t="s">
        <v>695</v>
      </c>
      <c r="B482" s="110" t="s">
        <v>698</v>
      </c>
      <c r="C482" s="110" t="s">
        <v>387</v>
      </c>
      <c r="D482" s="110" t="s">
        <v>711</v>
      </c>
      <c r="E482" s="110" t="s">
        <v>696</v>
      </c>
      <c r="F482" s="113">
        <v>2654.548</v>
      </c>
    </row>
    <row r="483" spans="1:6" ht="25.5">
      <c r="A483" s="127" t="s">
        <v>712</v>
      </c>
      <c r="B483" s="110" t="s">
        <v>698</v>
      </c>
      <c r="C483" s="110" t="s">
        <v>387</v>
      </c>
      <c r="D483" s="110" t="s">
        <v>711</v>
      </c>
      <c r="E483" s="110" t="s">
        <v>713</v>
      </c>
      <c r="F483" s="113">
        <v>2654.548</v>
      </c>
    </row>
    <row r="484" spans="1:6" ht="26.25">
      <c r="A484" s="128" t="s">
        <v>714</v>
      </c>
      <c r="B484" s="110">
        <v>10</v>
      </c>
      <c r="C484" s="110" t="s">
        <v>387</v>
      </c>
      <c r="D484" s="110" t="s">
        <v>715</v>
      </c>
      <c r="E484" s="110"/>
      <c r="F484" s="113">
        <v>530.4</v>
      </c>
    </row>
    <row r="485" spans="1:6" ht="39">
      <c r="A485" s="128" t="s">
        <v>716</v>
      </c>
      <c r="B485" s="110">
        <v>10</v>
      </c>
      <c r="C485" s="110" t="s">
        <v>387</v>
      </c>
      <c r="D485" s="110" t="s">
        <v>717</v>
      </c>
      <c r="E485" s="110"/>
      <c r="F485" s="113">
        <v>530.4</v>
      </c>
    </row>
    <row r="486" spans="1:6" ht="15">
      <c r="A486" s="140" t="s">
        <v>695</v>
      </c>
      <c r="B486" s="110" t="s">
        <v>698</v>
      </c>
      <c r="C486" s="110" t="s">
        <v>387</v>
      </c>
      <c r="D486" s="110" t="s">
        <v>717</v>
      </c>
      <c r="E486" s="110" t="s">
        <v>696</v>
      </c>
      <c r="F486" s="113">
        <v>530.4</v>
      </c>
    </row>
    <row r="487" spans="1:6" ht="25.5">
      <c r="A487" s="127" t="s">
        <v>712</v>
      </c>
      <c r="B487" s="110" t="s">
        <v>698</v>
      </c>
      <c r="C487" s="110" t="s">
        <v>387</v>
      </c>
      <c r="D487" s="110" t="s">
        <v>717</v>
      </c>
      <c r="E487" s="110" t="s">
        <v>713</v>
      </c>
      <c r="F487" s="113">
        <v>530.4</v>
      </c>
    </row>
    <row r="488" spans="1:6" ht="15">
      <c r="A488" s="130" t="s">
        <v>519</v>
      </c>
      <c r="B488" s="110" t="s">
        <v>698</v>
      </c>
      <c r="C488" s="110" t="s">
        <v>387</v>
      </c>
      <c r="D488" s="110" t="s">
        <v>520</v>
      </c>
      <c r="E488" s="110"/>
      <c r="F488" s="113">
        <v>542.5</v>
      </c>
    </row>
    <row r="489" spans="1:6" ht="25.5">
      <c r="A489" s="126" t="s">
        <v>718</v>
      </c>
      <c r="B489" s="110" t="s">
        <v>698</v>
      </c>
      <c r="C489" s="110" t="s">
        <v>387</v>
      </c>
      <c r="D489" s="110" t="s">
        <v>719</v>
      </c>
      <c r="E489" s="110"/>
      <c r="F489" s="113">
        <v>442.5</v>
      </c>
    </row>
    <row r="490" spans="1:6" ht="15">
      <c r="A490" s="140" t="s">
        <v>695</v>
      </c>
      <c r="B490" s="110" t="s">
        <v>698</v>
      </c>
      <c r="C490" s="110" t="s">
        <v>387</v>
      </c>
      <c r="D490" s="110" t="s">
        <v>719</v>
      </c>
      <c r="E490" s="110" t="s">
        <v>696</v>
      </c>
      <c r="F490" s="113">
        <v>442.5</v>
      </c>
    </row>
    <row r="491" spans="1:6" ht="25.5">
      <c r="A491" s="127" t="s">
        <v>712</v>
      </c>
      <c r="B491" s="110" t="s">
        <v>698</v>
      </c>
      <c r="C491" s="110" t="s">
        <v>387</v>
      </c>
      <c r="D491" s="110" t="s">
        <v>719</v>
      </c>
      <c r="E491" s="110" t="s">
        <v>713</v>
      </c>
      <c r="F491" s="113">
        <v>442.5</v>
      </c>
    </row>
    <row r="492" spans="1:6" ht="25.5">
      <c r="A492" s="126" t="s">
        <v>720</v>
      </c>
      <c r="B492" s="110" t="s">
        <v>698</v>
      </c>
      <c r="C492" s="110" t="s">
        <v>387</v>
      </c>
      <c r="D492" s="110" t="s">
        <v>721</v>
      </c>
      <c r="E492" s="110"/>
      <c r="F492" s="141">
        <v>100</v>
      </c>
    </row>
    <row r="493" spans="1:6" ht="15">
      <c r="A493" s="140" t="s">
        <v>695</v>
      </c>
      <c r="B493" s="110" t="s">
        <v>698</v>
      </c>
      <c r="C493" s="110" t="s">
        <v>387</v>
      </c>
      <c r="D493" s="110" t="s">
        <v>721</v>
      </c>
      <c r="E493" s="110" t="s">
        <v>696</v>
      </c>
      <c r="F493" s="113">
        <v>100</v>
      </c>
    </row>
    <row r="494" spans="1:6" ht="25.5">
      <c r="A494" s="127" t="s">
        <v>712</v>
      </c>
      <c r="B494" s="110" t="s">
        <v>698</v>
      </c>
      <c r="C494" s="110" t="s">
        <v>387</v>
      </c>
      <c r="D494" s="110" t="s">
        <v>721</v>
      </c>
      <c r="E494" s="110" t="s">
        <v>713</v>
      </c>
      <c r="F494" s="113">
        <v>100</v>
      </c>
    </row>
    <row r="495" spans="1:6" ht="15">
      <c r="A495" s="130" t="s">
        <v>722</v>
      </c>
      <c r="B495" s="110">
        <v>10</v>
      </c>
      <c r="C495" s="110" t="s">
        <v>387</v>
      </c>
      <c r="D495" s="110" t="s">
        <v>723</v>
      </c>
      <c r="E495" s="110"/>
      <c r="F495" s="113">
        <v>197.1</v>
      </c>
    </row>
    <row r="496" spans="1:6" ht="15">
      <c r="A496" s="126" t="s">
        <v>724</v>
      </c>
      <c r="B496" s="110" t="s">
        <v>698</v>
      </c>
      <c r="C496" s="110" t="s">
        <v>387</v>
      </c>
      <c r="D496" s="110" t="s">
        <v>725</v>
      </c>
      <c r="E496" s="110"/>
      <c r="F496" s="113">
        <v>197.1</v>
      </c>
    </row>
    <row r="497" spans="1:6" ht="15">
      <c r="A497" s="112" t="s">
        <v>468</v>
      </c>
      <c r="B497" s="110">
        <v>10</v>
      </c>
      <c r="C497" s="110" t="s">
        <v>387</v>
      </c>
      <c r="D497" s="110" t="s">
        <v>725</v>
      </c>
      <c r="E497" s="110" t="s">
        <v>469</v>
      </c>
      <c r="F497" s="111">
        <v>5.1</v>
      </c>
    </row>
    <row r="498" spans="1:6" ht="25.5">
      <c r="A498" s="112" t="s">
        <v>470</v>
      </c>
      <c r="B498" s="110">
        <v>10</v>
      </c>
      <c r="C498" s="110" t="s">
        <v>387</v>
      </c>
      <c r="D498" s="110" t="s">
        <v>725</v>
      </c>
      <c r="E498" s="110" t="s">
        <v>471</v>
      </c>
      <c r="F498" s="111">
        <v>5.1</v>
      </c>
    </row>
    <row r="499" spans="1:6" ht="15">
      <c r="A499" s="140" t="s">
        <v>695</v>
      </c>
      <c r="B499" s="110" t="s">
        <v>698</v>
      </c>
      <c r="C499" s="110" t="s">
        <v>387</v>
      </c>
      <c r="D499" s="110" t="s">
        <v>725</v>
      </c>
      <c r="E499" s="110" t="s">
        <v>696</v>
      </c>
      <c r="F499" s="113">
        <v>192</v>
      </c>
    </row>
    <row r="500" spans="1:6" ht="25.5">
      <c r="A500" s="127" t="s">
        <v>712</v>
      </c>
      <c r="B500" s="110" t="s">
        <v>698</v>
      </c>
      <c r="C500" s="110" t="s">
        <v>387</v>
      </c>
      <c r="D500" s="110" t="s">
        <v>725</v>
      </c>
      <c r="E500" s="110" t="s">
        <v>713</v>
      </c>
      <c r="F500" s="113">
        <v>192</v>
      </c>
    </row>
    <row r="501" spans="1:6" ht="15">
      <c r="A501" s="93" t="s">
        <v>425</v>
      </c>
      <c r="B501" s="94" t="s">
        <v>397</v>
      </c>
      <c r="C501" s="94"/>
      <c r="D501" s="142"/>
      <c r="E501" s="94"/>
      <c r="F501" s="98">
        <v>74840.5</v>
      </c>
    </row>
    <row r="502" spans="1:6" ht="15">
      <c r="A502" s="101" t="s">
        <v>426</v>
      </c>
      <c r="B502" s="97" t="s">
        <v>397</v>
      </c>
      <c r="C502" s="97" t="s">
        <v>382</v>
      </c>
      <c r="D502" s="97"/>
      <c r="E502" s="97"/>
      <c r="F502" s="95">
        <v>57673.4</v>
      </c>
    </row>
    <row r="503" spans="1:6" ht="15">
      <c r="A503" s="109" t="s">
        <v>460</v>
      </c>
      <c r="B503" s="110" t="s">
        <v>397</v>
      </c>
      <c r="C503" s="110" t="s">
        <v>382</v>
      </c>
      <c r="D503" s="110" t="s">
        <v>461</v>
      </c>
      <c r="E503" s="110"/>
      <c r="F503" s="113">
        <v>1011.5</v>
      </c>
    </row>
    <row r="504" spans="1:6" ht="15">
      <c r="A504" s="109" t="s">
        <v>462</v>
      </c>
      <c r="B504" s="110" t="s">
        <v>397</v>
      </c>
      <c r="C504" s="110" t="s">
        <v>382</v>
      </c>
      <c r="D504" s="110" t="s">
        <v>463</v>
      </c>
      <c r="E504" s="110"/>
      <c r="F504" s="113">
        <v>1011.5</v>
      </c>
    </row>
    <row r="505" spans="1:6" ht="51">
      <c r="A505" s="112" t="s">
        <v>464</v>
      </c>
      <c r="B505" s="110" t="s">
        <v>397</v>
      </c>
      <c r="C505" s="110" t="s">
        <v>382</v>
      </c>
      <c r="D505" s="110" t="s">
        <v>465</v>
      </c>
      <c r="E505" s="110"/>
      <c r="F505" s="113">
        <v>1011.5</v>
      </c>
    </row>
    <row r="506" spans="1:6" ht="25.5">
      <c r="A506" s="112" t="s">
        <v>529</v>
      </c>
      <c r="B506" s="110" t="s">
        <v>397</v>
      </c>
      <c r="C506" s="110" t="s">
        <v>382</v>
      </c>
      <c r="D506" s="110" t="s">
        <v>465</v>
      </c>
      <c r="E506" s="110" t="s">
        <v>530</v>
      </c>
      <c r="F506" s="113">
        <v>1011.5</v>
      </c>
    </row>
    <row r="507" spans="1:6" ht="15">
      <c r="A507" s="112" t="s">
        <v>585</v>
      </c>
      <c r="B507" s="110" t="s">
        <v>397</v>
      </c>
      <c r="C507" s="110" t="s">
        <v>382</v>
      </c>
      <c r="D507" s="110" t="s">
        <v>465</v>
      </c>
      <c r="E507" s="110" t="s">
        <v>586</v>
      </c>
      <c r="F507" s="113">
        <v>1011.5</v>
      </c>
    </row>
    <row r="508" spans="1:6" ht="15">
      <c r="A508" s="130" t="s">
        <v>726</v>
      </c>
      <c r="B508" s="110" t="s">
        <v>397</v>
      </c>
      <c r="C508" s="110" t="s">
        <v>382</v>
      </c>
      <c r="D508" s="110" t="s">
        <v>727</v>
      </c>
      <c r="E508" s="110"/>
      <c r="F508" s="111">
        <v>56661.9</v>
      </c>
    </row>
    <row r="509" spans="1:6" ht="15">
      <c r="A509" s="130" t="s">
        <v>597</v>
      </c>
      <c r="B509" s="110" t="s">
        <v>397</v>
      </c>
      <c r="C509" s="110" t="s">
        <v>382</v>
      </c>
      <c r="D509" s="110" t="s">
        <v>728</v>
      </c>
      <c r="E509" s="110"/>
      <c r="F509" s="111">
        <v>56661.9</v>
      </c>
    </row>
    <row r="510" spans="1:6" ht="25.5">
      <c r="A510" s="127" t="s">
        <v>529</v>
      </c>
      <c r="B510" s="110" t="s">
        <v>397</v>
      </c>
      <c r="C510" s="110" t="s">
        <v>382</v>
      </c>
      <c r="D510" s="110" t="s">
        <v>728</v>
      </c>
      <c r="E510" s="110" t="s">
        <v>530</v>
      </c>
      <c r="F510" s="111">
        <v>56661.9</v>
      </c>
    </row>
    <row r="511" spans="1:6" ht="15">
      <c r="A511" s="127" t="s">
        <v>585</v>
      </c>
      <c r="B511" s="110" t="s">
        <v>397</v>
      </c>
      <c r="C511" s="110" t="s">
        <v>382</v>
      </c>
      <c r="D511" s="110" t="s">
        <v>728</v>
      </c>
      <c r="E511" s="110" t="s">
        <v>586</v>
      </c>
      <c r="F511" s="111">
        <v>56661.9</v>
      </c>
    </row>
    <row r="512" spans="1:6" ht="15">
      <c r="A512" s="102" t="s">
        <v>427</v>
      </c>
      <c r="B512" s="97" t="s">
        <v>397</v>
      </c>
      <c r="C512" s="97" t="s">
        <v>391</v>
      </c>
      <c r="D512" s="97"/>
      <c r="E512" s="97"/>
      <c r="F512" s="95">
        <v>17167.1</v>
      </c>
    </row>
    <row r="513" spans="1:6" ht="39">
      <c r="A513" s="128" t="s">
        <v>452</v>
      </c>
      <c r="B513" s="110" t="s">
        <v>397</v>
      </c>
      <c r="C513" s="110" t="s">
        <v>391</v>
      </c>
      <c r="D513" s="110" t="s">
        <v>453</v>
      </c>
      <c r="E513" s="110"/>
      <c r="F513" s="143">
        <v>8872.7</v>
      </c>
    </row>
    <row r="514" spans="1:6" ht="15">
      <c r="A514" s="130" t="s">
        <v>466</v>
      </c>
      <c r="B514" s="110" t="s">
        <v>397</v>
      </c>
      <c r="C514" s="110" t="s">
        <v>391</v>
      </c>
      <c r="D514" s="110" t="s">
        <v>467</v>
      </c>
      <c r="E514" s="110"/>
      <c r="F514" s="111">
        <v>8872.7</v>
      </c>
    </row>
    <row r="515" spans="1:6" ht="38.25">
      <c r="A515" s="112" t="s">
        <v>456</v>
      </c>
      <c r="B515" s="110" t="s">
        <v>397</v>
      </c>
      <c r="C515" s="110" t="s">
        <v>391</v>
      </c>
      <c r="D515" s="110" t="s">
        <v>467</v>
      </c>
      <c r="E515" s="110" t="s">
        <v>457</v>
      </c>
      <c r="F515" s="111">
        <v>7908.8</v>
      </c>
    </row>
    <row r="516" spans="1:6" ht="15">
      <c r="A516" s="112" t="s">
        <v>458</v>
      </c>
      <c r="B516" s="110" t="s">
        <v>397</v>
      </c>
      <c r="C516" s="110" t="s">
        <v>391</v>
      </c>
      <c r="D516" s="110" t="s">
        <v>467</v>
      </c>
      <c r="E516" s="110" t="s">
        <v>459</v>
      </c>
      <c r="F516" s="111">
        <v>7908.8</v>
      </c>
    </row>
    <row r="517" spans="1:6" ht="15">
      <c r="A517" s="112" t="s">
        <v>468</v>
      </c>
      <c r="B517" s="110" t="s">
        <v>397</v>
      </c>
      <c r="C517" s="110" t="s">
        <v>391</v>
      </c>
      <c r="D517" s="110" t="s">
        <v>467</v>
      </c>
      <c r="E517" s="110" t="s">
        <v>469</v>
      </c>
      <c r="F517" s="111">
        <v>878.9</v>
      </c>
    </row>
    <row r="518" spans="1:6" ht="25.5">
      <c r="A518" s="112" t="s">
        <v>470</v>
      </c>
      <c r="B518" s="110" t="s">
        <v>397</v>
      </c>
      <c r="C518" s="110" t="s">
        <v>391</v>
      </c>
      <c r="D518" s="110" t="s">
        <v>467</v>
      </c>
      <c r="E518" s="110" t="s">
        <v>471</v>
      </c>
      <c r="F518" s="111">
        <v>878.9</v>
      </c>
    </row>
    <row r="519" spans="1:6" ht="15">
      <c r="A519" s="112" t="s">
        <v>472</v>
      </c>
      <c r="B519" s="110" t="s">
        <v>397</v>
      </c>
      <c r="C519" s="110" t="s">
        <v>391</v>
      </c>
      <c r="D519" s="110" t="s">
        <v>467</v>
      </c>
      <c r="E519" s="110" t="s">
        <v>473</v>
      </c>
      <c r="F519" s="111">
        <v>85</v>
      </c>
    </row>
    <row r="520" spans="1:6" ht="15">
      <c r="A520" s="112" t="s">
        <v>474</v>
      </c>
      <c r="B520" s="110" t="s">
        <v>397</v>
      </c>
      <c r="C520" s="110" t="s">
        <v>391</v>
      </c>
      <c r="D520" s="110" t="s">
        <v>467</v>
      </c>
      <c r="E520" s="110" t="s">
        <v>475</v>
      </c>
      <c r="F520" s="111">
        <v>85</v>
      </c>
    </row>
    <row r="521" spans="1:6" ht="15">
      <c r="A521" s="109" t="s">
        <v>460</v>
      </c>
      <c r="B521" s="110" t="s">
        <v>397</v>
      </c>
      <c r="C521" s="110" t="s">
        <v>391</v>
      </c>
      <c r="D521" s="110" t="s">
        <v>461</v>
      </c>
      <c r="E521" s="110"/>
      <c r="F521" s="113">
        <v>222</v>
      </c>
    </row>
    <row r="522" spans="1:6" ht="15">
      <c r="A522" s="109" t="s">
        <v>462</v>
      </c>
      <c r="B522" s="110" t="s">
        <v>397</v>
      </c>
      <c r="C522" s="110" t="s">
        <v>391</v>
      </c>
      <c r="D522" s="110" t="s">
        <v>463</v>
      </c>
      <c r="E522" s="110"/>
      <c r="F522" s="113">
        <v>222</v>
      </c>
    </row>
    <row r="523" spans="1:6" ht="51">
      <c r="A523" s="112" t="s">
        <v>464</v>
      </c>
      <c r="B523" s="110" t="s">
        <v>397</v>
      </c>
      <c r="C523" s="110" t="s">
        <v>391</v>
      </c>
      <c r="D523" s="110" t="s">
        <v>465</v>
      </c>
      <c r="E523" s="110"/>
      <c r="F523" s="113">
        <v>222</v>
      </c>
    </row>
    <row r="524" spans="1:6" ht="38.25">
      <c r="A524" s="112" t="s">
        <v>456</v>
      </c>
      <c r="B524" s="110" t="s">
        <v>397</v>
      </c>
      <c r="C524" s="110" t="s">
        <v>391</v>
      </c>
      <c r="D524" s="110" t="s">
        <v>465</v>
      </c>
      <c r="E524" s="110" t="s">
        <v>457</v>
      </c>
      <c r="F524" s="113">
        <v>222</v>
      </c>
    </row>
    <row r="525" spans="1:6" ht="15">
      <c r="A525" s="112" t="s">
        <v>458</v>
      </c>
      <c r="B525" s="110" t="s">
        <v>397</v>
      </c>
      <c r="C525" s="110" t="s">
        <v>391</v>
      </c>
      <c r="D525" s="110" t="s">
        <v>465</v>
      </c>
      <c r="E525" s="110" t="s">
        <v>459</v>
      </c>
      <c r="F525" s="113">
        <v>222</v>
      </c>
    </row>
    <row r="526" spans="1:6" ht="15">
      <c r="A526" s="130" t="s">
        <v>519</v>
      </c>
      <c r="B526" s="116" t="s">
        <v>397</v>
      </c>
      <c r="C526" s="116" t="s">
        <v>391</v>
      </c>
      <c r="D526" s="110" t="s">
        <v>520</v>
      </c>
      <c r="E526" s="116"/>
      <c r="F526" s="113">
        <v>8072.4</v>
      </c>
    </row>
    <row r="527" spans="1:6" ht="26.25">
      <c r="A527" s="128" t="s">
        <v>645</v>
      </c>
      <c r="B527" s="110" t="s">
        <v>397</v>
      </c>
      <c r="C527" s="110" t="s">
        <v>391</v>
      </c>
      <c r="D527" s="110">
        <v>7950020</v>
      </c>
      <c r="E527" s="110"/>
      <c r="F527" s="111">
        <v>7778</v>
      </c>
    </row>
    <row r="528" spans="1:6" ht="15">
      <c r="A528" s="112" t="s">
        <v>468</v>
      </c>
      <c r="B528" s="110" t="s">
        <v>397</v>
      </c>
      <c r="C528" s="110" t="s">
        <v>391</v>
      </c>
      <c r="D528" s="110">
        <v>7950020</v>
      </c>
      <c r="E528" s="110" t="s">
        <v>469</v>
      </c>
      <c r="F528" s="111">
        <v>7698</v>
      </c>
    </row>
    <row r="529" spans="1:6" ht="25.5">
      <c r="A529" s="112" t="s">
        <v>470</v>
      </c>
      <c r="B529" s="110" t="s">
        <v>397</v>
      </c>
      <c r="C529" s="110" t="s">
        <v>391</v>
      </c>
      <c r="D529" s="110">
        <v>7950020</v>
      </c>
      <c r="E529" s="110" t="s">
        <v>471</v>
      </c>
      <c r="F529" s="111">
        <v>7698</v>
      </c>
    </row>
    <row r="530" spans="1:6" ht="25.5">
      <c r="A530" s="127" t="s">
        <v>529</v>
      </c>
      <c r="B530" s="110" t="s">
        <v>397</v>
      </c>
      <c r="C530" s="110" t="s">
        <v>391</v>
      </c>
      <c r="D530" s="110">
        <v>7950020</v>
      </c>
      <c r="E530" s="110" t="s">
        <v>530</v>
      </c>
      <c r="F530" s="111">
        <v>80</v>
      </c>
    </row>
    <row r="531" spans="1:6" ht="15">
      <c r="A531" s="127" t="s">
        <v>585</v>
      </c>
      <c r="B531" s="110" t="s">
        <v>397</v>
      </c>
      <c r="C531" s="110" t="s">
        <v>391</v>
      </c>
      <c r="D531" s="110">
        <v>7950020</v>
      </c>
      <c r="E531" s="110" t="s">
        <v>586</v>
      </c>
      <c r="F531" s="111">
        <v>80</v>
      </c>
    </row>
    <row r="532" spans="1:6" ht="38.25">
      <c r="A532" s="120" t="s">
        <v>729</v>
      </c>
      <c r="B532" s="110" t="s">
        <v>397</v>
      </c>
      <c r="C532" s="110" t="s">
        <v>391</v>
      </c>
      <c r="D532" s="110" t="s">
        <v>648</v>
      </c>
      <c r="E532" s="110"/>
      <c r="F532" s="122">
        <v>65</v>
      </c>
    </row>
    <row r="533" spans="1:6" ht="15">
      <c r="A533" s="112" t="s">
        <v>468</v>
      </c>
      <c r="B533" s="110" t="s">
        <v>397</v>
      </c>
      <c r="C533" s="110" t="s">
        <v>391</v>
      </c>
      <c r="D533" s="110" t="s">
        <v>648</v>
      </c>
      <c r="E533" s="110" t="s">
        <v>469</v>
      </c>
      <c r="F533" s="111">
        <v>65</v>
      </c>
    </row>
    <row r="534" spans="1:6" ht="25.5">
      <c r="A534" s="112" t="s">
        <v>470</v>
      </c>
      <c r="B534" s="110" t="s">
        <v>397</v>
      </c>
      <c r="C534" s="110" t="s">
        <v>391</v>
      </c>
      <c r="D534" s="110" t="s">
        <v>648</v>
      </c>
      <c r="E534" s="110" t="s">
        <v>471</v>
      </c>
      <c r="F534" s="111">
        <v>65</v>
      </c>
    </row>
    <row r="535" spans="1:6" ht="25.5">
      <c r="A535" s="109" t="s">
        <v>653</v>
      </c>
      <c r="B535" s="110" t="s">
        <v>397</v>
      </c>
      <c r="C535" s="110" t="s">
        <v>391</v>
      </c>
      <c r="D535" s="110" t="s">
        <v>654</v>
      </c>
      <c r="E535" s="110"/>
      <c r="F535" s="122">
        <v>65</v>
      </c>
    </row>
    <row r="536" spans="1:6" ht="15">
      <c r="A536" s="112" t="s">
        <v>468</v>
      </c>
      <c r="B536" s="110" t="s">
        <v>397</v>
      </c>
      <c r="C536" s="110" t="s">
        <v>391</v>
      </c>
      <c r="D536" s="110" t="s">
        <v>654</v>
      </c>
      <c r="E536" s="110" t="s">
        <v>469</v>
      </c>
      <c r="F536" s="111">
        <v>65</v>
      </c>
    </row>
    <row r="537" spans="1:6" ht="25.5">
      <c r="A537" s="112" t="s">
        <v>470</v>
      </c>
      <c r="B537" s="110" t="s">
        <v>397</v>
      </c>
      <c r="C537" s="110" t="s">
        <v>391</v>
      </c>
      <c r="D537" s="110" t="s">
        <v>654</v>
      </c>
      <c r="E537" s="110" t="s">
        <v>471</v>
      </c>
      <c r="F537" s="111">
        <v>65</v>
      </c>
    </row>
    <row r="538" spans="1:6" ht="25.5">
      <c r="A538" s="109" t="s">
        <v>525</v>
      </c>
      <c r="B538" s="110" t="s">
        <v>397</v>
      </c>
      <c r="C538" s="110" t="s">
        <v>391</v>
      </c>
      <c r="D538" s="110" t="s">
        <v>526</v>
      </c>
      <c r="E538" s="110"/>
      <c r="F538" s="122">
        <v>164.4</v>
      </c>
    </row>
    <row r="539" spans="1:6" ht="15">
      <c r="A539" s="112" t="s">
        <v>468</v>
      </c>
      <c r="B539" s="110" t="s">
        <v>397</v>
      </c>
      <c r="C539" s="110" t="s">
        <v>391</v>
      </c>
      <c r="D539" s="110" t="s">
        <v>526</v>
      </c>
      <c r="E539" s="110" t="s">
        <v>469</v>
      </c>
      <c r="F539" s="111">
        <v>164.4</v>
      </c>
    </row>
    <row r="540" spans="1:6" ht="25.5">
      <c r="A540" s="112" t="s">
        <v>470</v>
      </c>
      <c r="B540" s="110" t="s">
        <v>397</v>
      </c>
      <c r="C540" s="110" t="s">
        <v>391</v>
      </c>
      <c r="D540" s="110" t="s">
        <v>526</v>
      </c>
      <c r="E540" s="110" t="s">
        <v>471</v>
      </c>
      <c r="F540" s="111">
        <v>164.4</v>
      </c>
    </row>
    <row r="541" spans="1:6" ht="15">
      <c r="A541" s="93" t="s">
        <v>428</v>
      </c>
      <c r="B541" s="94" t="s">
        <v>408</v>
      </c>
      <c r="C541" s="94"/>
      <c r="D541" s="94"/>
      <c r="E541" s="94"/>
      <c r="F541" s="98">
        <v>8532.9</v>
      </c>
    </row>
    <row r="542" spans="1:6" ht="15">
      <c r="A542" s="101" t="s">
        <v>429</v>
      </c>
      <c r="B542" s="97" t="s">
        <v>408</v>
      </c>
      <c r="C542" s="97" t="s">
        <v>384</v>
      </c>
      <c r="D542" s="97"/>
      <c r="E542" s="97"/>
      <c r="F542" s="98">
        <v>8297.9</v>
      </c>
    </row>
    <row r="543" spans="1:6" ht="15">
      <c r="A543" s="109" t="s">
        <v>460</v>
      </c>
      <c r="B543" s="110" t="s">
        <v>408</v>
      </c>
      <c r="C543" s="110" t="s">
        <v>384</v>
      </c>
      <c r="D543" s="110" t="s">
        <v>461</v>
      </c>
      <c r="E543" s="110"/>
      <c r="F543" s="113">
        <v>180</v>
      </c>
    </row>
    <row r="544" spans="1:6" ht="15">
      <c r="A544" s="109" t="s">
        <v>462</v>
      </c>
      <c r="B544" s="110" t="s">
        <v>408</v>
      </c>
      <c r="C544" s="110" t="s">
        <v>384</v>
      </c>
      <c r="D544" s="110" t="s">
        <v>463</v>
      </c>
      <c r="E544" s="110"/>
      <c r="F544" s="113">
        <v>180</v>
      </c>
    </row>
    <row r="545" spans="1:6" ht="51">
      <c r="A545" s="112" t="s">
        <v>464</v>
      </c>
      <c r="B545" s="110" t="s">
        <v>408</v>
      </c>
      <c r="C545" s="110" t="s">
        <v>384</v>
      </c>
      <c r="D545" s="110" t="s">
        <v>465</v>
      </c>
      <c r="E545" s="110"/>
      <c r="F545" s="113">
        <v>180</v>
      </c>
    </row>
    <row r="546" spans="1:6" ht="25.5">
      <c r="A546" s="112" t="s">
        <v>529</v>
      </c>
      <c r="B546" s="110" t="s">
        <v>408</v>
      </c>
      <c r="C546" s="110" t="s">
        <v>384</v>
      </c>
      <c r="D546" s="110" t="s">
        <v>465</v>
      </c>
      <c r="E546" s="110" t="s">
        <v>530</v>
      </c>
      <c r="F546" s="113">
        <v>180</v>
      </c>
    </row>
    <row r="547" spans="1:6" ht="15">
      <c r="A547" s="112" t="s">
        <v>585</v>
      </c>
      <c r="B547" s="110" t="s">
        <v>408</v>
      </c>
      <c r="C547" s="110" t="s">
        <v>384</v>
      </c>
      <c r="D547" s="110" t="s">
        <v>465</v>
      </c>
      <c r="E547" s="110" t="s">
        <v>586</v>
      </c>
      <c r="F547" s="113">
        <v>180</v>
      </c>
    </row>
    <row r="548" spans="1:6" ht="26.25">
      <c r="A548" s="128" t="s">
        <v>730</v>
      </c>
      <c r="B548" s="110" t="s">
        <v>408</v>
      </c>
      <c r="C548" s="110" t="s">
        <v>384</v>
      </c>
      <c r="D548" s="110" t="s">
        <v>731</v>
      </c>
      <c r="E548" s="110"/>
      <c r="F548" s="111">
        <v>8117.9</v>
      </c>
    </row>
    <row r="549" spans="1:6" ht="15">
      <c r="A549" s="128" t="s">
        <v>597</v>
      </c>
      <c r="B549" s="110" t="s">
        <v>408</v>
      </c>
      <c r="C549" s="110" t="s">
        <v>384</v>
      </c>
      <c r="D549" s="110" t="s">
        <v>732</v>
      </c>
      <c r="E549" s="110"/>
      <c r="F549" s="111">
        <v>8117.9</v>
      </c>
    </row>
    <row r="550" spans="1:6" ht="25.5">
      <c r="A550" s="127" t="s">
        <v>529</v>
      </c>
      <c r="B550" s="110" t="s">
        <v>408</v>
      </c>
      <c r="C550" s="110" t="s">
        <v>384</v>
      </c>
      <c r="D550" s="110" t="s">
        <v>732</v>
      </c>
      <c r="E550" s="110" t="s">
        <v>530</v>
      </c>
      <c r="F550" s="111">
        <v>8117.9</v>
      </c>
    </row>
    <row r="551" spans="1:6" ht="15">
      <c r="A551" s="127" t="s">
        <v>585</v>
      </c>
      <c r="B551" s="110" t="s">
        <v>408</v>
      </c>
      <c r="C551" s="110" t="s">
        <v>384</v>
      </c>
      <c r="D551" s="110" t="s">
        <v>732</v>
      </c>
      <c r="E551" s="110" t="s">
        <v>586</v>
      </c>
      <c r="F551" s="111">
        <v>8117.9</v>
      </c>
    </row>
    <row r="552" spans="1:6" ht="15">
      <c r="A552" s="101" t="s">
        <v>430</v>
      </c>
      <c r="B552" s="97" t="s">
        <v>408</v>
      </c>
      <c r="C552" s="97" t="s">
        <v>389</v>
      </c>
      <c r="D552" s="97"/>
      <c r="E552" s="97"/>
      <c r="F552" s="95">
        <v>235</v>
      </c>
    </row>
    <row r="553" spans="1:6" ht="15">
      <c r="A553" s="128" t="s">
        <v>519</v>
      </c>
      <c r="B553" s="110" t="s">
        <v>408</v>
      </c>
      <c r="C553" s="110" t="s">
        <v>389</v>
      </c>
      <c r="D553" s="110" t="s">
        <v>520</v>
      </c>
      <c r="E553" s="110"/>
      <c r="F553" s="113">
        <v>235</v>
      </c>
    </row>
    <row r="554" spans="1:6" ht="25.5">
      <c r="A554" s="126" t="s">
        <v>686</v>
      </c>
      <c r="B554" s="110" t="s">
        <v>408</v>
      </c>
      <c r="C554" s="110" t="s">
        <v>389</v>
      </c>
      <c r="D554" s="110" t="s">
        <v>687</v>
      </c>
      <c r="E554" s="110"/>
      <c r="F554" s="111">
        <v>30</v>
      </c>
    </row>
    <row r="555" spans="1:6" ht="25.5">
      <c r="A555" s="127" t="s">
        <v>529</v>
      </c>
      <c r="B555" s="110" t="s">
        <v>408</v>
      </c>
      <c r="C555" s="110" t="s">
        <v>389</v>
      </c>
      <c r="D555" s="110" t="s">
        <v>687</v>
      </c>
      <c r="E555" s="110" t="s">
        <v>530</v>
      </c>
      <c r="F555" s="111">
        <v>30</v>
      </c>
    </row>
    <row r="556" spans="1:6" ht="15">
      <c r="A556" s="127" t="s">
        <v>585</v>
      </c>
      <c r="B556" s="110" t="s">
        <v>408</v>
      </c>
      <c r="C556" s="110" t="s">
        <v>389</v>
      </c>
      <c r="D556" s="110" t="s">
        <v>687</v>
      </c>
      <c r="E556" s="110" t="s">
        <v>586</v>
      </c>
      <c r="F556" s="111">
        <v>30</v>
      </c>
    </row>
    <row r="557" spans="1:6" ht="38.25">
      <c r="A557" s="126" t="s">
        <v>647</v>
      </c>
      <c r="B557" s="110" t="s">
        <v>408</v>
      </c>
      <c r="C557" s="110" t="s">
        <v>389</v>
      </c>
      <c r="D557" s="110" t="s">
        <v>648</v>
      </c>
      <c r="E557" s="110"/>
      <c r="F557" s="111">
        <v>30</v>
      </c>
    </row>
    <row r="558" spans="1:6" ht="25.5">
      <c r="A558" s="127" t="s">
        <v>529</v>
      </c>
      <c r="B558" s="110" t="s">
        <v>408</v>
      </c>
      <c r="C558" s="110" t="s">
        <v>389</v>
      </c>
      <c r="D558" s="110" t="s">
        <v>648</v>
      </c>
      <c r="E558" s="110" t="s">
        <v>530</v>
      </c>
      <c r="F558" s="111">
        <v>30</v>
      </c>
    </row>
    <row r="559" spans="1:6" ht="15">
      <c r="A559" s="127" t="s">
        <v>585</v>
      </c>
      <c r="B559" s="110" t="s">
        <v>408</v>
      </c>
      <c r="C559" s="110" t="s">
        <v>389</v>
      </c>
      <c r="D559" s="110" t="s">
        <v>648</v>
      </c>
      <c r="E559" s="110" t="s">
        <v>586</v>
      </c>
      <c r="F559" s="111">
        <v>30</v>
      </c>
    </row>
    <row r="560" spans="1:6" ht="38.25">
      <c r="A560" s="126" t="s">
        <v>523</v>
      </c>
      <c r="B560" s="110" t="s">
        <v>408</v>
      </c>
      <c r="C560" s="110" t="s">
        <v>389</v>
      </c>
      <c r="D560" s="110" t="s">
        <v>524</v>
      </c>
      <c r="E560" s="110"/>
      <c r="F560" s="111">
        <v>120</v>
      </c>
    </row>
    <row r="561" spans="1:6" ht="25.5">
      <c r="A561" s="127" t="s">
        <v>529</v>
      </c>
      <c r="B561" s="110" t="s">
        <v>408</v>
      </c>
      <c r="C561" s="110" t="s">
        <v>389</v>
      </c>
      <c r="D561" s="110" t="s">
        <v>524</v>
      </c>
      <c r="E561" s="110" t="s">
        <v>530</v>
      </c>
      <c r="F561" s="111">
        <v>120</v>
      </c>
    </row>
    <row r="562" spans="1:6" ht="15">
      <c r="A562" s="127" t="s">
        <v>585</v>
      </c>
      <c r="B562" s="110" t="s">
        <v>408</v>
      </c>
      <c r="C562" s="110" t="s">
        <v>389</v>
      </c>
      <c r="D562" s="110" t="s">
        <v>524</v>
      </c>
      <c r="E562" s="110" t="s">
        <v>586</v>
      </c>
      <c r="F562" s="111">
        <v>120</v>
      </c>
    </row>
    <row r="563" spans="1:6" ht="25.5">
      <c r="A563" s="126" t="s">
        <v>653</v>
      </c>
      <c r="B563" s="110" t="s">
        <v>408</v>
      </c>
      <c r="C563" s="110" t="s">
        <v>389</v>
      </c>
      <c r="D563" s="110" t="s">
        <v>654</v>
      </c>
      <c r="E563" s="110"/>
      <c r="F563" s="111">
        <v>55</v>
      </c>
    </row>
    <row r="564" spans="1:6" ht="25.5">
      <c r="A564" s="127" t="s">
        <v>529</v>
      </c>
      <c r="B564" s="110" t="s">
        <v>408</v>
      </c>
      <c r="C564" s="110" t="s">
        <v>389</v>
      </c>
      <c r="D564" s="110" t="s">
        <v>654</v>
      </c>
      <c r="E564" s="110" t="s">
        <v>530</v>
      </c>
      <c r="F564" s="111">
        <v>55</v>
      </c>
    </row>
    <row r="565" spans="1:6" ht="15">
      <c r="A565" s="127" t="s">
        <v>585</v>
      </c>
      <c r="B565" s="110" t="s">
        <v>408</v>
      </c>
      <c r="C565" s="110" t="s">
        <v>389</v>
      </c>
      <c r="D565" s="110" t="s">
        <v>654</v>
      </c>
      <c r="E565" s="110" t="s">
        <v>586</v>
      </c>
      <c r="F565" s="111">
        <v>55</v>
      </c>
    </row>
    <row r="566" spans="1:6" ht="45">
      <c r="A566" s="93" t="s">
        <v>431</v>
      </c>
      <c r="B566" s="94" t="s">
        <v>432</v>
      </c>
      <c r="C566" s="94"/>
      <c r="D566" s="94"/>
      <c r="E566" s="94"/>
      <c r="F566" s="98">
        <v>113179.03</v>
      </c>
    </row>
    <row r="567" spans="1:6" ht="25.5">
      <c r="A567" s="103" t="s">
        <v>433</v>
      </c>
      <c r="B567" s="97" t="s">
        <v>432</v>
      </c>
      <c r="C567" s="97" t="s">
        <v>382</v>
      </c>
      <c r="D567" s="97"/>
      <c r="E567" s="97"/>
      <c r="F567" s="95">
        <v>70203</v>
      </c>
    </row>
    <row r="568" spans="1:6" ht="15">
      <c r="A568" s="130" t="s">
        <v>733</v>
      </c>
      <c r="B568" s="110" t="s">
        <v>432</v>
      </c>
      <c r="C568" s="110" t="s">
        <v>382</v>
      </c>
      <c r="D568" s="110" t="s">
        <v>734</v>
      </c>
      <c r="E568" s="110"/>
      <c r="F568" s="111">
        <v>70203</v>
      </c>
    </row>
    <row r="569" spans="1:6" ht="15">
      <c r="A569" s="130" t="s">
        <v>733</v>
      </c>
      <c r="B569" s="110" t="s">
        <v>432</v>
      </c>
      <c r="C569" s="110" t="s">
        <v>382</v>
      </c>
      <c r="D569" s="110" t="s">
        <v>735</v>
      </c>
      <c r="E569" s="110"/>
      <c r="F569" s="111">
        <v>70203</v>
      </c>
    </row>
    <row r="570" spans="1:6" ht="26.25">
      <c r="A570" s="128" t="s">
        <v>736</v>
      </c>
      <c r="B570" s="110" t="s">
        <v>432</v>
      </c>
      <c r="C570" s="110" t="s">
        <v>382</v>
      </c>
      <c r="D570" s="110" t="s">
        <v>737</v>
      </c>
      <c r="E570" s="110"/>
      <c r="F570" s="111">
        <v>70203</v>
      </c>
    </row>
    <row r="571" spans="1:6" ht="15">
      <c r="A571" s="127" t="s">
        <v>478</v>
      </c>
      <c r="B571" s="110" t="s">
        <v>432</v>
      </c>
      <c r="C571" s="110" t="s">
        <v>382</v>
      </c>
      <c r="D571" s="110" t="s">
        <v>737</v>
      </c>
      <c r="E571" s="110" t="s">
        <v>738</v>
      </c>
      <c r="F571" s="111">
        <v>70203</v>
      </c>
    </row>
    <row r="572" spans="1:6" ht="15">
      <c r="A572" s="127" t="s">
        <v>739</v>
      </c>
      <c r="B572" s="110" t="s">
        <v>432</v>
      </c>
      <c r="C572" s="110" t="s">
        <v>382</v>
      </c>
      <c r="D572" s="110" t="s">
        <v>737</v>
      </c>
      <c r="E572" s="110" t="s">
        <v>740</v>
      </c>
      <c r="F572" s="111">
        <v>70203</v>
      </c>
    </row>
    <row r="573" spans="1:6" ht="15">
      <c r="A573" s="102" t="s">
        <v>434</v>
      </c>
      <c r="B573" s="97" t="s">
        <v>432</v>
      </c>
      <c r="C573" s="97" t="s">
        <v>384</v>
      </c>
      <c r="D573" s="97"/>
      <c r="E573" s="97"/>
      <c r="F573" s="95">
        <v>20722.43</v>
      </c>
    </row>
    <row r="574" spans="1:6" ht="15">
      <c r="A574" s="130" t="s">
        <v>739</v>
      </c>
      <c r="B574" s="110" t="s">
        <v>432</v>
      </c>
      <c r="C574" s="110" t="s">
        <v>384</v>
      </c>
      <c r="D574" s="110" t="s">
        <v>741</v>
      </c>
      <c r="E574" s="110"/>
      <c r="F574" s="111">
        <v>20722.43</v>
      </c>
    </row>
    <row r="575" spans="1:6" ht="15">
      <c r="A575" s="128" t="s">
        <v>742</v>
      </c>
      <c r="B575" s="110" t="s">
        <v>432</v>
      </c>
      <c r="C575" s="110" t="s">
        <v>384</v>
      </c>
      <c r="D575" s="110" t="s">
        <v>743</v>
      </c>
      <c r="E575" s="110"/>
      <c r="F575" s="111">
        <v>20722.43</v>
      </c>
    </row>
    <row r="576" spans="1:6" ht="15">
      <c r="A576" s="127" t="s">
        <v>478</v>
      </c>
      <c r="B576" s="110" t="s">
        <v>432</v>
      </c>
      <c r="C576" s="110" t="s">
        <v>384</v>
      </c>
      <c r="D576" s="110" t="s">
        <v>743</v>
      </c>
      <c r="E576" s="110" t="s">
        <v>738</v>
      </c>
      <c r="F576" s="111">
        <v>20722.43</v>
      </c>
    </row>
    <row r="577" spans="1:6" ht="15">
      <c r="A577" s="127" t="s">
        <v>739</v>
      </c>
      <c r="B577" s="110" t="s">
        <v>432</v>
      </c>
      <c r="C577" s="110" t="s">
        <v>384</v>
      </c>
      <c r="D577" s="110" t="s">
        <v>743</v>
      </c>
      <c r="E577" s="110" t="s">
        <v>740</v>
      </c>
      <c r="F577" s="111">
        <v>20722.43</v>
      </c>
    </row>
    <row r="578" spans="1:6" ht="26.25">
      <c r="A578" s="102" t="s">
        <v>435</v>
      </c>
      <c r="B578" s="97" t="s">
        <v>432</v>
      </c>
      <c r="C578" s="97" t="s">
        <v>387</v>
      </c>
      <c r="D578" s="97"/>
      <c r="E578" s="97"/>
      <c r="F578" s="95">
        <v>22253.6</v>
      </c>
    </row>
    <row r="579" spans="1:6" ht="15">
      <c r="A579" s="128" t="s">
        <v>744</v>
      </c>
      <c r="B579" s="110" t="s">
        <v>432</v>
      </c>
      <c r="C579" s="110" t="s">
        <v>387</v>
      </c>
      <c r="D579" s="110" t="s">
        <v>745</v>
      </c>
      <c r="E579" s="110"/>
      <c r="F579" s="111">
        <v>14760.3</v>
      </c>
    </row>
    <row r="580" spans="1:6" ht="26.25">
      <c r="A580" s="128" t="s">
        <v>746</v>
      </c>
      <c r="B580" s="110" t="s">
        <v>432</v>
      </c>
      <c r="C580" s="110" t="s">
        <v>387</v>
      </c>
      <c r="D580" s="110" t="s">
        <v>747</v>
      </c>
      <c r="E580" s="110"/>
      <c r="F580" s="111">
        <v>14760.3</v>
      </c>
    </row>
    <row r="581" spans="1:6" ht="15">
      <c r="A581" s="127" t="s">
        <v>478</v>
      </c>
      <c r="B581" s="110" t="s">
        <v>432</v>
      </c>
      <c r="C581" s="110" t="s">
        <v>387</v>
      </c>
      <c r="D581" s="110" t="s">
        <v>747</v>
      </c>
      <c r="E581" s="110" t="s">
        <v>738</v>
      </c>
      <c r="F581" s="111">
        <v>14760.3</v>
      </c>
    </row>
    <row r="582" spans="1:6" ht="15">
      <c r="A582" s="127" t="s">
        <v>231</v>
      </c>
      <c r="B582" s="110" t="s">
        <v>432</v>
      </c>
      <c r="C582" s="110" t="s">
        <v>387</v>
      </c>
      <c r="D582" s="110" t="s">
        <v>747</v>
      </c>
      <c r="E582" s="110" t="s">
        <v>748</v>
      </c>
      <c r="F582" s="111">
        <v>14760.3</v>
      </c>
    </row>
    <row r="583" spans="1:6" ht="15">
      <c r="A583" s="128" t="s">
        <v>519</v>
      </c>
      <c r="B583" s="110" t="s">
        <v>432</v>
      </c>
      <c r="C583" s="110" t="s">
        <v>387</v>
      </c>
      <c r="D583" s="110" t="s">
        <v>520</v>
      </c>
      <c r="E583" s="110"/>
      <c r="F583" s="111">
        <v>7493.300000000001</v>
      </c>
    </row>
    <row r="584" spans="1:6" ht="25.5">
      <c r="A584" s="109" t="s">
        <v>653</v>
      </c>
      <c r="B584" s="110" t="s">
        <v>432</v>
      </c>
      <c r="C584" s="110" t="s">
        <v>387</v>
      </c>
      <c r="D584" s="110" t="s">
        <v>654</v>
      </c>
      <c r="E584" s="110"/>
      <c r="F584" s="111">
        <v>830</v>
      </c>
    </row>
    <row r="585" spans="1:6" ht="15">
      <c r="A585" s="127" t="s">
        <v>478</v>
      </c>
      <c r="B585" s="110" t="s">
        <v>432</v>
      </c>
      <c r="C585" s="110" t="s">
        <v>387</v>
      </c>
      <c r="D585" s="110" t="s">
        <v>654</v>
      </c>
      <c r="E585" s="110" t="s">
        <v>738</v>
      </c>
      <c r="F585" s="111">
        <v>830</v>
      </c>
    </row>
    <row r="586" spans="1:6" ht="15">
      <c r="A586" s="127" t="s">
        <v>231</v>
      </c>
      <c r="B586" s="110" t="s">
        <v>432</v>
      </c>
      <c r="C586" s="110" t="s">
        <v>387</v>
      </c>
      <c r="D586" s="110" t="s">
        <v>654</v>
      </c>
      <c r="E586" s="110" t="s">
        <v>748</v>
      </c>
      <c r="F586" s="111">
        <v>830</v>
      </c>
    </row>
    <row r="587" spans="1:6" ht="25.5">
      <c r="A587" s="109" t="s">
        <v>549</v>
      </c>
      <c r="B587" s="110" t="s">
        <v>432</v>
      </c>
      <c r="C587" s="110" t="s">
        <v>387</v>
      </c>
      <c r="D587" s="110" t="s">
        <v>550</v>
      </c>
      <c r="E587" s="110"/>
      <c r="F587" s="111">
        <v>6663.300000000001</v>
      </c>
    </row>
    <row r="588" spans="1:6" ht="15">
      <c r="A588" s="127" t="s">
        <v>478</v>
      </c>
      <c r="B588" s="110" t="s">
        <v>432</v>
      </c>
      <c r="C588" s="110" t="s">
        <v>387</v>
      </c>
      <c r="D588" s="110" t="s">
        <v>550</v>
      </c>
      <c r="E588" s="110" t="s">
        <v>738</v>
      </c>
      <c r="F588" s="111">
        <v>6663.300000000001</v>
      </c>
    </row>
    <row r="589" spans="1:6" ht="15">
      <c r="A589" s="127" t="s">
        <v>231</v>
      </c>
      <c r="B589" s="110" t="s">
        <v>432</v>
      </c>
      <c r="C589" s="110" t="s">
        <v>387</v>
      </c>
      <c r="D589" s="110" t="s">
        <v>550</v>
      </c>
      <c r="E589" s="110" t="s">
        <v>748</v>
      </c>
      <c r="F589" s="111">
        <v>6663.300000000001</v>
      </c>
    </row>
    <row r="590" spans="1:6" ht="15">
      <c r="A590" s="105" t="s">
        <v>749</v>
      </c>
      <c r="B590" s="106"/>
      <c r="C590" s="106"/>
      <c r="D590" s="106"/>
      <c r="E590" s="106"/>
      <c r="F590" s="107">
        <v>954073.4410000001</v>
      </c>
    </row>
    <row r="591" spans="1:6" ht="15">
      <c r="A591" s="82"/>
      <c r="B591" s="84"/>
      <c r="C591" s="84"/>
      <c r="D591" s="84"/>
      <c r="E591" s="84"/>
      <c r="F591" s="84"/>
    </row>
    <row r="592" spans="1:6" ht="15">
      <c r="A592" s="82"/>
      <c r="B592" s="84"/>
      <c r="C592" s="84"/>
      <c r="D592" s="84"/>
      <c r="E592" s="84"/>
      <c r="F592" s="84"/>
    </row>
    <row r="593" spans="1:6" ht="15.75">
      <c r="A593" s="104"/>
      <c r="B593" s="84"/>
      <c r="C593" s="84"/>
      <c r="D593" s="84"/>
      <c r="E593" s="84"/>
      <c r="F593" s="84"/>
    </row>
    <row r="594" spans="1:6" ht="15.75">
      <c r="A594" s="104"/>
      <c r="B594" s="84"/>
      <c r="C594" s="84"/>
      <c r="D594" s="84"/>
      <c r="E594" s="84"/>
      <c r="F594" s="84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05"/>
  <sheetViews>
    <sheetView workbookViewId="0" topLeftCell="A1">
      <selection activeCell="A705" sqref="A705"/>
    </sheetView>
  </sheetViews>
  <sheetFormatPr defaultColWidth="9.140625" defaultRowHeight="15"/>
  <cols>
    <col min="1" max="1" width="73.57421875" style="21" customWidth="1"/>
    <col min="2" max="2" width="4.421875" style="21" bestFit="1" customWidth="1"/>
    <col min="3" max="3" width="3.421875" style="21" bestFit="1" customWidth="1"/>
    <col min="4" max="4" width="4.00390625" style="21" bestFit="1" customWidth="1"/>
    <col min="5" max="5" width="8.421875" style="21" bestFit="1" customWidth="1"/>
    <col min="6" max="6" width="4.140625" style="21" bestFit="1" customWidth="1"/>
    <col min="7" max="7" width="14.8515625" style="21" customWidth="1"/>
    <col min="8" max="16384" width="9.140625" style="21" customWidth="1"/>
  </cols>
  <sheetData>
    <row r="1" spans="1:7" ht="15">
      <c r="A1" s="82"/>
      <c r="B1" s="83"/>
      <c r="C1" s="84"/>
      <c r="D1" s="84"/>
      <c r="E1" s="84"/>
      <c r="F1" s="84"/>
      <c r="G1" s="151" t="s">
        <v>750</v>
      </c>
    </row>
    <row r="2" spans="1:7" ht="15">
      <c r="A2" s="82"/>
      <c r="B2" s="83"/>
      <c r="C2" s="84"/>
      <c r="D2" s="84"/>
      <c r="E2" s="84"/>
      <c r="F2" s="84"/>
      <c r="G2" s="151" t="s">
        <v>437</v>
      </c>
    </row>
    <row r="3" spans="1:7" ht="15">
      <c r="A3" s="82"/>
      <c r="B3" s="83"/>
      <c r="C3" s="84"/>
      <c r="D3" s="84"/>
      <c r="E3" s="84"/>
      <c r="F3" s="84"/>
      <c r="G3" s="151" t="s">
        <v>438</v>
      </c>
    </row>
    <row r="4" spans="1:7" ht="15">
      <c r="A4" s="82"/>
      <c r="B4" s="83"/>
      <c r="C4" s="84"/>
      <c r="D4" s="84"/>
      <c r="E4" s="84"/>
      <c r="F4" s="84"/>
      <c r="G4" s="151" t="s">
        <v>439</v>
      </c>
    </row>
    <row r="5" spans="1:7" ht="15">
      <c r="A5" s="82"/>
      <c r="B5" s="83"/>
      <c r="C5" s="84"/>
      <c r="D5" s="84"/>
      <c r="E5" s="84"/>
      <c r="F5" s="84"/>
      <c r="G5" s="152" t="s">
        <v>440</v>
      </c>
    </row>
    <row r="6" spans="1:7" ht="15">
      <c r="A6" s="82"/>
      <c r="B6" s="83"/>
      <c r="C6" s="84"/>
      <c r="D6" s="84"/>
      <c r="E6" s="84"/>
      <c r="F6" s="84"/>
      <c r="G6" s="151"/>
    </row>
    <row r="7" spans="1:7" ht="15">
      <c r="A7" s="82"/>
      <c r="B7" s="153"/>
      <c r="C7" s="84"/>
      <c r="D7" s="84"/>
      <c r="E7" s="84"/>
      <c r="F7" s="84"/>
      <c r="G7" s="150"/>
    </row>
    <row r="8" spans="1:7" ht="18.75">
      <c r="A8" s="267" t="s">
        <v>751</v>
      </c>
      <c r="B8" s="267"/>
      <c r="C8" s="267"/>
      <c r="D8" s="267"/>
      <c r="E8" s="267"/>
      <c r="F8" s="267"/>
      <c r="G8" s="267"/>
    </row>
    <row r="9" spans="1:7" ht="18.75">
      <c r="A9" s="267" t="s">
        <v>442</v>
      </c>
      <c r="B9" s="267"/>
      <c r="C9" s="267"/>
      <c r="D9" s="267"/>
      <c r="E9" s="267"/>
      <c r="F9" s="267"/>
      <c r="G9" s="267"/>
    </row>
    <row r="10" spans="1:7" ht="15.75" thickBot="1">
      <c r="A10" s="82"/>
      <c r="B10" s="84"/>
      <c r="C10" s="84"/>
      <c r="D10" s="84"/>
      <c r="E10" s="84"/>
      <c r="F10" s="84"/>
      <c r="G10" s="154" t="s">
        <v>449</v>
      </c>
    </row>
    <row r="11" spans="1:7" ht="15">
      <c r="A11" s="268" t="s">
        <v>377</v>
      </c>
      <c r="B11" s="268" t="s">
        <v>752</v>
      </c>
      <c r="C11" s="268" t="s">
        <v>378</v>
      </c>
      <c r="D11" s="268" t="s">
        <v>379</v>
      </c>
      <c r="E11" s="268" t="s">
        <v>450</v>
      </c>
      <c r="F11" s="259" t="s">
        <v>451</v>
      </c>
      <c r="G11" s="271" t="s">
        <v>385</v>
      </c>
    </row>
    <row r="12" spans="1:7" ht="15">
      <c r="A12" s="269"/>
      <c r="B12" s="269"/>
      <c r="C12" s="269"/>
      <c r="D12" s="269"/>
      <c r="E12" s="269"/>
      <c r="F12" s="260"/>
      <c r="G12" s="272"/>
    </row>
    <row r="13" spans="1:7" ht="15.75" thickBot="1">
      <c r="A13" s="270"/>
      <c r="B13" s="270"/>
      <c r="C13" s="270"/>
      <c r="D13" s="270"/>
      <c r="E13" s="270"/>
      <c r="F13" s="261"/>
      <c r="G13" s="273"/>
    </row>
    <row r="14" spans="1:7" ht="15">
      <c r="A14" s="144">
        <v>1</v>
      </c>
      <c r="B14" s="145" t="s">
        <v>753</v>
      </c>
      <c r="C14" s="145" t="s">
        <v>754</v>
      </c>
      <c r="D14" s="145" t="s">
        <v>755</v>
      </c>
      <c r="E14" s="145" t="s">
        <v>756</v>
      </c>
      <c r="F14" s="145" t="s">
        <v>757</v>
      </c>
      <c r="G14" s="146" t="s">
        <v>758</v>
      </c>
    </row>
    <row r="15" spans="1:7" ht="15">
      <c r="A15" s="155" t="s">
        <v>380</v>
      </c>
      <c r="B15" s="156"/>
      <c r="C15" s="156"/>
      <c r="D15" s="156"/>
      <c r="E15" s="156"/>
      <c r="F15" s="156"/>
      <c r="G15" s="157">
        <v>954073.441</v>
      </c>
    </row>
    <row r="16" spans="1:7" ht="15">
      <c r="A16" s="158" t="s">
        <v>261</v>
      </c>
      <c r="B16" s="159" t="s">
        <v>759</v>
      </c>
      <c r="C16" s="159"/>
      <c r="D16" s="159"/>
      <c r="E16" s="159"/>
      <c r="F16" s="159"/>
      <c r="G16" s="160">
        <v>113383.24800000002</v>
      </c>
    </row>
    <row r="17" spans="1:7" ht="15">
      <c r="A17" s="100" t="s">
        <v>760</v>
      </c>
      <c r="B17" s="161" t="s">
        <v>759</v>
      </c>
      <c r="C17" s="97" t="s">
        <v>382</v>
      </c>
      <c r="D17" s="97"/>
      <c r="E17" s="97"/>
      <c r="F17" s="97"/>
      <c r="G17" s="157">
        <v>96227.30000000002</v>
      </c>
    </row>
    <row r="18" spans="1:7" ht="25.5">
      <c r="A18" s="120" t="s">
        <v>383</v>
      </c>
      <c r="B18" s="161" t="s">
        <v>759</v>
      </c>
      <c r="C18" s="97" t="s">
        <v>382</v>
      </c>
      <c r="D18" s="97" t="s">
        <v>384</v>
      </c>
      <c r="E18" s="110"/>
      <c r="F18" s="110"/>
      <c r="G18" s="162">
        <v>5098.7</v>
      </c>
    </row>
    <row r="19" spans="1:7" ht="38.25">
      <c r="A19" s="163" t="s">
        <v>452</v>
      </c>
      <c r="B19" s="161" t="s">
        <v>759</v>
      </c>
      <c r="C19" s="110" t="s">
        <v>382</v>
      </c>
      <c r="D19" s="110" t="s">
        <v>384</v>
      </c>
      <c r="E19" s="110" t="s">
        <v>453</v>
      </c>
      <c r="F19" s="110"/>
      <c r="G19" s="122">
        <v>5048.7</v>
      </c>
    </row>
    <row r="20" spans="1:7" ht="15">
      <c r="A20" s="163" t="s">
        <v>454</v>
      </c>
      <c r="B20" s="161" t="s">
        <v>759</v>
      </c>
      <c r="C20" s="110" t="s">
        <v>382</v>
      </c>
      <c r="D20" s="110" t="s">
        <v>384</v>
      </c>
      <c r="E20" s="110" t="s">
        <v>455</v>
      </c>
      <c r="F20" s="110"/>
      <c r="G20" s="122">
        <v>5048.7</v>
      </c>
    </row>
    <row r="21" spans="1:7" ht="38.25">
      <c r="A21" s="112" t="s">
        <v>456</v>
      </c>
      <c r="B21" s="161" t="s">
        <v>759</v>
      </c>
      <c r="C21" s="110" t="s">
        <v>382</v>
      </c>
      <c r="D21" s="110" t="s">
        <v>384</v>
      </c>
      <c r="E21" s="110" t="s">
        <v>455</v>
      </c>
      <c r="F21" s="110" t="s">
        <v>457</v>
      </c>
      <c r="G21" s="111">
        <v>5048.7</v>
      </c>
    </row>
    <row r="22" spans="1:7" ht="15">
      <c r="A22" s="112" t="s">
        <v>458</v>
      </c>
      <c r="B22" s="161" t="s">
        <v>759</v>
      </c>
      <c r="C22" s="110" t="s">
        <v>382</v>
      </c>
      <c r="D22" s="110" t="s">
        <v>384</v>
      </c>
      <c r="E22" s="110" t="s">
        <v>455</v>
      </c>
      <c r="F22" s="110" t="s">
        <v>459</v>
      </c>
      <c r="G22" s="111">
        <v>5048.7</v>
      </c>
    </row>
    <row r="23" spans="1:7" ht="15">
      <c r="A23" s="112" t="s">
        <v>460</v>
      </c>
      <c r="B23" s="161" t="s">
        <v>759</v>
      </c>
      <c r="C23" s="110" t="s">
        <v>382</v>
      </c>
      <c r="D23" s="110" t="s">
        <v>384</v>
      </c>
      <c r="E23" s="110" t="s">
        <v>461</v>
      </c>
      <c r="F23" s="110"/>
      <c r="G23" s="113">
        <v>50</v>
      </c>
    </row>
    <row r="24" spans="1:7" ht="15">
      <c r="A24" s="112" t="s">
        <v>462</v>
      </c>
      <c r="B24" s="161" t="s">
        <v>759</v>
      </c>
      <c r="C24" s="110" t="s">
        <v>382</v>
      </c>
      <c r="D24" s="110" t="s">
        <v>384</v>
      </c>
      <c r="E24" s="110" t="s">
        <v>463</v>
      </c>
      <c r="F24" s="110"/>
      <c r="G24" s="113">
        <v>50</v>
      </c>
    </row>
    <row r="25" spans="1:7" ht="63.75">
      <c r="A25" s="112" t="s">
        <v>464</v>
      </c>
      <c r="B25" s="161" t="s">
        <v>759</v>
      </c>
      <c r="C25" s="110" t="s">
        <v>382</v>
      </c>
      <c r="D25" s="110" t="s">
        <v>384</v>
      </c>
      <c r="E25" s="110" t="s">
        <v>465</v>
      </c>
      <c r="F25" s="110"/>
      <c r="G25" s="113">
        <v>50</v>
      </c>
    </row>
    <row r="26" spans="1:7" ht="38.25">
      <c r="A26" s="112" t="s">
        <v>456</v>
      </c>
      <c r="B26" s="161" t="s">
        <v>759</v>
      </c>
      <c r="C26" s="110" t="s">
        <v>382</v>
      </c>
      <c r="D26" s="110" t="s">
        <v>384</v>
      </c>
      <c r="E26" s="110" t="s">
        <v>465</v>
      </c>
      <c r="F26" s="110" t="s">
        <v>457</v>
      </c>
      <c r="G26" s="113">
        <v>50</v>
      </c>
    </row>
    <row r="27" spans="1:7" ht="15">
      <c r="A27" s="112" t="s">
        <v>458</v>
      </c>
      <c r="B27" s="161" t="s">
        <v>759</v>
      </c>
      <c r="C27" s="110" t="s">
        <v>382</v>
      </c>
      <c r="D27" s="110" t="s">
        <v>384</v>
      </c>
      <c r="E27" s="110" t="s">
        <v>465</v>
      </c>
      <c r="F27" s="110" t="s">
        <v>459</v>
      </c>
      <c r="G27" s="113">
        <v>50</v>
      </c>
    </row>
    <row r="28" spans="1:7" ht="38.25">
      <c r="A28" s="120" t="s">
        <v>388</v>
      </c>
      <c r="B28" s="161" t="s">
        <v>759</v>
      </c>
      <c r="C28" s="97" t="s">
        <v>382</v>
      </c>
      <c r="D28" s="97" t="s">
        <v>389</v>
      </c>
      <c r="E28" s="110"/>
      <c r="F28" s="110"/>
      <c r="G28" s="162">
        <v>82219.80000000002</v>
      </c>
    </row>
    <row r="29" spans="1:7" ht="38.25">
      <c r="A29" s="163" t="s">
        <v>452</v>
      </c>
      <c r="B29" s="161" t="s">
        <v>759</v>
      </c>
      <c r="C29" s="110" t="s">
        <v>382</v>
      </c>
      <c r="D29" s="110" t="s">
        <v>389</v>
      </c>
      <c r="E29" s="110" t="s">
        <v>453</v>
      </c>
      <c r="F29" s="110"/>
      <c r="G29" s="122">
        <v>80833.80000000002</v>
      </c>
    </row>
    <row r="30" spans="1:7" ht="15">
      <c r="A30" s="163" t="s">
        <v>466</v>
      </c>
      <c r="B30" s="161" t="s">
        <v>759</v>
      </c>
      <c r="C30" s="110" t="s">
        <v>382</v>
      </c>
      <c r="D30" s="110" t="s">
        <v>389</v>
      </c>
      <c r="E30" s="110" t="s">
        <v>467</v>
      </c>
      <c r="F30" s="110"/>
      <c r="G30" s="122">
        <v>80833.80000000002</v>
      </c>
    </row>
    <row r="31" spans="1:7" ht="38.25">
      <c r="A31" s="112" t="s">
        <v>456</v>
      </c>
      <c r="B31" s="161" t="s">
        <v>759</v>
      </c>
      <c r="C31" s="110" t="s">
        <v>382</v>
      </c>
      <c r="D31" s="110" t="s">
        <v>389</v>
      </c>
      <c r="E31" s="110" t="s">
        <v>467</v>
      </c>
      <c r="F31" s="110" t="s">
        <v>457</v>
      </c>
      <c r="G31" s="111">
        <v>61416.8</v>
      </c>
    </row>
    <row r="32" spans="1:7" ht="15">
      <c r="A32" s="112" t="s">
        <v>458</v>
      </c>
      <c r="B32" s="161" t="s">
        <v>759</v>
      </c>
      <c r="C32" s="110" t="s">
        <v>382</v>
      </c>
      <c r="D32" s="110" t="s">
        <v>389</v>
      </c>
      <c r="E32" s="110" t="s">
        <v>467</v>
      </c>
      <c r="F32" s="110" t="s">
        <v>459</v>
      </c>
      <c r="G32" s="111">
        <v>61416.8</v>
      </c>
    </row>
    <row r="33" spans="1:7" ht="15">
      <c r="A33" s="112" t="s">
        <v>468</v>
      </c>
      <c r="B33" s="161" t="s">
        <v>759</v>
      </c>
      <c r="C33" s="110" t="s">
        <v>382</v>
      </c>
      <c r="D33" s="110" t="s">
        <v>389</v>
      </c>
      <c r="E33" s="110" t="s">
        <v>467</v>
      </c>
      <c r="F33" s="110" t="s">
        <v>469</v>
      </c>
      <c r="G33" s="111">
        <v>19353.4</v>
      </c>
    </row>
    <row r="34" spans="1:7" ht="25.5">
      <c r="A34" s="112" t="s">
        <v>470</v>
      </c>
      <c r="B34" s="161" t="s">
        <v>759</v>
      </c>
      <c r="C34" s="110" t="s">
        <v>382</v>
      </c>
      <c r="D34" s="110" t="s">
        <v>389</v>
      </c>
      <c r="E34" s="110" t="s">
        <v>467</v>
      </c>
      <c r="F34" s="110" t="s">
        <v>471</v>
      </c>
      <c r="G34" s="111">
        <v>19353.4</v>
      </c>
    </row>
    <row r="35" spans="1:7" ht="15">
      <c r="A35" s="112" t="s">
        <v>472</v>
      </c>
      <c r="B35" s="161" t="s">
        <v>759</v>
      </c>
      <c r="C35" s="110" t="s">
        <v>382</v>
      </c>
      <c r="D35" s="110" t="s">
        <v>389</v>
      </c>
      <c r="E35" s="110" t="s">
        <v>467</v>
      </c>
      <c r="F35" s="110" t="s">
        <v>473</v>
      </c>
      <c r="G35" s="111">
        <v>63.6</v>
      </c>
    </row>
    <row r="36" spans="1:7" ht="15">
      <c r="A36" s="112" t="s">
        <v>474</v>
      </c>
      <c r="B36" s="161" t="s">
        <v>759</v>
      </c>
      <c r="C36" s="110" t="s">
        <v>382</v>
      </c>
      <c r="D36" s="110" t="s">
        <v>389</v>
      </c>
      <c r="E36" s="110" t="s">
        <v>467</v>
      </c>
      <c r="F36" s="110" t="s">
        <v>475</v>
      </c>
      <c r="G36" s="111">
        <v>63.6</v>
      </c>
    </row>
    <row r="37" spans="1:7" ht="15">
      <c r="A37" s="112" t="s">
        <v>460</v>
      </c>
      <c r="B37" s="161" t="s">
        <v>759</v>
      </c>
      <c r="C37" s="110" t="s">
        <v>382</v>
      </c>
      <c r="D37" s="110" t="s">
        <v>389</v>
      </c>
      <c r="E37" s="110" t="s">
        <v>461</v>
      </c>
      <c r="F37" s="110"/>
      <c r="G37" s="113">
        <v>1386.0000000000002</v>
      </c>
    </row>
    <row r="38" spans="1:7" ht="15">
      <c r="A38" s="112" t="s">
        <v>462</v>
      </c>
      <c r="B38" s="161" t="s">
        <v>759</v>
      </c>
      <c r="C38" s="110" t="s">
        <v>382</v>
      </c>
      <c r="D38" s="110" t="s">
        <v>389</v>
      </c>
      <c r="E38" s="110" t="s">
        <v>463</v>
      </c>
      <c r="F38" s="110"/>
      <c r="G38" s="113">
        <v>1386.0000000000002</v>
      </c>
    </row>
    <row r="39" spans="1:7" ht="63.75">
      <c r="A39" s="112" t="s">
        <v>464</v>
      </c>
      <c r="B39" s="161" t="s">
        <v>759</v>
      </c>
      <c r="C39" s="110" t="s">
        <v>382</v>
      </c>
      <c r="D39" s="110" t="s">
        <v>389</v>
      </c>
      <c r="E39" s="110" t="s">
        <v>465</v>
      </c>
      <c r="F39" s="110"/>
      <c r="G39" s="113">
        <v>1386.0000000000002</v>
      </c>
    </row>
    <row r="40" spans="1:7" ht="38.25">
      <c r="A40" s="112" t="s">
        <v>456</v>
      </c>
      <c r="B40" s="161" t="s">
        <v>759</v>
      </c>
      <c r="C40" s="110" t="s">
        <v>382</v>
      </c>
      <c r="D40" s="110" t="s">
        <v>389</v>
      </c>
      <c r="E40" s="110" t="s">
        <v>465</v>
      </c>
      <c r="F40" s="110" t="s">
        <v>457</v>
      </c>
      <c r="G40" s="113">
        <v>1386.0000000000002</v>
      </c>
    </row>
    <row r="41" spans="1:7" ht="15">
      <c r="A41" s="112" t="s">
        <v>458</v>
      </c>
      <c r="B41" s="161" t="s">
        <v>759</v>
      </c>
      <c r="C41" s="110" t="s">
        <v>382</v>
      </c>
      <c r="D41" s="110" t="s">
        <v>389</v>
      </c>
      <c r="E41" s="110" t="s">
        <v>465</v>
      </c>
      <c r="F41" s="110" t="s">
        <v>459</v>
      </c>
      <c r="G41" s="113">
        <v>1386.0000000000002</v>
      </c>
    </row>
    <row r="42" spans="1:7" ht="15">
      <c r="A42" s="120" t="s">
        <v>390</v>
      </c>
      <c r="B42" s="161" t="s">
        <v>759</v>
      </c>
      <c r="C42" s="97" t="s">
        <v>382</v>
      </c>
      <c r="D42" s="97" t="s">
        <v>391</v>
      </c>
      <c r="E42" s="110"/>
      <c r="F42" s="110"/>
      <c r="G42" s="162">
        <v>53</v>
      </c>
    </row>
    <row r="43" spans="1:7" ht="15">
      <c r="A43" s="112" t="s">
        <v>478</v>
      </c>
      <c r="B43" s="161" t="s">
        <v>759</v>
      </c>
      <c r="C43" s="110" t="s">
        <v>382</v>
      </c>
      <c r="D43" s="110" t="s">
        <v>391</v>
      </c>
      <c r="E43" s="110" t="s">
        <v>479</v>
      </c>
      <c r="F43" s="110"/>
      <c r="G43" s="113">
        <v>53</v>
      </c>
    </row>
    <row r="44" spans="1:7" ht="25.5">
      <c r="A44" s="112" t="s">
        <v>480</v>
      </c>
      <c r="B44" s="161" t="s">
        <v>759</v>
      </c>
      <c r="C44" s="110" t="s">
        <v>382</v>
      </c>
      <c r="D44" s="110" t="s">
        <v>391</v>
      </c>
      <c r="E44" s="110" t="s">
        <v>481</v>
      </c>
      <c r="F44" s="110"/>
      <c r="G44" s="111">
        <v>53</v>
      </c>
    </row>
    <row r="45" spans="1:7" ht="15">
      <c r="A45" s="112" t="s">
        <v>468</v>
      </c>
      <c r="B45" s="161" t="s">
        <v>759</v>
      </c>
      <c r="C45" s="110" t="s">
        <v>382</v>
      </c>
      <c r="D45" s="110" t="s">
        <v>391</v>
      </c>
      <c r="E45" s="110" t="s">
        <v>481</v>
      </c>
      <c r="F45" s="110" t="s">
        <v>469</v>
      </c>
      <c r="G45" s="111">
        <v>53</v>
      </c>
    </row>
    <row r="46" spans="1:7" ht="25.5">
      <c r="A46" s="112" t="s">
        <v>470</v>
      </c>
      <c r="B46" s="161" t="s">
        <v>759</v>
      </c>
      <c r="C46" s="110" t="s">
        <v>382</v>
      </c>
      <c r="D46" s="110" t="s">
        <v>391</v>
      </c>
      <c r="E46" s="110" t="s">
        <v>481</v>
      </c>
      <c r="F46" s="110" t="s">
        <v>471</v>
      </c>
      <c r="G46" s="111">
        <v>53</v>
      </c>
    </row>
    <row r="47" spans="1:7" ht="15">
      <c r="A47" s="120" t="s">
        <v>398</v>
      </c>
      <c r="B47" s="161" t="s">
        <v>759</v>
      </c>
      <c r="C47" s="97" t="s">
        <v>382</v>
      </c>
      <c r="D47" s="97" t="s">
        <v>399</v>
      </c>
      <c r="E47" s="110"/>
      <c r="F47" s="110"/>
      <c r="G47" s="164">
        <v>8855.8</v>
      </c>
    </row>
    <row r="48" spans="1:7" ht="25.5">
      <c r="A48" s="163" t="s">
        <v>493</v>
      </c>
      <c r="B48" s="161" t="s">
        <v>759</v>
      </c>
      <c r="C48" s="110" t="s">
        <v>382</v>
      </c>
      <c r="D48" s="110" t="s">
        <v>399</v>
      </c>
      <c r="E48" s="110" t="s">
        <v>494</v>
      </c>
      <c r="F48" s="110"/>
      <c r="G48" s="122">
        <v>55.4</v>
      </c>
    </row>
    <row r="49" spans="1:7" ht="15">
      <c r="A49" s="163" t="s">
        <v>495</v>
      </c>
      <c r="B49" s="161" t="s">
        <v>759</v>
      </c>
      <c r="C49" s="110" t="s">
        <v>382</v>
      </c>
      <c r="D49" s="110" t="s">
        <v>399</v>
      </c>
      <c r="E49" s="110" t="s">
        <v>496</v>
      </c>
      <c r="F49" s="110"/>
      <c r="G49" s="122">
        <v>55.4</v>
      </c>
    </row>
    <row r="50" spans="1:7" ht="15">
      <c r="A50" s="112" t="s">
        <v>468</v>
      </c>
      <c r="B50" s="161" t="s">
        <v>759</v>
      </c>
      <c r="C50" s="110" t="s">
        <v>382</v>
      </c>
      <c r="D50" s="110" t="s">
        <v>399</v>
      </c>
      <c r="E50" s="110" t="s">
        <v>496</v>
      </c>
      <c r="F50" s="110" t="s">
        <v>469</v>
      </c>
      <c r="G50" s="114">
        <v>13.399999999999999</v>
      </c>
    </row>
    <row r="51" spans="1:7" ht="25.5">
      <c r="A51" s="112" t="s">
        <v>470</v>
      </c>
      <c r="B51" s="161" t="s">
        <v>759</v>
      </c>
      <c r="C51" s="110" t="s">
        <v>382</v>
      </c>
      <c r="D51" s="110" t="s">
        <v>399</v>
      </c>
      <c r="E51" s="110" t="s">
        <v>496</v>
      </c>
      <c r="F51" s="110" t="s">
        <v>471</v>
      </c>
      <c r="G51" s="114">
        <v>13.399999999999999</v>
      </c>
    </row>
    <row r="52" spans="1:7" ht="15">
      <c r="A52" s="112" t="s">
        <v>472</v>
      </c>
      <c r="B52" s="161" t="s">
        <v>759</v>
      </c>
      <c r="C52" s="110" t="s">
        <v>382</v>
      </c>
      <c r="D52" s="110" t="s">
        <v>399</v>
      </c>
      <c r="E52" s="110" t="s">
        <v>496</v>
      </c>
      <c r="F52" s="110" t="s">
        <v>473</v>
      </c>
      <c r="G52" s="111">
        <v>42</v>
      </c>
    </row>
    <row r="53" spans="1:7" ht="15">
      <c r="A53" s="112" t="s">
        <v>474</v>
      </c>
      <c r="B53" s="161" t="s">
        <v>759</v>
      </c>
      <c r="C53" s="110" t="s">
        <v>382</v>
      </c>
      <c r="D53" s="110" t="s">
        <v>399</v>
      </c>
      <c r="E53" s="110" t="s">
        <v>496</v>
      </c>
      <c r="F53" s="110" t="s">
        <v>475</v>
      </c>
      <c r="G53" s="111">
        <v>42</v>
      </c>
    </row>
    <row r="54" spans="1:7" ht="25.5">
      <c r="A54" s="112" t="s">
        <v>497</v>
      </c>
      <c r="B54" s="161" t="s">
        <v>759</v>
      </c>
      <c r="C54" s="110" t="s">
        <v>382</v>
      </c>
      <c r="D54" s="110" t="s">
        <v>399</v>
      </c>
      <c r="E54" s="110" t="s">
        <v>498</v>
      </c>
      <c r="F54" s="110"/>
      <c r="G54" s="111">
        <v>1150.3999999999999</v>
      </c>
    </row>
    <row r="55" spans="1:7" ht="15">
      <c r="A55" s="112" t="s">
        <v>499</v>
      </c>
      <c r="B55" s="161" t="s">
        <v>759</v>
      </c>
      <c r="C55" s="110" t="s">
        <v>382</v>
      </c>
      <c r="D55" s="110" t="s">
        <v>399</v>
      </c>
      <c r="E55" s="110" t="s">
        <v>500</v>
      </c>
      <c r="F55" s="110"/>
      <c r="G55" s="111">
        <v>1150.3999999999999</v>
      </c>
    </row>
    <row r="56" spans="1:7" ht="25.5">
      <c r="A56" s="112" t="s">
        <v>501</v>
      </c>
      <c r="B56" s="161" t="s">
        <v>759</v>
      </c>
      <c r="C56" s="110" t="s">
        <v>382</v>
      </c>
      <c r="D56" s="110" t="s">
        <v>399</v>
      </c>
      <c r="E56" s="110" t="s">
        <v>502</v>
      </c>
      <c r="F56" s="110"/>
      <c r="G56" s="113">
        <v>1150.3999999999999</v>
      </c>
    </row>
    <row r="57" spans="1:7" ht="38.25">
      <c r="A57" s="112" t="s">
        <v>456</v>
      </c>
      <c r="B57" s="161" t="s">
        <v>759</v>
      </c>
      <c r="C57" s="110" t="s">
        <v>382</v>
      </c>
      <c r="D57" s="110" t="s">
        <v>399</v>
      </c>
      <c r="E57" s="110" t="s">
        <v>502</v>
      </c>
      <c r="F57" s="110" t="s">
        <v>457</v>
      </c>
      <c r="G57" s="111">
        <v>1030.1</v>
      </c>
    </row>
    <row r="58" spans="1:7" ht="15">
      <c r="A58" s="112" t="s">
        <v>458</v>
      </c>
      <c r="B58" s="161" t="s">
        <v>759</v>
      </c>
      <c r="C58" s="110" t="s">
        <v>382</v>
      </c>
      <c r="D58" s="110" t="s">
        <v>399</v>
      </c>
      <c r="E58" s="110" t="s">
        <v>502</v>
      </c>
      <c r="F58" s="110" t="s">
        <v>459</v>
      </c>
      <c r="G58" s="111">
        <v>1030.1</v>
      </c>
    </row>
    <row r="59" spans="1:7" ht="15">
      <c r="A59" s="112" t="s">
        <v>468</v>
      </c>
      <c r="B59" s="161" t="s">
        <v>759</v>
      </c>
      <c r="C59" s="110" t="s">
        <v>382</v>
      </c>
      <c r="D59" s="110" t="s">
        <v>399</v>
      </c>
      <c r="E59" s="110" t="s">
        <v>502</v>
      </c>
      <c r="F59" s="110" t="s">
        <v>469</v>
      </c>
      <c r="G59" s="114">
        <v>120.29999999999995</v>
      </c>
    </row>
    <row r="60" spans="1:7" ht="25.5">
      <c r="A60" s="112" t="s">
        <v>470</v>
      </c>
      <c r="B60" s="161" t="s">
        <v>759</v>
      </c>
      <c r="C60" s="110" t="s">
        <v>382</v>
      </c>
      <c r="D60" s="110" t="s">
        <v>399</v>
      </c>
      <c r="E60" s="110" t="s">
        <v>502</v>
      </c>
      <c r="F60" s="110" t="s">
        <v>471</v>
      </c>
      <c r="G60" s="114">
        <v>120.29999999999995</v>
      </c>
    </row>
    <row r="61" spans="1:7" ht="38.25">
      <c r="A61" s="112" t="s">
        <v>503</v>
      </c>
      <c r="B61" s="161" t="s">
        <v>759</v>
      </c>
      <c r="C61" s="110" t="s">
        <v>382</v>
      </c>
      <c r="D61" s="110" t="s">
        <v>399</v>
      </c>
      <c r="E61" s="110" t="s">
        <v>504</v>
      </c>
      <c r="F61" s="110"/>
      <c r="G61" s="111">
        <v>45</v>
      </c>
    </row>
    <row r="62" spans="1:7" ht="25.5">
      <c r="A62" s="112" t="s">
        <v>505</v>
      </c>
      <c r="B62" s="161" t="s">
        <v>759</v>
      </c>
      <c r="C62" s="110" t="s">
        <v>382</v>
      </c>
      <c r="D62" s="110" t="s">
        <v>399</v>
      </c>
      <c r="E62" s="110" t="s">
        <v>506</v>
      </c>
      <c r="F62" s="110"/>
      <c r="G62" s="111">
        <v>45</v>
      </c>
    </row>
    <row r="63" spans="1:7" ht="38.25">
      <c r="A63" s="112" t="s">
        <v>507</v>
      </c>
      <c r="B63" s="161" t="s">
        <v>759</v>
      </c>
      <c r="C63" s="110" t="s">
        <v>382</v>
      </c>
      <c r="D63" s="110" t="s">
        <v>399</v>
      </c>
      <c r="E63" s="110" t="s">
        <v>508</v>
      </c>
      <c r="F63" s="110"/>
      <c r="G63" s="111">
        <v>45</v>
      </c>
    </row>
    <row r="64" spans="1:7" ht="15">
      <c r="A64" s="112" t="s">
        <v>468</v>
      </c>
      <c r="B64" s="161" t="s">
        <v>759</v>
      </c>
      <c r="C64" s="110" t="s">
        <v>382</v>
      </c>
      <c r="D64" s="110" t="s">
        <v>399</v>
      </c>
      <c r="E64" s="110" t="s">
        <v>508</v>
      </c>
      <c r="F64" s="110" t="s">
        <v>469</v>
      </c>
      <c r="G64" s="111">
        <v>45</v>
      </c>
    </row>
    <row r="65" spans="1:7" ht="25.5">
      <c r="A65" s="112" t="s">
        <v>470</v>
      </c>
      <c r="B65" s="161" t="s">
        <v>759</v>
      </c>
      <c r="C65" s="110" t="s">
        <v>382</v>
      </c>
      <c r="D65" s="110" t="s">
        <v>399</v>
      </c>
      <c r="E65" s="110" t="s">
        <v>508</v>
      </c>
      <c r="F65" s="110" t="s">
        <v>471</v>
      </c>
      <c r="G65" s="111">
        <v>45</v>
      </c>
    </row>
    <row r="66" spans="1:7" ht="15">
      <c r="A66" s="112" t="s">
        <v>478</v>
      </c>
      <c r="B66" s="161" t="s">
        <v>759</v>
      </c>
      <c r="C66" s="110" t="s">
        <v>382</v>
      </c>
      <c r="D66" s="110" t="s">
        <v>399</v>
      </c>
      <c r="E66" s="110" t="s">
        <v>479</v>
      </c>
      <c r="F66" s="110"/>
      <c r="G66" s="113">
        <v>5604.7</v>
      </c>
    </row>
    <row r="67" spans="1:7" ht="63.75">
      <c r="A67" s="112" t="s">
        <v>509</v>
      </c>
      <c r="B67" s="161" t="s">
        <v>759</v>
      </c>
      <c r="C67" s="110" t="s">
        <v>382</v>
      </c>
      <c r="D67" s="110" t="s">
        <v>399</v>
      </c>
      <c r="E67" s="110" t="s">
        <v>510</v>
      </c>
      <c r="F67" s="110"/>
      <c r="G67" s="111">
        <v>944.8</v>
      </c>
    </row>
    <row r="68" spans="1:7" ht="38.25">
      <c r="A68" s="112" t="s">
        <v>456</v>
      </c>
      <c r="B68" s="161" t="s">
        <v>759</v>
      </c>
      <c r="C68" s="110" t="s">
        <v>382</v>
      </c>
      <c r="D68" s="110" t="s">
        <v>399</v>
      </c>
      <c r="E68" s="110" t="s">
        <v>510</v>
      </c>
      <c r="F68" s="110" t="s">
        <v>457</v>
      </c>
      <c r="G68" s="111">
        <v>944.8000000000001</v>
      </c>
    </row>
    <row r="69" spans="1:7" ht="15">
      <c r="A69" s="112" t="s">
        <v>458</v>
      </c>
      <c r="B69" s="161" t="s">
        <v>759</v>
      </c>
      <c r="C69" s="110" t="s">
        <v>382</v>
      </c>
      <c r="D69" s="110" t="s">
        <v>399</v>
      </c>
      <c r="E69" s="110" t="s">
        <v>510</v>
      </c>
      <c r="F69" s="110" t="s">
        <v>459</v>
      </c>
      <c r="G69" s="111">
        <v>944.8000000000001</v>
      </c>
    </row>
    <row r="70" spans="1:7" ht="63.75">
      <c r="A70" s="112" t="s">
        <v>511</v>
      </c>
      <c r="B70" s="161" t="s">
        <v>759</v>
      </c>
      <c r="C70" s="110" t="s">
        <v>382</v>
      </c>
      <c r="D70" s="110" t="s">
        <v>399</v>
      </c>
      <c r="E70" s="110" t="s">
        <v>512</v>
      </c>
      <c r="F70" s="110"/>
      <c r="G70" s="111">
        <v>4659.9</v>
      </c>
    </row>
    <row r="71" spans="1:7" ht="38.25">
      <c r="A71" s="112" t="s">
        <v>513</v>
      </c>
      <c r="B71" s="161" t="s">
        <v>759</v>
      </c>
      <c r="C71" s="110" t="s">
        <v>382</v>
      </c>
      <c r="D71" s="110" t="s">
        <v>399</v>
      </c>
      <c r="E71" s="110" t="s">
        <v>514</v>
      </c>
      <c r="F71" s="110"/>
      <c r="G71" s="111">
        <v>2273.2</v>
      </c>
    </row>
    <row r="72" spans="1:7" ht="38.25">
      <c r="A72" s="112" t="s">
        <v>456</v>
      </c>
      <c r="B72" s="161" t="s">
        <v>759</v>
      </c>
      <c r="C72" s="110" t="s">
        <v>382</v>
      </c>
      <c r="D72" s="110" t="s">
        <v>399</v>
      </c>
      <c r="E72" s="110" t="s">
        <v>514</v>
      </c>
      <c r="F72" s="110" t="s">
        <v>457</v>
      </c>
      <c r="G72" s="111">
        <v>2027.5</v>
      </c>
    </row>
    <row r="73" spans="1:7" ht="15">
      <c r="A73" s="112" t="s">
        <v>458</v>
      </c>
      <c r="B73" s="161" t="s">
        <v>759</v>
      </c>
      <c r="C73" s="110" t="s">
        <v>382</v>
      </c>
      <c r="D73" s="110" t="s">
        <v>399</v>
      </c>
      <c r="E73" s="110" t="s">
        <v>514</v>
      </c>
      <c r="F73" s="110" t="s">
        <v>459</v>
      </c>
      <c r="G73" s="111">
        <v>2027.5</v>
      </c>
    </row>
    <row r="74" spans="1:7" ht="15">
      <c r="A74" s="112" t="s">
        <v>468</v>
      </c>
      <c r="B74" s="161" t="s">
        <v>759</v>
      </c>
      <c r="C74" s="110" t="s">
        <v>382</v>
      </c>
      <c r="D74" s="110" t="s">
        <v>399</v>
      </c>
      <c r="E74" s="110" t="s">
        <v>514</v>
      </c>
      <c r="F74" s="110" t="s">
        <v>469</v>
      </c>
      <c r="G74" s="111">
        <v>245.7</v>
      </c>
    </row>
    <row r="75" spans="1:7" ht="25.5">
      <c r="A75" s="112" t="s">
        <v>470</v>
      </c>
      <c r="B75" s="161" t="s">
        <v>759</v>
      </c>
      <c r="C75" s="110" t="s">
        <v>382</v>
      </c>
      <c r="D75" s="110" t="s">
        <v>399</v>
      </c>
      <c r="E75" s="110" t="s">
        <v>514</v>
      </c>
      <c r="F75" s="110" t="s">
        <v>471</v>
      </c>
      <c r="G75" s="111">
        <v>245.7</v>
      </c>
    </row>
    <row r="76" spans="1:7" ht="25.5">
      <c r="A76" s="112" t="s">
        <v>761</v>
      </c>
      <c r="B76" s="161" t="s">
        <v>759</v>
      </c>
      <c r="C76" s="110" t="s">
        <v>382</v>
      </c>
      <c r="D76" s="110" t="s">
        <v>399</v>
      </c>
      <c r="E76" s="110" t="s">
        <v>516</v>
      </c>
      <c r="F76" s="110"/>
      <c r="G76" s="113">
        <v>1091.8999999999999</v>
      </c>
    </row>
    <row r="77" spans="1:7" ht="38.25">
      <c r="A77" s="112" t="s">
        <v>456</v>
      </c>
      <c r="B77" s="161" t="s">
        <v>759</v>
      </c>
      <c r="C77" s="110" t="s">
        <v>382</v>
      </c>
      <c r="D77" s="110" t="s">
        <v>399</v>
      </c>
      <c r="E77" s="110" t="s">
        <v>516</v>
      </c>
      <c r="F77" s="110" t="s">
        <v>457</v>
      </c>
      <c r="G77" s="111">
        <v>1000.6999999999999</v>
      </c>
    </row>
    <row r="78" spans="1:7" ht="15">
      <c r="A78" s="112" t="s">
        <v>458</v>
      </c>
      <c r="B78" s="161" t="s">
        <v>759</v>
      </c>
      <c r="C78" s="110" t="s">
        <v>382</v>
      </c>
      <c r="D78" s="110" t="s">
        <v>399</v>
      </c>
      <c r="E78" s="110" t="s">
        <v>516</v>
      </c>
      <c r="F78" s="110" t="s">
        <v>459</v>
      </c>
      <c r="G78" s="111">
        <v>1000.6999999999999</v>
      </c>
    </row>
    <row r="79" spans="1:7" ht="15">
      <c r="A79" s="112" t="s">
        <v>468</v>
      </c>
      <c r="B79" s="161" t="s">
        <v>759</v>
      </c>
      <c r="C79" s="110" t="s">
        <v>382</v>
      </c>
      <c r="D79" s="110" t="s">
        <v>399</v>
      </c>
      <c r="E79" s="110" t="s">
        <v>516</v>
      </c>
      <c r="F79" s="110" t="s">
        <v>469</v>
      </c>
      <c r="G79" s="111">
        <v>91.19999999999993</v>
      </c>
    </row>
    <row r="80" spans="1:7" ht="25.5">
      <c r="A80" s="112" t="s">
        <v>470</v>
      </c>
      <c r="B80" s="161" t="s">
        <v>759</v>
      </c>
      <c r="C80" s="110" t="s">
        <v>382</v>
      </c>
      <c r="D80" s="110" t="s">
        <v>399</v>
      </c>
      <c r="E80" s="110" t="s">
        <v>516</v>
      </c>
      <c r="F80" s="110" t="s">
        <v>471</v>
      </c>
      <c r="G80" s="111">
        <v>91.19999999999993</v>
      </c>
    </row>
    <row r="81" spans="1:7" ht="76.5">
      <c r="A81" s="112" t="s">
        <v>517</v>
      </c>
      <c r="B81" s="161" t="s">
        <v>759</v>
      </c>
      <c r="C81" s="110" t="s">
        <v>382</v>
      </c>
      <c r="D81" s="110" t="s">
        <v>399</v>
      </c>
      <c r="E81" s="110" t="s">
        <v>518</v>
      </c>
      <c r="F81" s="110"/>
      <c r="G81" s="113">
        <v>1294.8</v>
      </c>
    </row>
    <row r="82" spans="1:7" ht="38.25">
      <c r="A82" s="112" t="s">
        <v>456</v>
      </c>
      <c r="B82" s="161" t="s">
        <v>759</v>
      </c>
      <c r="C82" s="110" t="s">
        <v>382</v>
      </c>
      <c r="D82" s="110" t="s">
        <v>399</v>
      </c>
      <c r="E82" s="110" t="s">
        <v>518</v>
      </c>
      <c r="F82" s="110" t="s">
        <v>457</v>
      </c>
      <c r="G82" s="111">
        <v>1080.5</v>
      </c>
    </row>
    <row r="83" spans="1:7" ht="15">
      <c r="A83" s="112" t="s">
        <v>458</v>
      </c>
      <c r="B83" s="161" t="s">
        <v>759</v>
      </c>
      <c r="C83" s="110" t="s">
        <v>382</v>
      </c>
      <c r="D83" s="110" t="s">
        <v>399</v>
      </c>
      <c r="E83" s="110" t="s">
        <v>518</v>
      </c>
      <c r="F83" s="110" t="s">
        <v>459</v>
      </c>
      <c r="G83" s="111">
        <v>1080.5</v>
      </c>
    </row>
    <row r="84" spans="1:7" ht="15">
      <c r="A84" s="112" t="s">
        <v>468</v>
      </c>
      <c r="B84" s="161" t="s">
        <v>759</v>
      </c>
      <c r="C84" s="110" t="s">
        <v>382</v>
      </c>
      <c r="D84" s="110" t="s">
        <v>399</v>
      </c>
      <c r="E84" s="110" t="s">
        <v>518</v>
      </c>
      <c r="F84" s="110" t="s">
        <v>469</v>
      </c>
      <c r="G84" s="114">
        <v>214.29999999999995</v>
      </c>
    </row>
    <row r="85" spans="1:7" ht="25.5">
      <c r="A85" s="112" t="s">
        <v>470</v>
      </c>
      <c r="B85" s="161" t="s">
        <v>759</v>
      </c>
      <c r="C85" s="110" t="s">
        <v>382</v>
      </c>
      <c r="D85" s="110" t="s">
        <v>399</v>
      </c>
      <c r="E85" s="110" t="s">
        <v>518</v>
      </c>
      <c r="F85" s="110" t="s">
        <v>471</v>
      </c>
      <c r="G85" s="114">
        <v>214.29999999999995</v>
      </c>
    </row>
    <row r="86" spans="1:7" ht="15">
      <c r="A86" s="163" t="s">
        <v>519</v>
      </c>
      <c r="B86" s="161" t="s">
        <v>759</v>
      </c>
      <c r="C86" s="110" t="s">
        <v>382</v>
      </c>
      <c r="D86" s="110" t="s">
        <v>399</v>
      </c>
      <c r="E86" s="110" t="s">
        <v>520</v>
      </c>
      <c r="F86" s="110"/>
      <c r="G86" s="123">
        <v>2000.3</v>
      </c>
    </row>
    <row r="87" spans="1:7" ht="38.25">
      <c r="A87" s="163" t="s">
        <v>523</v>
      </c>
      <c r="B87" s="161" t="s">
        <v>759</v>
      </c>
      <c r="C87" s="110" t="s">
        <v>382</v>
      </c>
      <c r="D87" s="110" t="s">
        <v>399</v>
      </c>
      <c r="E87" s="110" t="s">
        <v>524</v>
      </c>
      <c r="F87" s="110"/>
      <c r="G87" s="122">
        <v>105</v>
      </c>
    </row>
    <row r="88" spans="1:7" ht="15">
      <c r="A88" s="112" t="s">
        <v>468</v>
      </c>
      <c r="B88" s="161" t="s">
        <v>759</v>
      </c>
      <c r="C88" s="110" t="s">
        <v>382</v>
      </c>
      <c r="D88" s="110" t="s">
        <v>399</v>
      </c>
      <c r="E88" s="110" t="s">
        <v>524</v>
      </c>
      <c r="F88" s="110" t="s">
        <v>469</v>
      </c>
      <c r="G88" s="114">
        <v>105</v>
      </c>
    </row>
    <row r="89" spans="1:7" ht="25.5">
      <c r="A89" s="112" t="s">
        <v>470</v>
      </c>
      <c r="B89" s="161" t="s">
        <v>759</v>
      </c>
      <c r="C89" s="110" t="s">
        <v>382</v>
      </c>
      <c r="D89" s="110" t="s">
        <v>399</v>
      </c>
      <c r="E89" s="110" t="s">
        <v>524</v>
      </c>
      <c r="F89" s="110" t="s">
        <v>471</v>
      </c>
      <c r="G89" s="114">
        <v>105</v>
      </c>
    </row>
    <row r="90" spans="1:7" ht="25.5">
      <c r="A90" s="163" t="s">
        <v>525</v>
      </c>
      <c r="B90" s="161" t="s">
        <v>759</v>
      </c>
      <c r="C90" s="110" t="s">
        <v>382</v>
      </c>
      <c r="D90" s="110" t="s">
        <v>399</v>
      </c>
      <c r="E90" s="110" t="s">
        <v>526</v>
      </c>
      <c r="F90" s="110"/>
      <c r="G90" s="122">
        <v>20</v>
      </c>
    </row>
    <row r="91" spans="1:7" ht="15">
      <c r="A91" s="112" t="s">
        <v>468</v>
      </c>
      <c r="B91" s="161" t="s">
        <v>759</v>
      </c>
      <c r="C91" s="110" t="s">
        <v>382</v>
      </c>
      <c r="D91" s="110" t="s">
        <v>399</v>
      </c>
      <c r="E91" s="110" t="s">
        <v>526</v>
      </c>
      <c r="F91" s="110" t="s">
        <v>469</v>
      </c>
      <c r="G91" s="114">
        <v>20</v>
      </c>
    </row>
    <row r="92" spans="1:7" ht="25.5">
      <c r="A92" s="112" t="s">
        <v>470</v>
      </c>
      <c r="B92" s="161" t="s">
        <v>759</v>
      </c>
      <c r="C92" s="110" t="s">
        <v>382</v>
      </c>
      <c r="D92" s="110" t="s">
        <v>399</v>
      </c>
      <c r="E92" s="110" t="s">
        <v>526</v>
      </c>
      <c r="F92" s="110" t="s">
        <v>471</v>
      </c>
      <c r="G92" s="114">
        <v>20</v>
      </c>
    </row>
    <row r="93" spans="1:7" ht="38.25">
      <c r="A93" s="163" t="s">
        <v>527</v>
      </c>
      <c r="B93" s="161" t="s">
        <v>759</v>
      </c>
      <c r="C93" s="110" t="s">
        <v>382</v>
      </c>
      <c r="D93" s="110" t="s">
        <v>399</v>
      </c>
      <c r="E93" s="110" t="s">
        <v>528</v>
      </c>
      <c r="F93" s="110"/>
      <c r="G93" s="123">
        <v>1875.3</v>
      </c>
    </row>
    <row r="94" spans="1:7" ht="25.5">
      <c r="A94" s="112" t="s">
        <v>529</v>
      </c>
      <c r="B94" s="161" t="s">
        <v>759</v>
      </c>
      <c r="C94" s="110" t="s">
        <v>382</v>
      </c>
      <c r="D94" s="110" t="s">
        <v>399</v>
      </c>
      <c r="E94" s="110" t="s">
        <v>528</v>
      </c>
      <c r="F94" s="110" t="s">
        <v>530</v>
      </c>
      <c r="G94" s="114">
        <v>1875.3</v>
      </c>
    </row>
    <row r="95" spans="1:7" ht="25.5">
      <c r="A95" s="112" t="s">
        <v>531</v>
      </c>
      <c r="B95" s="161" t="s">
        <v>759</v>
      </c>
      <c r="C95" s="110" t="s">
        <v>382</v>
      </c>
      <c r="D95" s="110" t="s">
        <v>399</v>
      </c>
      <c r="E95" s="110" t="s">
        <v>528</v>
      </c>
      <c r="F95" s="110" t="s">
        <v>532</v>
      </c>
      <c r="G95" s="114">
        <v>1875.3</v>
      </c>
    </row>
    <row r="96" spans="1:7" ht="15">
      <c r="A96" s="100" t="s">
        <v>762</v>
      </c>
      <c r="B96" s="161" t="s">
        <v>759</v>
      </c>
      <c r="C96" s="97" t="s">
        <v>387</v>
      </c>
      <c r="D96" s="97"/>
      <c r="E96" s="97"/>
      <c r="F96" s="97"/>
      <c r="G96" s="157">
        <v>2920.6000000000004</v>
      </c>
    </row>
    <row r="97" spans="1:7" ht="25.5">
      <c r="A97" s="120" t="s">
        <v>401</v>
      </c>
      <c r="B97" s="161" t="s">
        <v>759</v>
      </c>
      <c r="C97" s="97" t="s">
        <v>387</v>
      </c>
      <c r="D97" s="97" t="s">
        <v>402</v>
      </c>
      <c r="E97" s="110"/>
      <c r="F97" s="110"/>
      <c r="G97" s="162">
        <v>2920.6000000000004</v>
      </c>
    </row>
    <row r="98" spans="1:7" ht="15">
      <c r="A98" s="112" t="s">
        <v>396</v>
      </c>
      <c r="B98" s="161" t="s">
        <v>759</v>
      </c>
      <c r="C98" s="110" t="s">
        <v>387</v>
      </c>
      <c r="D98" s="110" t="s">
        <v>402</v>
      </c>
      <c r="E98" s="110" t="s">
        <v>488</v>
      </c>
      <c r="F98" s="110"/>
      <c r="G98" s="111">
        <v>243.29999999999995</v>
      </c>
    </row>
    <row r="99" spans="1:7" ht="15">
      <c r="A99" s="112" t="s">
        <v>533</v>
      </c>
      <c r="B99" s="161" t="s">
        <v>759</v>
      </c>
      <c r="C99" s="110" t="s">
        <v>387</v>
      </c>
      <c r="D99" s="110" t="s">
        <v>402</v>
      </c>
      <c r="E99" s="110" t="s">
        <v>534</v>
      </c>
      <c r="F99" s="110"/>
      <c r="G99" s="111">
        <v>243.29999999999995</v>
      </c>
    </row>
    <row r="100" spans="1:7" ht="15">
      <c r="A100" s="112" t="s">
        <v>468</v>
      </c>
      <c r="B100" s="161" t="s">
        <v>759</v>
      </c>
      <c r="C100" s="110" t="s">
        <v>387</v>
      </c>
      <c r="D100" s="110" t="s">
        <v>402</v>
      </c>
      <c r="E100" s="110" t="s">
        <v>534</v>
      </c>
      <c r="F100" s="110" t="s">
        <v>469</v>
      </c>
      <c r="G100" s="111">
        <v>243.29999999999995</v>
      </c>
    </row>
    <row r="101" spans="1:7" ht="25.5">
      <c r="A101" s="112" t="s">
        <v>470</v>
      </c>
      <c r="B101" s="161" t="s">
        <v>759</v>
      </c>
      <c r="C101" s="110" t="s">
        <v>387</v>
      </c>
      <c r="D101" s="110" t="s">
        <v>402</v>
      </c>
      <c r="E101" s="110" t="s">
        <v>534</v>
      </c>
      <c r="F101" s="110" t="s">
        <v>471</v>
      </c>
      <c r="G101" s="111">
        <v>243.29999999999995</v>
      </c>
    </row>
    <row r="102" spans="1:7" ht="15">
      <c r="A102" s="112" t="s">
        <v>460</v>
      </c>
      <c r="B102" s="161" t="s">
        <v>759</v>
      </c>
      <c r="C102" s="110" t="s">
        <v>387</v>
      </c>
      <c r="D102" s="110" t="s">
        <v>402</v>
      </c>
      <c r="E102" s="110" t="s">
        <v>461</v>
      </c>
      <c r="F102" s="110"/>
      <c r="G102" s="113">
        <v>219.5</v>
      </c>
    </row>
    <row r="103" spans="1:7" ht="15">
      <c r="A103" s="112" t="s">
        <v>462</v>
      </c>
      <c r="B103" s="161" t="s">
        <v>759</v>
      </c>
      <c r="C103" s="110" t="s">
        <v>387</v>
      </c>
      <c r="D103" s="110" t="s">
        <v>402</v>
      </c>
      <c r="E103" s="110" t="s">
        <v>463</v>
      </c>
      <c r="F103" s="110"/>
      <c r="G103" s="113">
        <v>219.5</v>
      </c>
    </row>
    <row r="104" spans="1:7" ht="63.75">
      <c r="A104" s="112" t="s">
        <v>464</v>
      </c>
      <c r="B104" s="161" t="s">
        <v>759</v>
      </c>
      <c r="C104" s="110" t="s">
        <v>387</v>
      </c>
      <c r="D104" s="110" t="s">
        <v>402</v>
      </c>
      <c r="E104" s="110" t="s">
        <v>465</v>
      </c>
      <c r="F104" s="110"/>
      <c r="G104" s="113">
        <v>219.5</v>
      </c>
    </row>
    <row r="105" spans="1:7" ht="38.25">
      <c r="A105" s="112" t="s">
        <v>456</v>
      </c>
      <c r="B105" s="161" t="s">
        <v>759</v>
      </c>
      <c r="C105" s="110" t="s">
        <v>387</v>
      </c>
      <c r="D105" s="110" t="s">
        <v>402</v>
      </c>
      <c r="E105" s="110" t="s">
        <v>465</v>
      </c>
      <c r="F105" s="110" t="s">
        <v>457</v>
      </c>
      <c r="G105" s="113">
        <v>219.5</v>
      </c>
    </row>
    <row r="106" spans="1:7" ht="15">
      <c r="A106" s="112" t="s">
        <v>458</v>
      </c>
      <c r="B106" s="161" t="s">
        <v>759</v>
      </c>
      <c r="C106" s="110" t="s">
        <v>387</v>
      </c>
      <c r="D106" s="110" t="s">
        <v>402</v>
      </c>
      <c r="E106" s="110" t="s">
        <v>465</v>
      </c>
      <c r="F106" s="110" t="s">
        <v>459</v>
      </c>
      <c r="G106" s="113">
        <v>219.5</v>
      </c>
    </row>
    <row r="107" spans="1:7" ht="15">
      <c r="A107" s="112" t="s">
        <v>539</v>
      </c>
      <c r="B107" s="161" t="s">
        <v>759</v>
      </c>
      <c r="C107" s="110" t="s">
        <v>387</v>
      </c>
      <c r="D107" s="110" t="s">
        <v>402</v>
      </c>
      <c r="E107" s="110" t="s">
        <v>540</v>
      </c>
      <c r="F107" s="110"/>
      <c r="G107" s="111">
        <v>2457.8</v>
      </c>
    </row>
    <row r="108" spans="1:7" ht="25.5">
      <c r="A108" s="112" t="s">
        <v>541</v>
      </c>
      <c r="B108" s="161" t="s">
        <v>759</v>
      </c>
      <c r="C108" s="110" t="s">
        <v>387</v>
      </c>
      <c r="D108" s="110" t="s">
        <v>402</v>
      </c>
      <c r="E108" s="110" t="s">
        <v>542</v>
      </c>
      <c r="F108" s="110"/>
      <c r="G108" s="111">
        <v>2457.8</v>
      </c>
    </row>
    <row r="109" spans="1:7" ht="38.25">
      <c r="A109" s="112" t="s">
        <v>456</v>
      </c>
      <c r="B109" s="161" t="s">
        <v>759</v>
      </c>
      <c r="C109" s="110" t="s">
        <v>387</v>
      </c>
      <c r="D109" s="110" t="s">
        <v>402</v>
      </c>
      <c r="E109" s="110" t="s">
        <v>542</v>
      </c>
      <c r="F109" s="110" t="s">
        <v>457</v>
      </c>
      <c r="G109" s="111">
        <v>2153</v>
      </c>
    </row>
    <row r="110" spans="1:7" ht="15">
      <c r="A110" s="112" t="s">
        <v>458</v>
      </c>
      <c r="B110" s="161" t="s">
        <v>759</v>
      </c>
      <c r="C110" s="110" t="s">
        <v>387</v>
      </c>
      <c r="D110" s="110" t="s">
        <v>402</v>
      </c>
      <c r="E110" s="110" t="s">
        <v>542</v>
      </c>
      <c r="F110" s="110" t="s">
        <v>459</v>
      </c>
      <c r="G110" s="111">
        <v>2153</v>
      </c>
    </row>
    <row r="111" spans="1:7" ht="15">
      <c r="A111" s="112" t="s">
        <v>468</v>
      </c>
      <c r="B111" s="161" t="s">
        <v>759</v>
      </c>
      <c r="C111" s="110" t="s">
        <v>387</v>
      </c>
      <c r="D111" s="110" t="s">
        <v>402</v>
      </c>
      <c r="E111" s="110" t="s">
        <v>542</v>
      </c>
      <c r="F111" s="110" t="s">
        <v>469</v>
      </c>
      <c r="G111" s="111">
        <v>304.8000000000002</v>
      </c>
    </row>
    <row r="112" spans="1:7" ht="25.5">
      <c r="A112" s="112" t="s">
        <v>470</v>
      </c>
      <c r="B112" s="161" t="s">
        <v>759</v>
      </c>
      <c r="C112" s="110" t="s">
        <v>387</v>
      </c>
      <c r="D112" s="110" t="s">
        <v>402</v>
      </c>
      <c r="E112" s="110" t="s">
        <v>542</v>
      </c>
      <c r="F112" s="110" t="s">
        <v>471</v>
      </c>
      <c r="G112" s="111">
        <v>304.8000000000002</v>
      </c>
    </row>
    <row r="113" spans="1:7" ht="15">
      <c r="A113" s="100" t="s">
        <v>763</v>
      </c>
      <c r="B113" s="161" t="s">
        <v>759</v>
      </c>
      <c r="C113" s="97" t="s">
        <v>389</v>
      </c>
      <c r="D113" s="97"/>
      <c r="E113" s="97"/>
      <c r="F113" s="97"/>
      <c r="G113" s="157">
        <v>189.1</v>
      </c>
    </row>
    <row r="114" spans="1:7" ht="15">
      <c r="A114" s="120" t="s">
        <v>407</v>
      </c>
      <c r="B114" s="161" t="s">
        <v>759</v>
      </c>
      <c r="C114" s="97" t="s">
        <v>389</v>
      </c>
      <c r="D114" s="97" t="s">
        <v>408</v>
      </c>
      <c r="E114" s="110"/>
      <c r="F114" s="110"/>
      <c r="G114" s="162">
        <v>189.1</v>
      </c>
    </row>
    <row r="115" spans="1:7" ht="25.5">
      <c r="A115" s="163" t="s">
        <v>551</v>
      </c>
      <c r="B115" s="161" t="s">
        <v>759</v>
      </c>
      <c r="C115" s="110" t="s">
        <v>389</v>
      </c>
      <c r="D115" s="110" t="s">
        <v>408</v>
      </c>
      <c r="E115" s="110" t="s">
        <v>552</v>
      </c>
      <c r="F115" s="110"/>
      <c r="G115" s="162">
        <v>119.1</v>
      </c>
    </row>
    <row r="116" spans="1:7" ht="25.5">
      <c r="A116" s="163" t="s">
        <v>553</v>
      </c>
      <c r="B116" s="161" t="s">
        <v>759</v>
      </c>
      <c r="C116" s="110" t="s">
        <v>389</v>
      </c>
      <c r="D116" s="110" t="s">
        <v>408</v>
      </c>
      <c r="E116" s="110" t="s">
        <v>554</v>
      </c>
      <c r="F116" s="110"/>
      <c r="G116" s="162">
        <v>119.1</v>
      </c>
    </row>
    <row r="117" spans="1:7" ht="25.5">
      <c r="A117" s="163" t="s">
        <v>555</v>
      </c>
      <c r="B117" s="161" t="s">
        <v>759</v>
      </c>
      <c r="C117" s="110" t="s">
        <v>389</v>
      </c>
      <c r="D117" s="110" t="s">
        <v>408</v>
      </c>
      <c r="E117" s="110" t="s">
        <v>556</v>
      </c>
      <c r="F117" s="110"/>
      <c r="G117" s="113">
        <v>119.1</v>
      </c>
    </row>
    <row r="118" spans="1:7" ht="15">
      <c r="A118" s="112" t="s">
        <v>468</v>
      </c>
      <c r="B118" s="161" t="s">
        <v>759</v>
      </c>
      <c r="C118" s="110" t="s">
        <v>389</v>
      </c>
      <c r="D118" s="110" t="s">
        <v>408</v>
      </c>
      <c r="E118" s="110" t="s">
        <v>556</v>
      </c>
      <c r="F118" s="110" t="s">
        <v>469</v>
      </c>
      <c r="G118" s="113">
        <v>119.1</v>
      </c>
    </row>
    <row r="119" spans="1:7" ht="25.5">
      <c r="A119" s="112" t="s">
        <v>470</v>
      </c>
      <c r="B119" s="161" t="s">
        <v>759</v>
      </c>
      <c r="C119" s="110" t="s">
        <v>389</v>
      </c>
      <c r="D119" s="110" t="s">
        <v>408</v>
      </c>
      <c r="E119" s="110" t="s">
        <v>556</v>
      </c>
      <c r="F119" s="110" t="s">
        <v>471</v>
      </c>
      <c r="G119" s="113">
        <v>119.1</v>
      </c>
    </row>
    <row r="120" spans="1:7" ht="15">
      <c r="A120" s="163" t="s">
        <v>519</v>
      </c>
      <c r="B120" s="161" t="s">
        <v>759</v>
      </c>
      <c r="C120" s="110" t="s">
        <v>389</v>
      </c>
      <c r="D120" s="110" t="s">
        <v>408</v>
      </c>
      <c r="E120" s="110" t="s">
        <v>520</v>
      </c>
      <c r="F120" s="110"/>
      <c r="G120" s="122">
        <v>70</v>
      </c>
    </row>
    <row r="121" spans="1:7" ht="38.25">
      <c r="A121" s="163" t="s">
        <v>557</v>
      </c>
      <c r="B121" s="161" t="s">
        <v>759</v>
      </c>
      <c r="C121" s="110" t="s">
        <v>389</v>
      </c>
      <c r="D121" s="110" t="s">
        <v>408</v>
      </c>
      <c r="E121" s="110" t="s">
        <v>558</v>
      </c>
      <c r="F121" s="110"/>
      <c r="G121" s="122">
        <v>70</v>
      </c>
    </row>
    <row r="122" spans="1:7" ht="15">
      <c r="A122" s="112" t="s">
        <v>468</v>
      </c>
      <c r="B122" s="161" t="s">
        <v>759</v>
      </c>
      <c r="C122" s="110" t="s">
        <v>389</v>
      </c>
      <c r="D122" s="110" t="s">
        <v>408</v>
      </c>
      <c r="E122" s="110" t="s">
        <v>558</v>
      </c>
      <c r="F122" s="110" t="s">
        <v>469</v>
      </c>
      <c r="G122" s="111">
        <v>70</v>
      </c>
    </row>
    <row r="123" spans="1:7" ht="25.5">
      <c r="A123" s="112" t="s">
        <v>470</v>
      </c>
      <c r="B123" s="161" t="s">
        <v>759</v>
      </c>
      <c r="C123" s="110" t="s">
        <v>389</v>
      </c>
      <c r="D123" s="110" t="s">
        <v>408</v>
      </c>
      <c r="E123" s="110" t="s">
        <v>558</v>
      </c>
      <c r="F123" s="110" t="s">
        <v>471</v>
      </c>
      <c r="G123" s="111">
        <v>70</v>
      </c>
    </row>
    <row r="124" spans="1:7" ht="15">
      <c r="A124" s="100" t="s">
        <v>764</v>
      </c>
      <c r="B124" s="161" t="s">
        <v>759</v>
      </c>
      <c r="C124" s="97" t="s">
        <v>391</v>
      </c>
      <c r="D124" s="97"/>
      <c r="E124" s="97"/>
      <c r="F124" s="97"/>
      <c r="G124" s="157">
        <v>414.4</v>
      </c>
    </row>
    <row r="125" spans="1:7" ht="15">
      <c r="A125" s="120" t="s">
        <v>412</v>
      </c>
      <c r="B125" s="161" t="s">
        <v>759</v>
      </c>
      <c r="C125" s="97" t="s">
        <v>391</v>
      </c>
      <c r="D125" s="97" t="s">
        <v>387</v>
      </c>
      <c r="E125" s="110"/>
      <c r="F125" s="110"/>
      <c r="G125" s="162">
        <v>414.4</v>
      </c>
    </row>
    <row r="126" spans="1:7" ht="15">
      <c r="A126" s="163" t="s">
        <v>412</v>
      </c>
      <c r="B126" s="161" t="s">
        <v>759</v>
      </c>
      <c r="C126" s="110" t="s">
        <v>391</v>
      </c>
      <c r="D126" s="110" t="s">
        <v>387</v>
      </c>
      <c r="E126" s="110" t="s">
        <v>576</v>
      </c>
      <c r="F126" s="110"/>
      <c r="G126" s="111">
        <v>414.4</v>
      </c>
    </row>
    <row r="127" spans="1:7" ht="15">
      <c r="A127" s="163" t="s">
        <v>577</v>
      </c>
      <c r="B127" s="161" t="s">
        <v>759</v>
      </c>
      <c r="C127" s="110" t="s">
        <v>391</v>
      </c>
      <c r="D127" s="110" t="s">
        <v>387</v>
      </c>
      <c r="E127" s="110" t="s">
        <v>578</v>
      </c>
      <c r="F127" s="110"/>
      <c r="G127" s="111">
        <v>414.4</v>
      </c>
    </row>
    <row r="128" spans="1:7" ht="15">
      <c r="A128" s="112" t="s">
        <v>468</v>
      </c>
      <c r="B128" s="161" t="s">
        <v>759</v>
      </c>
      <c r="C128" s="110" t="s">
        <v>391</v>
      </c>
      <c r="D128" s="110" t="s">
        <v>387</v>
      </c>
      <c r="E128" s="110" t="s">
        <v>578</v>
      </c>
      <c r="F128" s="110" t="s">
        <v>469</v>
      </c>
      <c r="G128" s="111">
        <v>414.4</v>
      </c>
    </row>
    <row r="129" spans="1:7" ht="25.5">
      <c r="A129" s="112" t="s">
        <v>470</v>
      </c>
      <c r="B129" s="161" t="s">
        <v>759</v>
      </c>
      <c r="C129" s="110" t="s">
        <v>391</v>
      </c>
      <c r="D129" s="110" t="s">
        <v>387</v>
      </c>
      <c r="E129" s="110" t="s">
        <v>578</v>
      </c>
      <c r="F129" s="110" t="s">
        <v>471</v>
      </c>
      <c r="G129" s="111">
        <v>414.4</v>
      </c>
    </row>
    <row r="130" spans="1:7" ht="15">
      <c r="A130" s="100" t="s">
        <v>765</v>
      </c>
      <c r="B130" s="161" t="s">
        <v>759</v>
      </c>
      <c r="C130" s="97" t="s">
        <v>698</v>
      </c>
      <c r="D130" s="97"/>
      <c r="E130" s="97"/>
      <c r="F130" s="97"/>
      <c r="G130" s="157">
        <v>5098.948</v>
      </c>
    </row>
    <row r="131" spans="1:7" ht="15">
      <c r="A131" s="120" t="s">
        <v>423</v>
      </c>
      <c r="B131" s="161" t="s">
        <v>759</v>
      </c>
      <c r="C131" s="97" t="s">
        <v>698</v>
      </c>
      <c r="D131" s="97" t="s">
        <v>382</v>
      </c>
      <c r="E131" s="110"/>
      <c r="F131" s="110"/>
      <c r="G131" s="162">
        <v>1174.4</v>
      </c>
    </row>
    <row r="132" spans="1:7" ht="15">
      <c r="A132" s="140" t="s">
        <v>691</v>
      </c>
      <c r="B132" s="161" t="s">
        <v>759</v>
      </c>
      <c r="C132" s="110">
        <v>10</v>
      </c>
      <c r="D132" s="110" t="s">
        <v>382</v>
      </c>
      <c r="E132" s="110" t="s">
        <v>692</v>
      </c>
      <c r="F132" s="110"/>
      <c r="G132" s="113">
        <v>1174.4</v>
      </c>
    </row>
    <row r="133" spans="1:7" ht="26.25">
      <c r="A133" s="165" t="s">
        <v>693</v>
      </c>
      <c r="B133" s="161" t="s">
        <v>759</v>
      </c>
      <c r="C133" s="110">
        <v>10</v>
      </c>
      <c r="D133" s="110" t="s">
        <v>382</v>
      </c>
      <c r="E133" s="110" t="s">
        <v>694</v>
      </c>
      <c r="F133" s="110"/>
      <c r="G133" s="113">
        <v>1174.4</v>
      </c>
    </row>
    <row r="134" spans="1:7" ht="15">
      <c r="A134" s="140" t="s">
        <v>695</v>
      </c>
      <c r="B134" s="161" t="s">
        <v>759</v>
      </c>
      <c r="C134" s="110">
        <v>10</v>
      </c>
      <c r="D134" s="110" t="s">
        <v>382</v>
      </c>
      <c r="E134" s="110" t="s">
        <v>694</v>
      </c>
      <c r="F134" s="110" t="s">
        <v>696</v>
      </c>
      <c r="G134" s="113">
        <v>1174.4</v>
      </c>
    </row>
    <row r="135" spans="1:7" ht="15">
      <c r="A135" s="127" t="s">
        <v>697</v>
      </c>
      <c r="B135" s="161" t="s">
        <v>759</v>
      </c>
      <c r="C135" s="110" t="s">
        <v>698</v>
      </c>
      <c r="D135" s="110" t="s">
        <v>382</v>
      </c>
      <c r="E135" s="110" t="s">
        <v>694</v>
      </c>
      <c r="F135" s="110" t="s">
        <v>699</v>
      </c>
      <c r="G135" s="113">
        <v>1174.4</v>
      </c>
    </row>
    <row r="136" spans="1:7" ht="15">
      <c r="A136" s="120" t="s">
        <v>424</v>
      </c>
      <c r="B136" s="161" t="s">
        <v>759</v>
      </c>
      <c r="C136" s="97">
        <v>10</v>
      </c>
      <c r="D136" s="97" t="s">
        <v>387</v>
      </c>
      <c r="E136" s="110"/>
      <c r="F136" s="110"/>
      <c r="G136" s="162">
        <v>3924.548</v>
      </c>
    </row>
    <row r="137" spans="1:7" ht="26.25">
      <c r="A137" s="165" t="s">
        <v>706</v>
      </c>
      <c r="B137" s="161" t="s">
        <v>759</v>
      </c>
      <c r="C137" s="110">
        <v>10</v>
      </c>
      <c r="D137" s="110" t="s">
        <v>387</v>
      </c>
      <c r="E137" s="110" t="s">
        <v>707</v>
      </c>
      <c r="F137" s="110"/>
      <c r="G137" s="113">
        <v>3184.948</v>
      </c>
    </row>
    <row r="138" spans="1:7" ht="15">
      <c r="A138" s="165" t="s">
        <v>708</v>
      </c>
      <c r="B138" s="161" t="s">
        <v>759</v>
      </c>
      <c r="C138" s="110">
        <v>10</v>
      </c>
      <c r="D138" s="110" t="s">
        <v>387</v>
      </c>
      <c r="E138" s="110" t="s">
        <v>709</v>
      </c>
      <c r="F138" s="110"/>
      <c r="G138" s="113">
        <v>2654.548</v>
      </c>
    </row>
    <row r="139" spans="1:7" ht="15">
      <c r="A139" s="165" t="s">
        <v>710</v>
      </c>
      <c r="B139" s="161" t="s">
        <v>759</v>
      </c>
      <c r="C139" s="110">
        <v>10</v>
      </c>
      <c r="D139" s="110" t="s">
        <v>387</v>
      </c>
      <c r="E139" s="110" t="s">
        <v>711</v>
      </c>
      <c r="F139" s="110"/>
      <c r="G139" s="113">
        <v>2654.548</v>
      </c>
    </row>
    <row r="140" spans="1:7" ht="15">
      <c r="A140" s="140" t="s">
        <v>695</v>
      </c>
      <c r="B140" s="161" t="s">
        <v>759</v>
      </c>
      <c r="C140" s="110" t="s">
        <v>698</v>
      </c>
      <c r="D140" s="110" t="s">
        <v>387</v>
      </c>
      <c r="E140" s="110" t="s">
        <v>711</v>
      </c>
      <c r="F140" s="110" t="s">
        <v>696</v>
      </c>
      <c r="G140" s="113">
        <v>2654.548</v>
      </c>
    </row>
    <row r="141" spans="1:7" ht="25.5">
      <c r="A141" s="127" t="s">
        <v>712</v>
      </c>
      <c r="B141" s="161" t="s">
        <v>759</v>
      </c>
      <c r="C141" s="110" t="s">
        <v>698</v>
      </c>
      <c r="D141" s="110" t="s">
        <v>387</v>
      </c>
      <c r="E141" s="110" t="s">
        <v>711</v>
      </c>
      <c r="F141" s="110" t="s">
        <v>713</v>
      </c>
      <c r="G141" s="113">
        <v>2654.548</v>
      </c>
    </row>
    <row r="142" spans="1:7" ht="26.25">
      <c r="A142" s="165" t="s">
        <v>714</v>
      </c>
      <c r="B142" s="161" t="s">
        <v>759</v>
      </c>
      <c r="C142" s="110">
        <v>10</v>
      </c>
      <c r="D142" s="110" t="s">
        <v>387</v>
      </c>
      <c r="E142" s="110" t="s">
        <v>715</v>
      </c>
      <c r="F142" s="110"/>
      <c r="G142" s="113">
        <v>530.4</v>
      </c>
    </row>
    <row r="143" spans="1:7" ht="51.75">
      <c r="A143" s="166" t="s">
        <v>716</v>
      </c>
      <c r="B143" s="161" t="s">
        <v>759</v>
      </c>
      <c r="C143" s="110">
        <v>10</v>
      </c>
      <c r="D143" s="110" t="s">
        <v>387</v>
      </c>
      <c r="E143" s="110" t="s">
        <v>717</v>
      </c>
      <c r="F143" s="110"/>
      <c r="G143" s="113">
        <v>530.4</v>
      </c>
    </row>
    <row r="144" spans="1:7" ht="15">
      <c r="A144" s="167" t="s">
        <v>695</v>
      </c>
      <c r="B144" s="161" t="s">
        <v>759</v>
      </c>
      <c r="C144" s="110" t="s">
        <v>698</v>
      </c>
      <c r="D144" s="110" t="s">
        <v>387</v>
      </c>
      <c r="E144" s="110" t="s">
        <v>717</v>
      </c>
      <c r="F144" s="110" t="s">
        <v>696</v>
      </c>
      <c r="G144" s="113">
        <v>530.4</v>
      </c>
    </row>
    <row r="145" spans="1:7" ht="25.5">
      <c r="A145" s="168" t="s">
        <v>712</v>
      </c>
      <c r="B145" s="161" t="s">
        <v>759</v>
      </c>
      <c r="C145" s="110" t="s">
        <v>698</v>
      </c>
      <c r="D145" s="110" t="s">
        <v>387</v>
      </c>
      <c r="E145" s="110" t="s">
        <v>717</v>
      </c>
      <c r="F145" s="110" t="s">
        <v>713</v>
      </c>
      <c r="G145" s="113">
        <v>530.4</v>
      </c>
    </row>
    <row r="146" spans="1:7" ht="15">
      <c r="A146" s="140" t="s">
        <v>519</v>
      </c>
      <c r="B146" s="161" t="s">
        <v>759</v>
      </c>
      <c r="C146" s="110" t="s">
        <v>698</v>
      </c>
      <c r="D146" s="110" t="s">
        <v>387</v>
      </c>
      <c r="E146" s="110" t="s">
        <v>520</v>
      </c>
      <c r="F146" s="110"/>
      <c r="G146" s="113">
        <v>542.5</v>
      </c>
    </row>
    <row r="147" spans="1:7" ht="25.5">
      <c r="A147" s="127" t="s">
        <v>718</v>
      </c>
      <c r="B147" s="161" t="s">
        <v>759</v>
      </c>
      <c r="C147" s="110" t="s">
        <v>698</v>
      </c>
      <c r="D147" s="110" t="s">
        <v>387</v>
      </c>
      <c r="E147" s="110" t="s">
        <v>719</v>
      </c>
      <c r="F147" s="110"/>
      <c r="G147" s="113">
        <v>442.5</v>
      </c>
    </row>
    <row r="148" spans="1:7" ht="15">
      <c r="A148" s="140" t="s">
        <v>695</v>
      </c>
      <c r="B148" s="161" t="s">
        <v>759</v>
      </c>
      <c r="C148" s="110" t="s">
        <v>698</v>
      </c>
      <c r="D148" s="110" t="s">
        <v>387</v>
      </c>
      <c r="E148" s="110" t="s">
        <v>719</v>
      </c>
      <c r="F148" s="110" t="s">
        <v>696</v>
      </c>
      <c r="G148" s="113">
        <v>442.5</v>
      </c>
    </row>
    <row r="149" spans="1:7" ht="25.5">
      <c r="A149" s="127" t="s">
        <v>712</v>
      </c>
      <c r="B149" s="161" t="s">
        <v>759</v>
      </c>
      <c r="C149" s="110" t="s">
        <v>698</v>
      </c>
      <c r="D149" s="110" t="s">
        <v>387</v>
      </c>
      <c r="E149" s="110" t="s">
        <v>719</v>
      </c>
      <c r="F149" s="110" t="s">
        <v>713</v>
      </c>
      <c r="G149" s="113">
        <v>442.5</v>
      </c>
    </row>
    <row r="150" spans="1:7" ht="25.5">
      <c r="A150" s="127" t="s">
        <v>720</v>
      </c>
      <c r="B150" s="161" t="s">
        <v>759</v>
      </c>
      <c r="C150" s="110" t="s">
        <v>698</v>
      </c>
      <c r="D150" s="110" t="s">
        <v>387</v>
      </c>
      <c r="E150" s="110" t="s">
        <v>721</v>
      </c>
      <c r="F150" s="116"/>
      <c r="G150" s="113">
        <v>100</v>
      </c>
    </row>
    <row r="151" spans="1:7" ht="15">
      <c r="A151" s="140" t="s">
        <v>695</v>
      </c>
      <c r="B151" s="161" t="s">
        <v>759</v>
      </c>
      <c r="C151" s="110" t="s">
        <v>698</v>
      </c>
      <c r="D151" s="110" t="s">
        <v>387</v>
      </c>
      <c r="E151" s="110" t="s">
        <v>721</v>
      </c>
      <c r="F151" s="116" t="s">
        <v>696</v>
      </c>
      <c r="G151" s="113">
        <v>100</v>
      </c>
    </row>
    <row r="152" spans="1:7" ht="25.5">
      <c r="A152" s="127" t="s">
        <v>712</v>
      </c>
      <c r="B152" s="161" t="s">
        <v>759</v>
      </c>
      <c r="C152" s="110" t="s">
        <v>698</v>
      </c>
      <c r="D152" s="110" t="s">
        <v>387</v>
      </c>
      <c r="E152" s="110" t="s">
        <v>721</v>
      </c>
      <c r="F152" s="116" t="s">
        <v>713</v>
      </c>
      <c r="G152" s="113">
        <v>100</v>
      </c>
    </row>
    <row r="153" spans="1:7" ht="15">
      <c r="A153" s="140" t="s">
        <v>722</v>
      </c>
      <c r="B153" s="161" t="s">
        <v>759</v>
      </c>
      <c r="C153" s="110">
        <v>10</v>
      </c>
      <c r="D153" s="110" t="s">
        <v>387</v>
      </c>
      <c r="E153" s="110" t="s">
        <v>723</v>
      </c>
      <c r="F153" s="110"/>
      <c r="G153" s="113">
        <v>197.1</v>
      </c>
    </row>
    <row r="154" spans="1:7" ht="15">
      <c r="A154" s="127" t="s">
        <v>724</v>
      </c>
      <c r="B154" s="161" t="s">
        <v>759</v>
      </c>
      <c r="C154" s="110" t="s">
        <v>698</v>
      </c>
      <c r="D154" s="110" t="s">
        <v>387</v>
      </c>
      <c r="E154" s="110" t="s">
        <v>725</v>
      </c>
      <c r="F154" s="110"/>
      <c r="G154" s="113">
        <v>197.1</v>
      </c>
    </row>
    <row r="155" spans="1:7" ht="15">
      <c r="A155" s="112" t="s">
        <v>468</v>
      </c>
      <c r="B155" s="161" t="s">
        <v>759</v>
      </c>
      <c r="C155" s="110" t="s">
        <v>698</v>
      </c>
      <c r="D155" s="110" t="s">
        <v>387</v>
      </c>
      <c r="E155" s="110" t="s">
        <v>725</v>
      </c>
      <c r="F155" s="110" t="s">
        <v>469</v>
      </c>
      <c r="G155" s="111">
        <v>5.1</v>
      </c>
    </row>
    <row r="156" spans="1:7" ht="25.5">
      <c r="A156" s="112" t="s">
        <v>470</v>
      </c>
      <c r="B156" s="161" t="s">
        <v>759</v>
      </c>
      <c r="C156" s="110" t="s">
        <v>698</v>
      </c>
      <c r="D156" s="110" t="s">
        <v>387</v>
      </c>
      <c r="E156" s="110" t="s">
        <v>725</v>
      </c>
      <c r="F156" s="110" t="s">
        <v>471</v>
      </c>
      <c r="G156" s="111">
        <v>5.1</v>
      </c>
    </row>
    <row r="157" spans="1:7" ht="15">
      <c r="A157" s="140" t="s">
        <v>695</v>
      </c>
      <c r="B157" s="161" t="s">
        <v>759</v>
      </c>
      <c r="C157" s="110" t="s">
        <v>698</v>
      </c>
      <c r="D157" s="110" t="s">
        <v>387</v>
      </c>
      <c r="E157" s="110" t="s">
        <v>725</v>
      </c>
      <c r="F157" s="110" t="s">
        <v>696</v>
      </c>
      <c r="G157" s="113">
        <v>192</v>
      </c>
    </row>
    <row r="158" spans="1:7" ht="25.5">
      <c r="A158" s="127" t="s">
        <v>712</v>
      </c>
      <c r="B158" s="161" t="s">
        <v>759</v>
      </c>
      <c r="C158" s="110" t="s">
        <v>698</v>
      </c>
      <c r="D158" s="110" t="s">
        <v>387</v>
      </c>
      <c r="E158" s="110" t="s">
        <v>725</v>
      </c>
      <c r="F158" s="110" t="s">
        <v>713</v>
      </c>
      <c r="G158" s="113">
        <v>192</v>
      </c>
    </row>
    <row r="159" spans="1:7" ht="15">
      <c r="A159" s="100" t="s">
        <v>766</v>
      </c>
      <c r="B159" s="161" t="s">
        <v>759</v>
      </c>
      <c r="C159" s="97" t="s">
        <v>408</v>
      </c>
      <c r="D159" s="97"/>
      <c r="E159" s="97"/>
      <c r="F159" s="97"/>
      <c r="G159" s="157">
        <v>8532.9</v>
      </c>
    </row>
    <row r="160" spans="1:7" ht="15">
      <c r="A160" s="120" t="s">
        <v>429</v>
      </c>
      <c r="B160" s="161" t="s">
        <v>759</v>
      </c>
      <c r="C160" s="97" t="s">
        <v>408</v>
      </c>
      <c r="D160" s="97" t="s">
        <v>384</v>
      </c>
      <c r="E160" s="110"/>
      <c r="F160" s="110"/>
      <c r="G160" s="162">
        <v>8297.9</v>
      </c>
    </row>
    <row r="161" spans="1:7" ht="15">
      <c r="A161" s="112" t="s">
        <v>460</v>
      </c>
      <c r="B161" s="161" t="s">
        <v>759</v>
      </c>
      <c r="C161" s="110" t="s">
        <v>408</v>
      </c>
      <c r="D161" s="110" t="s">
        <v>384</v>
      </c>
      <c r="E161" s="110" t="s">
        <v>461</v>
      </c>
      <c r="F161" s="110"/>
      <c r="G161" s="113">
        <v>180</v>
      </c>
    </row>
    <row r="162" spans="1:7" ht="15">
      <c r="A162" s="112" t="s">
        <v>462</v>
      </c>
      <c r="B162" s="161" t="s">
        <v>759</v>
      </c>
      <c r="C162" s="110" t="s">
        <v>408</v>
      </c>
      <c r="D162" s="110" t="s">
        <v>384</v>
      </c>
      <c r="E162" s="110" t="s">
        <v>463</v>
      </c>
      <c r="F162" s="110"/>
      <c r="G162" s="113">
        <v>180</v>
      </c>
    </row>
    <row r="163" spans="1:7" ht="63.75">
      <c r="A163" s="112" t="s">
        <v>464</v>
      </c>
      <c r="B163" s="161" t="s">
        <v>759</v>
      </c>
      <c r="C163" s="110" t="s">
        <v>408</v>
      </c>
      <c r="D163" s="110" t="s">
        <v>384</v>
      </c>
      <c r="E163" s="110" t="s">
        <v>465</v>
      </c>
      <c r="F163" s="110"/>
      <c r="G163" s="113">
        <v>180</v>
      </c>
    </row>
    <row r="164" spans="1:7" ht="25.5">
      <c r="A164" s="112" t="s">
        <v>529</v>
      </c>
      <c r="B164" s="161" t="s">
        <v>759</v>
      </c>
      <c r="C164" s="110" t="s">
        <v>408</v>
      </c>
      <c r="D164" s="110" t="s">
        <v>384</v>
      </c>
      <c r="E164" s="110" t="s">
        <v>465</v>
      </c>
      <c r="F164" s="110" t="s">
        <v>530</v>
      </c>
      <c r="G164" s="113">
        <v>180</v>
      </c>
    </row>
    <row r="165" spans="1:7" ht="15">
      <c r="A165" s="112" t="s">
        <v>585</v>
      </c>
      <c r="B165" s="161" t="s">
        <v>759</v>
      </c>
      <c r="C165" s="110" t="s">
        <v>408</v>
      </c>
      <c r="D165" s="110" t="s">
        <v>384</v>
      </c>
      <c r="E165" s="110" t="s">
        <v>465</v>
      </c>
      <c r="F165" s="110" t="s">
        <v>586</v>
      </c>
      <c r="G165" s="113">
        <v>180</v>
      </c>
    </row>
    <row r="166" spans="1:7" ht="26.25">
      <c r="A166" s="165" t="s">
        <v>730</v>
      </c>
      <c r="B166" s="161" t="s">
        <v>759</v>
      </c>
      <c r="C166" s="110" t="s">
        <v>408</v>
      </c>
      <c r="D166" s="110" t="s">
        <v>384</v>
      </c>
      <c r="E166" s="110" t="s">
        <v>731</v>
      </c>
      <c r="F166" s="110"/>
      <c r="G166" s="111">
        <v>8117.9</v>
      </c>
    </row>
    <row r="167" spans="1:7" ht="15">
      <c r="A167" s="165" t="s">
        <v>597</v>
      </c>
      <c r="B167" s="161" t="s">
        <v>759</v>
      </c>
      <c r="C167" s="110" t="s">
        <v>408</v>
      </c>
      <c r="D167" s="110" t="s">
        <v>384</v>
      </c>
      <c r="E167" s="110" t="s">
        <v>732</v>
      </c>
      <c r="F167" s="110"/>
      <c r="G167" s="111">
        <v>8117.9</v>
      </c>
    </row>
    <row r="168" spans="1:7" ht="25.5">
      <c r="A168" s="127" t="s">
        <v>529</v>
      </c>
      <c r="B168" s="161" t="s">
        <v>759</v>
      </c>
      <c r="C168" s="110" t="s">
        <v>408</v>
      </c>
      <c r="D168" s="110" t="s">
        <v>384</v>
      </c>
      <c r="E168" s="110" t="s">
        <v>732</v>
      </c>
      <c r="F168" s="110" t="s">
        <v>530</v>
      </c>
      <c r="G168" s="111">
        <v>8117.9</v>
      </c>
    </row>
    <row r="169" spans="1:7" ht="15">
      <c r="A169" s="127" t="s">
        <v>585</v>
      </c>
      <c r="B169" s="161" t="s">
        <v>759</v>
      </c>
      <c r="C169" s="110" t="s">
        <v>408</v>
      </c>
      <c r="D169" s="110" t="s">
        <v>384</v>
      </c>
      <c r="E169" s="110" t="s">
        <v>732</v>
      </c>
      <c r="F169" s="110" t="s">
        <v>586</v>
      </c>
      <c r="G169" s="111">
        <v>8117.9</v>
      </c>
    </row>
    <row r="170" spans="1:7" ht="15">
      <c r="A170" s="120" t="s">
        <v>430</v>
      </c>
      <c r="B170" s="161" t="s">
        <v>759</v>
      </c>
      <c r="C170" s="97" t="s">
        <v>408</v>
      </c>
      <c r="D170" s="97" t="s">
        <v>389</v>
      </c>
      <c r="E170" s="110"/>
      <c r="F170" s="110"/>
      <c r="G170" s="162">
        <v>235</v>
      </c>
    </row>
    <row r="171" spans="1:7" ht="15">
      <c r="A171" s="165" t="s">
        <v>519</v>
      </c>
      <c r="B171" s="161" t="s">
        <v>759</v>
      </c>
      <c r="C171" s="110" t="s">
        <v>408</v>
      </c>
      <c r="D171" s="110" t="s">
        <v>389</v>
      </c>
      <c r="E171" s="110" t="s">
        <v>520</v>
      </c>
      <c r="F171" s="110"/>
      <c r="G171" s="113">
        <v>235</v>
      </c>
    </row>
    <row r="172" spans="1:7" ht="25.5">
      <c r="A172" s="127" t="s">
        <v>686</v>
      </c>
      <c r="B172" s="161" t="s">
        <v>759</v>
      </c>
      <c r="C172" s="110" t="s">
        <v>408</v>
      </c>
      <c r="D172" s="110" t="s">
        <v>389</v>
      </c>
      <c r="E172" s="110" t="s">
        <v>687</v>
      </c>
      <c r="F172" s="110"/>
      <c r="G172" s="111">
        <v>30</v>
      </c>
    </row>
    <row r="173" spans="1:7" ht="25.5">
      <c r="A173" s="127" t="s">
        <v>529</v>
      </c>
      <c r="B173" s="161" t="s">
        <v>759</v>
      </c>
      <c r="C173" s="110" t="s">
        <v>408</v>
      </c>
      <c r="D173" s="110" t="s">
        <v>389</v>
      </c>
      <c r="E173" s="110" t="s">
        <v>687</v>
      </c>
      <c r="F173" s="110" t="s">
        <v>530</v>
      </c>
      <c r="G173" s="111">
        <v>30</v>
      </c>
    </row>
    <row r="174" spans="1:7" ht="15">
      <c r="A174" s="127" t="s">
        <v>585</v>
      </c>
      <c r="B174" s="161" t="s">
        <v>759</v>
      </c>
      <c r="C174" s="110" t="s">
        <v>408</v>
      </c>
      <c r="D174" s="110" t="s">
        <v>389</v>
      </c>
      <c r="E174" s="110" t="s">
        <v>687</v>
      </c>
      <c r="F174" s="110" t="s">
        <v>586</v>
      </c>
      <c r="G174" s="111">
        <v>30</v>
      </c>
    </row>
    <row r="175" spans="1:7" ht="38.25">
      <c r="A175" s="127" t="s">
        <v>647</v>
      </c>
      <c r="B175" s="161" t="s">
        <v>759</v>
      </c>
      <c r="C175" s="110" t="s">
        <v>408</v>
      </c>
      <c r="D175" s="110" t="s">
        <v>389</v>
      </c>
      <c r="E175" s="110" t="s">
        <v>648</v>
      </c>
      <c r="F175" s="110"/>
      <c r="G175" s="111">
        <v>30</v>
      </c>
    </row>
    <row r="176" spans="1:7" ht="25.5">
      <c r="A176" s="127" t="s">
        <v>529</v>
      </c>
      <c r="B176" s="161" t="s">
        <v>759</v>
      </c>
      <c r="C176" s="110" t="s">
        <v>408</v>
      </c>
      <c r="D176" s="110" t="s">
        <v>389</v>
      </c>
      <c r="E176" s="110" t="s">
        <v>648</v>
      </c>
      <c r="F176" s="110" t="s">
        <v>530</v>
      </c>
      <c r="G176" s="111">
        <v>30</v>
      </c>
    </row>
    <row r="177" spans="1:7" ht="15">
      <c r="A177" s="127" t="s">
        <v>585</v>
      </c>
      <c r="B177" s="161" t="s">
        <v>759</v>
      </c>
      <c r="C177" s="110" t="s">
        <v>408</v>
      </c>
      <c r="D177" s="110" t="s">
        <v>389</v>
      </c>
      <c r="E177" s="110" t="s">
        <v>648</v>
      </c>
      <c r="F177" s="110" t="s">
        <v>586</v>
      </c>
      <c r="G177" s="111">
        <v>30</v>
      </c>
    </row>
    <row r="178" spans="1:7" ht="38.25">
      <c r="A178" s="127" t="s">
        <v>523</v>
      </c>
      <c r="B178" s="161" t="s">
        <v>759</v>
      </c>
      <c r="C178" s="110" t="s">
        <v>408</v>
      </c>
      <c r="D178" s="110" t="s">
        <v>389</v>
      </c>
      <c r="E178" s="110" t="s">
        <v>524</v>
      </c>
      <c r="F178" s="110"/>
      <c r="G178" s="111">
        <v>120</v>
      </c>
    </row>
    <row r="179" spans="1:7" ht="25.5">
      <c r="A179" s="127" t="s">
        <v>529</v>
      </c>
      <c r="B179" s="161" t="s">
        <v>759</v>
      </c>
      <c r="C179" s="110" t="s">
        <v>408</v>
      </c>
      <c r="D179" s="110" t="s">
        <v>389</v>
      </c>
      <c r="E179" s="110" t="s">
        <v>524</v>
      </c>
      <c r="F179" s="110" t="s">
        <v>530</v>
      </c>
      <c r="G179" s="111">
        <v>120</v>
      </c>
    </row>
    <row r="180" spans="1:7" ht="15">
      <c r="A180" s="127" t="s">
        <v>585</v>
      </c>
      <c r="B180" s="161" t="s">
        <v>759</v>
      </c>
      <c r="C180" s="110" t="s">
        <v>408</v>
      </c>
      <c r="D180" s="110" t="s">
        <v>389</v>
      </c>
      <c r="E180" s="110" t="s">
        <v>524</v>
      </c>
      <c r="F180" s="110" t="s">
        <v>586</v>
      </c>
      <c r="G180" s="111">
        <v>120</v>
      </c>
    </row>
    <row r="181" spans="1:7" ht="25.5">
      <c r="A181" s="127" t="s">
        <v>653</v>
      </c>
      <c r="B181" s="161" t="s">
        <v>759</v>
      </c>
      <c r="C181" s="110" t="s">
        <v>408</v>
      </c>
      <c r="D181" s="110" t="s">
        <v>389</v>
      </c>
      <c r="E181" s="110" t="s">
        <v>654</v>
      </c>
      <c r="F181" s="110"/>
      <c r="G181" s="111">
        <v>55</v>
      </c>
    </row>
    <row r="182" spans="1:7" ht="25.5">
      <c r="A182" s="127" t="s">
        <v>529</v>
      </c>
      <c r="B182" s="161" t="s">
        <v>759</v>
      </c>
      <c r="C182" s="110" t="s">
        <v>408</v>
      </c>
      <c r="D182" s="110" t="s">
        <v>389</v>
      </c>
      <c r="E182" s="110" t="s">
        <v>654</v>
      </c>
      <c r="F182" s="110" t="s">
        <v>530</v>
      </c>
      <c r="G182" s="111">
        <v>55</v>
      </c>
    </row>
    <row r="183" spans="1:7" ht="15">
      <c r="A183" s="127" t="s">
        <v>585</v>
      </c>
      <c r="B183" s="161" t="s">
        <v>759</v>
      </c>
      <c r="C183" s="110" t="s">
        <v>408</v>
      </c>
      <c r="D183" s="110" t="s">
        <v>389</v>
      </c>
      <c r="E183" s="110" t="s">
        <v>654</v>
      </c>
      <c r="F183" s="110" t="s">
        <v>586</v>
      </c>
      <c r="G183" s="111">
        <v>55</v>
      </c>
    </row>
    <row r="184" spans="1:7" ht="30">
      <c r="A184" s="93" t="s">
        <v>274</v>
      </c>
      <c r="B184" s="161" t="s">
        <v>767</v>
      </c>
      <c r="C184" s="161"/>
      <c r="D184" s="161"/>
      <c r="E184" s="161"/>
      <c r="F184" s="161"/>
      <c r="G184" s="157">
        <v>154525.83</v>
      </c>
    </row>
    <row r="185" spans="1:7" ht="15">
      <c r="A185" s="100" t="s">
        <v>760</v>
      </c>
      <c r="B185" s="161" t="s">
        <v>767</v>
      </c>
      <c r="C185" s="97" t="s">
        <v>382</v>
      </c>
      <c r="D185" s="97"/>
      <c r="E185" s="97"/>
      <c r="F185" s="97"/>
      <c r="G185" s="157">
        <v>41146.799999999996</v>
      </c>
    </row>
    <row r="186" spans="1:7" ht="25.5">
      <c r="A186" s="120" t="s">
        <v>392</v>
      </c>
      <c r="B186" s="161" t="s">
        <v>767</v>
      </c>
      <c r="C186" s="97" t="s">
        <v>382</v>
      </c>
      <c r="D186" s="97" t="s">
        <v>393</v>
      </c>
      <c r="E186" s="110"/>
      <c r="F186" s="110"/>
      <c r="G186" s="162">
        <v>33199.5</v>
      </c>
    </row>
    <row r="187" spans="1:7" ht="38.25">
      <c r="A187" s="163" t="s">
        <v>452</v>
      </c>
      <c r="B187" s="161" t="s">
        <v>767</v>
      </c>
      <c r="C187" s="110" t="s">
        <v>382</v>
      </c>
      <c r="D187" s="110" t="s">
        <v>393</v>
      </c>
      <c r="E187" s="110" t="s">
        <v>453</v>
      </c>
      <c r="F187" s="110"/>
      <c r="G187" s="122">
        <v>32419.2</v>
      </c>
    </row>
    <row r="188" spans="1:7" ht="15">
      <c r="A188" s="163" t="s">
        <v>466</v>
      </c>
      <c r="B188" s="161" t="s">
        <v>767</v>
      </c>
      <c r="C188" s="110" t="s">
        <v>382</v>
      </c>
      <c r="D188" s="110" t="s">
        <v>393</v>
      </c>
      <c r="E188" s="110" t="s">
        <v>467</v>
      </c>
      <c r="F188" s="110"/>
      <c r="G188" s="122">
        <v>32419.2</v>
      </c>
    </row>
    <row r="189" spans="1:7" ht="38.25">
      <c r="A189" s="112" t="s">
        <v>456</v>
      </c>
      <c r="B189" s="161" t="s">
        <v>767</v>
      </c>
      <c r="C189" s="110" t="s">
        <v>382</v>
      </c>
      <c r="D189" s="110" t="s">
        <v>393</v>
      </c>
      <c r="E189" s="110" t="s">
        <v>467</v>
      </c>
      <c r="F189" s="110" t="s">
        <v>457</v>
      </c>
      <c r="G189" s="111">
        <v>26534.100000000002</v>
      </c>
    </row>
    <row r="190" spans="1:7" ht="15">
      <c r="A190" s="112" t="s">
        <v>458</v>
      </c>
      <c r="B190" s="161" t="s">
        <v>767</v>
      </c>
      <c r="C190" s="110" t="s">
        <v>382</v>
      </c>
      <c r="D190" s="110" t="s">
        <v>393</v>
      </c>
      <c r="E190" s="110" t="s">
        <v>467</v>
      </c>
      <c r="F190" s="110" t="s">
        <v>459</v>
      </c>
      <c r="G190" s="111">
        <v>26534.100000000002</v>
      </c>
    </row>
    <row r="191" spans="1:7" ht="15">
      <c r="A191" s="112" t="s">
        <v>468</v>
      </c>
      <c r="B191" s="161" t="s">
        <v>767</v>
      </c>
      <c r="C191" s="110" t="s">
        <v>382</v>
      </c>
      <c r="D191" s="110" t="s">
        <v>393</v>
      </c>
      <c r="E191" s="110" t="s">
        <v>467</v>
      </c>
      <c r="F191" s="110" t="s">
        <v>469</v>
      </c>
      <c r="G191" s="114">
        <v>5879.5</v>
      </c>
    </row>
    <row r="192" spans="1:7" ht="25.5">
      <c r="A192" s="112" t="s">
        <v>470</v>
      </c>
      <c r="B192" s="161" t="s">
        <v>767</v>
      </c>
      <c r="C192" s="110" t="s">
        <v>382</v>
      </c>
      <c r="D192" s="110" t="s">
        <v>393</v>
      </c>
      <c r="E192" s="110" t="s">
        <v>467</v>
      </c>
      <c r="F192" s="110" t="s">
        <v>471</v>
      </c>
      <c r="G192" s="114">
        <v>5879.5</v>
      </c>
    </row>
    <row r="193" spans="1:7" ht="15">
      <c r="A193" s="112" t="s">
        <v>472</v>
      </c>
      <c r="B193" s="161" t="s">
        <v>767</v>
      </c>
      <c r="C193" s="110" t="s">
        <v>382</v>
      </c>
      <c r="D193" s="110" t="s">
        <v>393</v>
      </c>
      <c r="E193" s="110" t="s">
        <v>467</v>
      </c>
      <c r="F193" s="110" t="s">
        <v>473</v>
      </c>
      <c r="G193" s="111">
        <v>5.6000000000000005</v>
      </c>
    </row>
    <row r="194" spans="1:7" ht="15">
      <c r="A194" s="112" t="s">
        <v>474</v>
      </c>
      <c r="B194" s="161" t="s">
        <v>767</v>
      </c>
      <c r="C194" s="110" t="s">
        <v>382</v>
      </c>
      <c r="D194" s="110" t="s">
        <v>393</v>
      </c>
      <c r="E194" s="110" t="s">
        <v>467</v>
      </c>
      <c r="F194" s="110" t="s">
        <v>475</v>
      </c>
      <c r="G194" s="111">
        <v>5.6000000000000005</v>
      </c>
    </row>
    <row r="195" spans="1:7" ht="15">
      <c r="A195" s="112" t="s">
        <v>460</v>
      </c>
      <c r="B195" s="161" t="s">
        <v>767</v>
      </c>
      <c r="C195" s="110" t="s">
        <v>382</v>
      </c>
      <c r="D195" s="110" t="s">
        <v>393</v>
      </c>
      <c r="E195" s="110" t="s">
        <v>461</v>
      </c>
      <c r="F195" s="110"/>
      <c r="G195" s="113">
        <v>780.3</v>
      </c>
    </row>
    <row r="196" spans="1:7" ht="15">
      <c r="A196" s="112" t="s">
        <v>462</v>
      </c>
      <c r="B196" s="161" t="s">
        <v>767</v>
      </c>
      <c r="C196" s="110" t="s">
        <v>382</v>
      </c>
      <c r="D196" s="110" t="s">
        <v>393</v>
      </c>
      <c r="E196" s="110" t="s">
        <v>463</v>
      </c>
      <c r="F196" s="110"/>
      <c r="G196" s="113">
        <v>780.3</v>
      </c>
    </row>
    <row r="197" spans="1:7" ht="63.75">
      <c r="A197" s="112" t="s">
        <v>464</v>
      </c>
      <c r="B197" s="161" t="s">
        <v>767</v>
      </c>
      <c r="C197" s="110" t="s">
        <v>382</v>
      </c>
      <c r="D197" s="110" t="s">
        <v>393</v>
      </c>
      <c r="E197" s="110" t="s">
        <v>465</v>
      </c>
      <c r="F197" s="110"/>
      <c r="G197" s="113">
        <v>780.3</v>
      </c>
    </row>
    <row r="198" spans="1:7" ht="38.25">
      <c r="A198" s="112" t="s">
        <v>456</v>
      </c>
      <c r="B198" s="161" t="s">
        <v>767</v>
      </c>
      <c r="C198" s="110" t="s">
        <v>382</v>
      </c>
      <c r="D198" s="110" t="s">
        <v>393</v>
      </c>
      <c r="E198" s="110" t="s">
        <v>465</v>
      </c>
      <c r="F198" s="110" t="s">
        <v>457</v>
      </c>
      <c r="G198" s="113">
        <v>780.3</v>
      </c>
    </row>
    <row r="199" spans="1:7" ht="15">
      <c r="A199" s="112" t="s">
        <v>458</v>
      </c>
      <c r="B199" s="161" t="s">
        <v>767</v>
      </c>
      <c r="C199" s="110" t="s">
        <v>382</v>
      </c>
      <c r="D199" s="110" t="s">
        <v>393</v>
      </c>
      <c r="E199" s="110" t="s">
        <v>465</v>
      </c>
      <c r="F199" s="110" t="s">
        <v>459</v>
      </c>
      <c r="G199" s="113">
        <v>780.3</v>
      </c>
    </row>
    <row r="200" spans="1:7" ht="15">
      <c r="A200" s="120" t="s">
        <v>394</v>
      </c>
      <c r="B200" s="161" t="s">
        <v>767</v>
      </c>
      <c r="C200" s="97" t="s">
        <v>382</v>
      </c>
      <c r="D200" s="97" t="s">
        <v>395</v>
      </c>
      <c r="E200" s="110"/>
      <c r="F200" s="110"/>
      <c r="G200" s="162">
        <v>1204.6</v>
      </c>
    </row>
    <row r="201" spans="1:7" ht="15">
      <c r="A201" s="163" t="s">
        <v>484</v>
      </c>
      <c r="B201" s="161" t="s">
        <v>767</v>
      </c>
      <c r="C201" s="110" t="s">
        <v>382</v>
      </c>
      <c r="D201" s="110" t="s">
        <v>395</v>
      </c>
      <c r="E201" s="110" t="s">
        <v>485</v>
      </c>
      <c r="F201" s="110"/>
      <c r="G201" s="122">
        <v>1204.6</v>
      </c>
    </row>
    <row r="202" spans="1:7" ht="15">
      <c r="A202" s="163" t="s">
        <v>472</v>
      </c>
      <c r="B202" s="161" t="s">
        <v>767</v>
      </c>
      <c r="C202" s="110" t="s">
        <v>382</v>
      </c>
      <c r="D202" s="110" t="s">
        <v>395</v>
      </c>
      <c r="E202" s="110" t="s">
        <v>485</v>
      </c>
      <c r="F202" s="110" t="s">
        <v>473</v>
      </c>
      <c r="G202" s="122">
        <v>1204.6</v>
      </c>
    </row>
    <row r="203" spans="1:7" ht="15">
      <c r="A203" s="169" t="s">
        <v>486</v>
      </c>
      <c r="B203" s="161" t="s">
        <v>767</v>
      </c>
      <c r="C203" s="116" t="s">
        <v>382</v>
      </c>
      <c r="D203" s="116" t="s">
        <v>395</v>
      </c>
      <c r="E203" s="116" t="s">
        <v>485</v>
      </c>
      <c r="F203" s="116" t="s">
        <v>487</v>
      </c>
      <c r="G203" s="170">
        <v>1204.6</v>
      </c>
    </row>
    <row r="204" spans="1:7" ht="15">
      <c r="A204" s="120" t="s">
        <v>396</v>
      </c>
      <c r="B204" s="161" t="s">
        <v>767</v>
      </c>
      <c r="C204" s="97" t="s">
        <v>382</v>
      </c>
      <c r="D204" s="97" t="s">
        <v>397</v>
      </c>
      <c r="E204" s="97"/>
      <c r="F204" s="97"/>
      <c r="G204" s="162">
        <v>6742.699999999999</v>
      </c>
    </row>
    <row r="205" spans="1:7" ht="15">
      <c r="A205" s="163" t="s">
        <v>396</v>
      </c>
      <c r="B205" s="161" t="s">
        <v>767</v>
      </c>
      <c r="C205" s="110" t="s">
        <v>382</v>
      </c>
      <c r="D205" s="110" t="s">
        <v>397</v>
      </c>
      <c r="E205" s="110" t="s">
        <v>488</v>
      </c>
      <c r="F205" s="110"/>
      <c r="G205" s="122">
        <v>6742.699999999999</v>
      </c>
    </row>
    <row r="206" spans="1:7" ht="15">
      <c r="A206" s="163" t="s">
        <v>489</v>
      </c>
      <c r="B206" s="161" t="s">
        <v>767</v>
      </c>
      <c r="C206" s="110" t="s">
        <v>382</v>
      </c>
      <c r="D206" s="110" t="s">
        <v>397</v>
      </c>
      <c r="E206" s="110" t="s">
        <v>490</v>
      </c>
      <c r="F206" s="110"/>
      <c r="G206" s="122">
        <v>6742.699999999999</v>
      </c>
    </row>
    <row r="207" spans="1:7" ht="15">
      <c r="A207" s="112" t="s">
        <v>472</v>
      </c>
      <c r="B207" s="161" t="s">
        <v>767</v>
      </c>
      <c r="C207" s="110" t="s">
        <v>382</v>
      </c>
      <c r="D207" s="110" t="s">
        <v>397</v>
      </c>
      <c r="E207" s="110" t="s">
        <v>490</v>
      </c>
      <c r="F207" s="110" t="s">
        <v>473</v>
      </c>
      <c r="G207" s="111">
        <v>6742.699999999999</v>
      </c>
    </row>
    <row r="208" spans="1:7" ht="15">
      <c r="A208" s="169" t="s">
        <v>491</v>
      </c>
      <c r="B208" s="161" t="s">
        <v>767</v>
      </c>
      <c r="C208" s="116" t="s">
        <v>382</v>
      </c>
      <c r="D208" s="116" t="s">
        <v>397</v>
      </c>
      <c r="E208" s="116" t="s">
        <v>490</v>
      </c>
      <c r="F208" s="116" t="s">
        <v>492</v>
      </c>
      <c r="G208" s="170">
        <v>6742.699999999999</v>
      </c>
    </row>
    <row r="209" spans="1:7" ht="15">
      <c r="A209" s="100" t="s">
        <v>762</v>
      </c>
      <c r="B209" s="161" t="s">
        <v>767</v>
      </c>
      <c r="C209" s="97" t="s">
        <v>387</v>
      </c>
      <c r="D209" s="97"/>
      <c r="E209" s="97"/>
      <c r="F209" s="97"/>
      <c r="G209" s="157">
        <v>200</v>
      </c>
    </row>
    <row r="210" spans="1:7" ht="25.5">
      <c r="A210" s="120" t="s">
        <v>401</v>
      </c>
      <c r="B210" s="161" t="s">
        <v>767</v>
      </c>
      <c r="C210" s="97" t="s">
        <v>387</v>
      </c>
      <c r="D210" s="97" t="s">
        <v>402</v>
      </c>
      <c r="E210" s="110"/>
      <c r="F210" s="110"/>
      <c r="G210" s="162">
        <v>200</v>
      </c>
    </row>
    <row r="211" spans="1:7" ht="25.5">
      <c r="A211" s="163" t="s">
        <v>535</v>
      </c>
      <c r="B211" s="161" t="s">
        <v>767</v>
      </c>
      <c r="C211" s="110" t="s">
        <v>387</v>
      </c>
      <c r="D211" s="110" t="s">
        <v>402</v>
      </c>
      <c r="E211" s="110" t="s">
        <v>536</v>
      </c>
      <c r="F211" s="110"/>
      <c r="G211" s="122">
        <v>200</v>
      </c>
    </row>
    <row r="212" spans="1:7" ht="25.5">
      <c r="A212" s="163" t="s">
        <v>537</v>
      </c>
      <c r="B212" s="161" t="s">
        <v>767</v>
      </c>
      <c r="C212" s="110" t="s">
        <v>387</v>
      </c>
      <c r="D212" s="110" t="s">
        <v>402</v>
      </c>
      <c r="E212" s="110" t="s">
        <v>538</v>
      </c>
      <c r="F212" s="110"/>
      <c r="G212" s="122">
        <v>200</v>
      </c>
    </row>
    <row r="213" spans="1:7" ht="15">
      <c r="A213" s="112" t="s">
        <v>468</v>
      </c>
      <c r="B213" s="161" t="s">
        <v>767</v>
      </c>
      <c r="C213" s="110" t="s">
        <v>387</v>
      </c>
      <c r="D213" s="110" t="s">
        <v>402</v>
      </c>
      <c r="E213" s="110" t="s">
        <v>538</v>
      </c>
      <c r="F213" s="110" t="s">
        <v>469</v>
      </c>
      <c r="G213" s="111">
        <v>200</v>
      </c>
    </row>
    <row r="214" spans="1:7" ht="25.5">
      <c r="A214" s="112" t="s">
        <v>470</v>
      </c>
      <c r="B214" s="161" t="s">
        <v>767</v>
      </c>
      <c r="C214" s="110" t="s">
        <v>387</v>
      </c>
      <c r="D214" s="110" t="s">
        <v>402</v>
      </c>
      <c r="E214" s="110" t="s">
        <v>538</v>
      </c>
      <c r="F214" s="110" t="s">
        <v>471</v>
      </c>
      <c r="G214" s="111">
        <v>200</v>
      </c>
    </row>
    <row r="215" spans="1:7" ht="25.5">
      <c r="A215" s="100" t="s">
        <v>768</v>
      </c>
      <c r="B215" s="161" t="s">
        <v>767</v>
      </c>
      <c r="C215" s="97" t="s">
        <v>432</v>
      </c>
      <c r="D215" s="97"/>
      <c r="E215" s="97"/>
      <c r="F215" s="97"/>
      <c r="G215" s="157">
        <v>113179.03</v>
      </c>
    </row>
    <row r="216" spans="1:7" ht="25.5">
      <c r="A216" s="120" t="s">
        <v>433</v>
      </c>
      <c r="B216" s="161" t="s">
        <v>767</v>
      </c>
      <c r="C216" s="97" t="s">
        <v>432</v>
      </c>
      <c r="D216" s="97" t="s">
        <v>382</v>
      </c>
      <c r="E216" s="97"/>
      <c r="F216" s="97"/>
      <c r="G216" s="162">
        <v>70203</v>
      </c>
    </row>
    <row r="217" spans="1:7" ht="15">
      <c r="A217" s="140" t="s">
        <v>733</v>
      </c>
      <c r="B217" s="161" t="s">
        <v>767</v>
      </c>
      <c r="C217" s="110" t="s">
        <v>432</v>
      </c>
      <c r="D217" s="110" t="s">
        <v>382</v>
      </c>
      <c r="E217" s="110" t="s">
        <v>734</v>
      </c>
      <c r="F217" s="110"/>
      <c r="G217" s="111">
        <v>70203</v>
      </c>
    </row>
    <row r="218" spans="1:7" ht="15">
      <c r="A218" s="140" t="s">
        <v>733</v>
      </c>
      <c r="B218" s="161" t="s">
        <v>767</v>
      </c>
      <c r="C218" s="110" t="s">
        <v>432</v>
      </c>
      <c r="D218" s="110" t="s">
        <v>382</v>
      </c>
      <c r="E218" s="110" t="s">
        <v>735</v>
      </c>
      <c r="F218" s="110"/>
      <c r="G218" s="111">
        <v>70203</v>
      </c>
    </row>
    <row r="219" spans="1:7" ht="26.25">
      <c r="A219" s="165" t="s">
        <v>736</v>
      </c>
      <c r="B219" s="161" t="s">
        <v>767</v>
      </c>
      <c r="C219" s="110" t="s">
        <v>432</v>
      </c>
      <c r="D219" s="110" t="s">
        <v>382</v>
      </c>
      <c r="E219" s="110" t="s">
        <v>737</v>
      </c>
      <c r="F219" s="110"/>
      <c r="G219" s="111">
        <v>70203</v>
      </c>
    </row>
    <row r="220" spans="1:7" ht="15">
      <c r="A220" s="127" t="s">
        <v>478</v>
      </c>
      <c r="B220" s="161" t="s">
        <v>767</v>
      </c>
      <c r="C220" s="110" t="s">
        <v>432</v>
      </c>
      <c r="D220" s="110" t="s">
        <v>382</v>
      </c>
      <c r="E220" s="110" t="s">
        <v>737</v>
      </c>
      <c r="F220" s="110" t="s">
        <v>738</v>
      </c>
      <c r="G220" s="111">
        <v>70203</v>
      </c>
    </row>
    <row r="221" spans="1:7" ht="15">
      <c r="A221" s="127" t="s">
        <v>739</v>
      </c>
      <c r="B221" s="161" t="s">
        <v>767</v>
      </c>
      <c r="C221" s="110" t="s">
        <v>432</v>
      </c>
      <c r="D221" s="110" t="s">
        <v>382</v>
      </c>
      <c r="E221" s="110" t="s">
        <v>737</v>
      </c>
      <c r="F221" s="110" t="s">
        <v>740</v>
      </c>
      <c r="G221" s="111">
        <v>70203</v>
      </c>
    </row>
    <row r="222" spans="1:7" ht="15">
      <c r="A222" s="120" t="s">
        <v>434</v>
      </c>
      <c r="B222" s="161" t="s">
        <v>767</v>
      </c>
      <c r="C222" s="97" t="s">
        <v>432</v>
      </c>
      <c r="D222" s="97" t="s">
        <v>384</v>
      </c>
      <c r="E222" s="97"/>
      <c r="F222" s="97"/>
      <c r="G222" s="162">
        <v>20722.43</v>
      </c>
    </row>
    <row r="223" spans="1:7" ht="15">
      <c r="A223" s="140" t="s">
        <v>739</v>
      </c>
      <c r="B223" s="161" t="s">
        <v>767</v>
      </c>
      <c r="C223" s="110" t="s">
        <v>432</v>
      </c>
      <c r="D223" s="110" t="s">
        <v>384</v>
      </c>
      <c r="E223" s="110" t="s">
        <v>741</v>
      </c>
      <c r="F223" s="110"/>
      <c r="G223" s="111">
        <v>20722.43</v>
      </c>
    </row>
    <row r="224" spans="1:7" ht="15">
      <c r="A224" s="165" t="s">
        <v>742</v>
      </c>
      <c r="B224" s="161" t="s">
        <v>767</v>
      </c>
      <c r="C224" s="110" t="s">
        <v>432</v>
      </c>
      <c r="D224" s="110" t="s">
        <v>384</v>
      </c>
      <c r="E224" s="110" t="s">
        <v>743</v>
      </c>
      <c r="F224" s="110"/>
      <c r="G224" s="111">
        <v>20722.43</v>
      </c>
    </row>
    <row r="225" spans="1:7" ht="15">
      <c r="A225" s="127" t="s">
        <v>478</v>
      </c>
      <c r="B225" s="161" t="s">
        <v>767</v>
      </c>
      <c r="C225" s="110" t="s">
        <v>432</v>
      </c>
      <c r="D225" s="110" t="s">
        <v>384</v>
      </c>
      <c r="E225" s="110" t="s">
        <v>743</v>
      </c>
      <c r="F225" s="110" t="s">
        <v>738</v>
      </c>
      <c r="G225" s="111">
        <v>20722.43</v>
      </c>
    </row>
    <row r="226" spans="1:7" ht="15">
      <c r="A226" s="127" t="s">
        <v>739</v>
      </c>
      <c r="B226" s="161" t="s">
        <v>767</v>
      </c>
      <c r="C226" s="110" t="s">
        <v>432</v>
      </c>
      <c r="D226" s="110" t="s">
        <v>384</v>
      </c>
      <c r="E226" s="110" t="s">
        <v>743</v>
      </c>
      <c r="F226" s="110" t="s">
        <v>740</v>
      </c>
      <c r="G226" s="111">
        <v>20722.43</v>
      </c>
    </row>
    <row r="227" spans="1:7" ht="25.5">
      <c r="A227" s="120" t="s">
        <v>435</v>
      </c>
      <c r="B227" s="161" t="s">
        <v>767</v>
      </c>
      <c r="C227" s="97" t="s">
        <v>432</v>
      </c>
      <c r="D227" s="97" t="s">
        <v>387</v>
      </c>
      <c r="E227" s="97"/>
      <c r="F227" s="97"/>
      <c r="G227" s="162">
        <v>22253.6</v>
      </c>
    </row>
    <row r="228" spans="1:7" ht="15">
      <c r="A228" s="165" t="s">
        <v>519</v>
      </c>
      <c r="B228" s="161" t="s">
        <v>767</v>
      </c>
      <c r="C228" s="110" t="s">
        <v>432</v>
      </c>
      <c r="D228" s="110" t="s">
        <v>387</v>
      </c>
      <c r="E228" s="110" t="s">
        <v>520</v>
      </c>
      <c r="F228" s="110"/>
      <c r="G228" s="111">
        <v>7493.300000000001</v>
      </c>
    </row>
    <row r="229" spans="1:7" ht="25.5">
      <c r="A229" s="112" t="s">
        <v>653</v>
      </c>
      <c r="B229" s="161" t="s">
        <v>767</v>
      </c>
      <c r="C229" s="110" t="s">
        <v>432</v>
      </c>
      <c r="D229" s="110" t="s">
        <v>387</v>
      </c>
      <c r="E229" s="110" t="s">
        <v>654</v>
      </c>
      <c r="F229" s="110"/>
      <c r="G229" s="111">
        <v>830</v>
      </c>
    </row>
    <row r="230" spans="1:7" ht="15">
      <c r="A230" s="127" t="s">
        <v>478</v>
      </c>
      <c r="B230" s="161" t="s">
        <v>767</v>
      </c>
      <c r="C230" s="110" t="s">
        <v>432</v>
      </c>
      <c r="D230" s="110" t="s">
        <v>387</v>
      </c>
      <c r="E230" s="110" t="s">
        <v>654</v>
      </c>
      <c r="F230" s="110" t="s">
        <v>738</v>
      </c>
      <c r="G230" s="111">
        <v>830</v>
      </c>
    </row>
    <row r="231" spans="1:7" ht="15">
      <c r="A231" s="127" t="s">
        <v>231</v>
      </c>
      <c r="B231" s="161" t="s">
        <v>767</v>
      </c>
      <c r="C231" s="110" t="s">
        <v>432</v>
      </c>
      <c r="D231" s="110" t="s">
        <v>387</v>
      </c>
      <c r="E231" s="110" t="s">
        <v>654</v>
      </c>
      <c r="F231" s="110" t="s">
        <v>748</v>
      </c>
      <c r="G231" s="111">
        <v>830</v>
      </c>
    </row>
    <row r="232" spans="1:7" ht="38.25">
      <c r="A232" s="112" t="s">
        <v>549</v>
      </c>
      <c r="B232" s="161" t="s">
        <v>767</v>
      </c>
      <c r="C232" s="110" t="s">
        <v>432</v>
      </c>
      <c r="D232" s="110" t="s">
        <v>387</v>
      </c>
      <c r="E232" s="110" t="s">
        <v>550</v>
      </c>
      <c r="F232" s="110"/>
      <c r="G232" s="111">
        <v>6663.300000000001</v>
      </c>
    </row>
    <row r="233" spans="1:7" ht="15">
      <c r="A233" s="127" t="s">
        <v>478</v>
      </c>
      <c r="B233" s="161" t="s">
        <v>767</v>
      </c>
      <c r="C233" s="110" t="s">
        <v>432</v>
      </c>
      <c r="D233" s="110" t="s">
        <v>387</v>
      </c>
      <c r="E233" s="110" t="s">
        <v>550</v>
      </c>
      <c r="F233" s="110" t="s">
        <v>738</v>
      </c>
      <c r="G233" s="111">
        <v>6663.300000000001</v>
      </c>
    </row>
    <row r="234" spans="1:7" ht="15">
      <c r="A234" s="168" t="s">
        <v>231</v>
      </c>
      <c r="B234" s="161" t="s">
        <v>767</v>
      </c>
      <c r="C234" s="110" t="s">
        <v>432</v>
      </c>
      <c r="D234" s="110" t="s">
        <v>387</v>
      </c>
      <c r="E234" s="110" t="s">
        <v>550</v>
      </c>
      <c r="F234" s="110" t="s">
        <v>748</v>
      </c>
      <c r="G234" s="111">
        <v>6663.300000000001</v>
      </c>
    </row>
    <row r="235" spans="1:7" ht="15">
      <c r="A235" s="165" t="s">
        <v>744</v>
      </c>
      <c r="B235" s="161" t="s">
        <v>767</v>
      </c>
      <c r="C235" s="110" t="s">
        <v>432</v>
      </c>
      <c r="D235" s="110" t="s">
        <v>387</v>
      </c>
      <c r="E235" s="110" t="s">
        <v>745</v>
      </c>
      <c r="F235" s="110"/>
      <c r="G235" s="111">
        <v>14760.3</v>
      </c>
    </row>
    <row r="236" spans="1:7" ht="26.25">
      <c r="A236" s="165" t="s">
        <v>746</v>
      </c>
      <c r="B236" s="161" t="s">
        <v>767</v>
      </c>
      <c r="C236" s="110" t="s">
        <v>432</v>
      </c>
      <c r="D236" s="110" t="s">
        <v>387</v>
      </c>
      <c r="E236" s="110" t="s">
        <v>747</v>
      </c>
      <c r="F236" s="110"/>
      <c r="G236" s="111">
        <v>14760.3</v>
      </c>
    </row>
    <row r="237" spans="1:7" ht="15">
      <c r="A237" s="127" t="s">
        <v>478</v>
      </c>
      <c r="B237" s="161" t="s">
        <v>767</v>
      </c>
      <c r="C237" s="110" t="s">
        <v>432</v>
      </c>
      <c r="D237" s="110" t="s">
        <v>387</v>
      </c>
      <c r="E237" s="110" t="s">
        <v>747</v>
      </c>
      <c r="F237" s="110" t="s">
        <v>738</v>
      </c>
      <c r="G237" s="111">
        <v>14760.3</v>
      </c>
    </row>
    <row r="238" spans="1:7" ht="15">
      <c r="A238" s="168" t="s">
        <v>231</v>
      </c>
      <c r="B238" s="161" t="s">
        <v>767</v>
      </c>
      <c r="C238" s="110" t="s">
        <v>432</v>
      </c>
      <c r="D238" s="110" t="s">
        <v>387</v>
      </c>
      <c r="E238" s="110" t="s">
        <v>747</v>
      </c>
      <c r="F238" s="110" t="s">
        <v>748</v>
      </c>
      <c r="G238" s="111">
        <v>14760.3</v>
      </c>
    </row>
    <row r="239" spans="1:7" ht="30">
      <c r="A239" s="93" t="s">
        <v>298</v>
      </c>
      <c r="B239" s="161" t="s">
        <v>769</v>
      </c>
      <c r="C239" s="161"/>
      <c r="D239" s="161"/>
      <c r="E239" s="161"/>
      <c r="F239" s="161"/>
      <c r="G239" s="157">
        <v>28273.462999999996</v>
      </c>
    </row>
    <row r="240" spans="1:7" ht="15">
      <c r="A240" s="100" t="s">
        <v>760</v>
      </c>
      <c r="B240" s="161" t="s">
        <v>769</v>
      </c>
      <c r="C240" s="97" t="s">
        <v>382</v>
      </c>
      <c r="D240" s="97"/>
      <c r="E240" s="97"/>
      <c r="F240" s="97"/>
      <c r="G240" s="157">
        <v>905.2</v>
      </c>
    </row>
    <row r="241" spans="1:7" ht="15">
      <c r="A241" s="120" t="s">
        <v>398</v>
      </c>
      <c r="B241" s="161" t="s">
        <v>769</v>
      </c>
      <c r="C241" s="97" t="s">
        <v>382</v>
      </c>
      <c r="D241" s="97" t="s">
        <v>399</v>
      </c>
      <c r="E241" s="110"/>
      <c r="F241" s="110"/>
      <c r="G241" s="162">
        <v>905.2</v>
      </c>
    </row>
    <row r="242" spans="1:7" ht="25.5">
      <c r="A242" s="163" t="s">
        <v>493</v>
      </c>
      <c r="B242" s="161" t="s">
        <v>769</v>
      </c>
      <c r="C242" s="110" t="s">
        <v>382</v>
      </c>
      <c r="D242" s="110" t="s">
        <v>399</v>
      </c>
      <c r="E242" s="110" t="s">
        <v>494</v>
      </c>
      <c r="F242" s="110"/>
      <c r="G242" s="122">
        <v>365.70000000000005</v>
      </c>
    </row>
    <row r="243" spans="1:7" ht="15">
      <c r="A243" s="112" t="s">
        <v>495</v>
      </c>
      <c r="B243" s="161" t="s">
        <v>769</v>
      </c>
      <c r="C243" s="110" t="s">
        <v>382</v>
      </c>
      <c r="D243" s="110" t="s">
        <v>399</v>
      </c>
      <c r="E243" s="110" t="s">
        <v>496</v>
      </c>
      <c r="F243" s="110"/>
      <c r="G243" s="122">
        <v>365.70000000000005</v>
      </c>
    </row>
    <row r="244" spans="1:7" ht="15">
      <c r="A244" s="112" t="s">
        <v>468</v>
      </c>
      <c r="B244" s="161" t="s">
        <v>769</v>
      </c>
      <c r="C244" s="110" t="s">
        <v>382</v>
      </c>
      <c r="D244" s="110" t="s">
        <v>399</v>
      </c>
      <c r="E244" s="110" t="s">
        <v>496</v>
      </c>
      <c r="F244" s="110" t="s">
        <v>469</v>
      </c>
      <c r="G244" s="114">
        <v>365.70000000000005</v>
      </c>
    </row>
    <row r="245" spans="1:7" ht="25.5">
      <c r="A245" s="112" t="s">
        <v>470</v>
      </c>
      <c r="B245" s="161" t="s">
        <v>769</v>
      </c>
      <c r="C245" s="110" t="s">
        <v>382</v>
      </c>
      <c r="D245" s="110" t="s">
        <v>399</v>
      </c>
      <c r="E245" s="110" t="s">
        <v>496</v>
      </c>
      <c r="F245" s="110" t="s">
        <v>471</v>
      </c>
      <c r="G245" s="114">
        <v>365.70000000000005</v>
      </c>
    </row>
    <row r="246" spans="1:7" ht="15">
      <c r="A246" s="163" t="s">
        <v>519</v>
      </c>
      <c r="B246" s="161" t="s">
        <v>769</v>
      </c>
      <c r="C246" s="110" t="s">
        <v>382</v>
      </c>
      <c r="D246" s="110" t="s">
        <v>399</v>
      </c>
      <c r="E246" s="110" t="s">
        <v>520</v>
      </c>
      <c r="F246" s="110"/>
      <c r="G246" s="122">
        <v>539.5</v>
      </c>
    </row>
    <row r="247" spans="1:7" ht="63.75">
      <c r="A247" s="163" t="s">
        <v>521</v>
      </c>
      <c r="B247" s="161" t="s">
        <v>769</v>
      </c>
      <c r="C247" s="110" t="s">
        <v>382</v>
      </c>
      <c r="D247" s="110" t="s">
        <v>399</v>
      </c>
      <c r="E247" s="110" t="s">
        <v>522</v>
      </c>
      <c r="F247" s="110"/>
      <c r="G247" s="122">
        <v>539.5</v>
      </c>
    </row>
    <row r="248" spans="1:7" ht="15">
      <c r="A248" s="112" t="s">
        <v>468</v>
      </c>
      <c r="B248" s="161" t="s">
        <v>769</v>
      </c>
      <c r="C248" s="110" t="s">
        <v>382</v>
      </c>
      <c r="D248" s="110" t="s">
        <v>399</v>
      </c>
      <c r="E248" s="110" t="s">
        <v>522</v>
      </c>
      <c r="F248" s="110" t="s">
        <v>469</v>
      </c>
      <c r="G248" s="114">
        <v>539.5</v>
      </c>
    </row>
    <row r="249" spans="1:7" ht="25.5">
      <c r="A249" s="112" t="s">
        <v>470</v>
      </c>
      <c r="B249" s="161" t="s">
        <v>769</v>
      </c>
      <c r="C249" s="110" t="s">
        <v>382</v>
      </c>
      <c r="D249" s="110" t="s">
        <v>399</v>
      </c>
      <c r="E249" s="110" t="s">
        <v>522</v>
      </c>
      <c r="F249" s="110" t="s">
        <v>471</v>
      </c>
      <c r="G249" s="114">
        <v>539.5</v>
      </c>
    </row>
    <row r="250" spans="1:7" ht="15">
      <c r="A250" s="100" t="s">
        <v>763</v>
      </c>
      <c r="B250" s="161" t="s">
        <v>769</v>
      </c>
      <c r="C250" s="97" t="s">
        <v>389</v>
      </c>
      <c r="D250" s="97"/>
      <c r="E250" s="97"/>
      <c r="F250" s="97"/>
      <c r="G250" s="157">
        <v>17779.199999999997</v>
      </c>
    </row>
    <row r="251" spans="1:7" ht="15">
      <c r="A251" s="120" t="s">
        <v>404</v>
      </c>
      <c r="B251" s="161" t="s">
        <v>769</v>
      </c>
      <c r="C251" s="97" t="s">
        <v>389</v>
      </c>
      <c r="D251" s="97" t="s">
        <v>405</v>
      </c>
      <c r="E251" s="110"/>
      <c r="F251" s="110"/>
      <c r="G251" s="162">
        <v>9701.6</v>
      </c>
    </row>
    <row r="252" spans="1:7" ht="15">
      <c r="A252" s="163" t="s">
        <v>543</v>
      </c>
      <c r="B252" s="161" t="s">
        <v>769</v>
      </c>
      <c r="C252" s="110" t="s">
        <v>389</v>
      </c>
      <c r="D252" s="110" t="s">
        <v>405</v>
      </c>
      <c r="E252" s="110" t="s">
        <v>544</v>
      </c>
      <c r="F252" s="110"/>
      <c r="G252" s="122">
        <v>9701.6</v>
      </c>
    </row>
    <row r="253" spans="1:7" ht="15">
      <c r="A253" s="163" t="s">
        <v>545</v>
      </c>
      <c r="B253" s="161" t="s">
        <v>769</v>
      </c>
      <c r="C253" s="110" t="s">
        <v>389</v>
      </c>
      <c r="D253" s="110" t="s">
        <v>405</v>
      </c>
      <c r="E253" s="110" t="s">
        <v>546</v>
      </c>
      <c r="F253" s="110"/>
      <c r="G253" s="122">
        <v>9701.6</v>
      </c>
    </row>
    <row r="254" spans="1:7" ht="15">
      <c r="A254" s="112" t="s">
        <v>472</v>
      </c>
      <c r="B254" s="161" t="s">
        <v>769</v>
      </c>
      <c r="C254" s="110" t="s">
        <v>389</v>
      </c>
      <c r="D254" s="110" t="s">
        <v>405</v>
      </c>
      <c r="E254" s="110" t="s">
        <v>546</v>
      </c>
      <c r="F254" s="110" t="s">
        <v>473</v>
      </c>
      <c r="G254" s="111">
        <v>9701.6</v>
      </c>
    </row>
    <row r="255" spans="1:7" ht="25.5">
      <c r="A255" s="112" t="s">
        <v>547</v>
      </c>
      <c r="B255" s="161" t="s">
        <v>769</v>
      </c>
      <c r="C255" s="110" t="s">
        <v>389</v>
      </c>
      <c r="D255" s="110" t="s">
        <v>405</v>
      </c>
      <c r="E255" s="110" t="s">
        <v>546</v>
      </c>
      <c r="F255" s="110" t="s">
        <v>548</v>
      </c>
      <c r="G255" s="170">
        <v>9701.6</v>
      </c>
    </row>
    <row r="256" spans="1:7" ht="15">
      <c r="A256" s="120" t="s">
        <v>406</v>
      </c>
      <c r="B256" s="161" t="s">
        <v>769</v>
      </c>
      <c r="C256" s="97" t="s">
        <v>389</v>
      </c>
      <c r="D256" s="97" t="s">
        <v>402</v>
      </c>
      <c r="E256" s="110"/>
      <c r="F256" s="110"/>
      <c r="G256" s="162">
        <v>7957.899999999998</v>
      </c>
    </row>
    <row r="257" spans="1:7" ht="15">
      <c r="A257" s="163" t="s">
        <v>519</v>
      </c>
      <c r="B257" s="161" t="s">
        <v>769</v>
      </c>
      <c r="C257" s="110" t="s">
        <v>389</v>
      </c>
      <c r="D257" s="110" t="s">
        <v>402</v>
      </c>
      <c r="E257" s="110" t="s">
        <v>520</v>
      </c>
      <c r="F257" s="110"/>
      <c r="G257" s="122">
        <v>7957.899999999998</v>
      </c>
    </row>
    <row r="258" spans="1:7" ht="38.25">
      <c r="A258" s="163" t="s">
        <v>549</v>
      </c>
      <c r="B258" s="161" t="s">
        <v>769</v>
      </c>
      <c r="C258" s="110" t="s">
        <v>389</v>
      </c>
      <c r="D258" s="110" t="s">
        <v>402</v>
      </c>
      <c r="E258" s="110" t="s">
        <v>550</v>
      </c>
      <c r="F258" s="110"/>
      <c r="G258" s="122">
        <v>7957.899999999998</v>
      </c>
    </row>
    <row r="259" spans="1:7" ht="15">
      <c r="A259" s="112" t="s">
        <v>468</v>
      </c>
      <c r="B259" s="161" t="s">
        <v>769</v>
      </c>
      <c r="C259" s="110" t="s">
        <v>389</v>
      </c>
      <c r="D259" s="110" t="s">
        <v>402</v>
      </c>
      <c r="E259" s="110" t="s">
        <v>550</v>
      </c>
      <c r="F259" s="110" t="s">
        <v>469</v>
      </c>
      <c r="G259" s="111">
        <v>7957.899999999998</v>
      </c>
    </row>
    <row r="260" spans="1:7" ht="25.5">
      <c r="A260" s="112" t="s">
        <v>470</v>
      </c>
      <c r="B260" s="161" t="s">
        <v>769</v>
      </c>
      <c r="C260" s="110" t="s">
        <v>389</v>
      </c>
      <c r="D260" s="110" t="s">
        <v>402</v>
      </c>
      <c r="E260" s="110" t="s">
        <v>550</v>
      </c>
      <c r="F260" s="110" t="s">
        <v>471</v>
      </c>
      <c r="G260" s="111">
        <v>7957.899999999998</v>
      </c>
    </row>
    <row r="261" spans="1:7" ht="15">
      <c r="A261" s="120" t="s">
        <v>407</v>
      </c>
      <c r="B261" s="161" t="s">
        <v>769</v>
      </c>
      <c r="C261" s="97" t="s">
        <v>389</v>
      </c>
      <c r="D261" s="97" t="s">
        <v>408</v>
      </c>
      <c r="E261" s="110"/>
      <c r="F261" s="110"/>
      <c r="G261" s="162">
        <v>119.7</v>
      </c>
    </row>
    <row r="262" spans="1:7" ht="15">
      <c r="A262" s="163" t="s">
        <v>519</v>
      </c>
      <c r="B262" s="161" t="s">
        <v>769</v>
      </c>
      <c r="C262" s="110" t="s">
        <v>389</v>
      </c>
      <c r="D262" s="110" t="s">
        <v>408</v>
      </c>
      <c r="E262" s="110" t="s">
        <v>520</v>
      </c>
      <c r="F262" s="110"/>
      <c r="G262" s="122">
        <v>119.7</v>
      </c>
    </row>
    <row r="263" spans="1:7" ht="63.75">
      <c r="A263" s="112" t="s">
        <v>521</v>
      </c>
      <c r="B263" s="161" t="s">
        <v>769</v>
      </c>
      <c r="C263" s="110" t="s">
        <v>389</v>
      </c>
      <c r="D263" s="110" t="s">
        <v>408</v>
      </c>
      <c r="E263" s="110" t="s">
        <v>522</v>
      </c>
      <c r="F263" s="110"/>
      <c r="G263" s="122">
        <v>119.7</v>
      </c>
    </row>
    <row r="264" spans="1:7" ht="15">
      <c r="A264" s="112" t="s">
        <v>468</v>
      </c>
      <c r="B264" s="161" t="s">
        <v>769</v>
      </c>
      <c r="C264" s="110" t="s">
        <v>389</v>
      </c>
      <c r="D264" s="110" t="s">
        <v>408</v>
      </c>
      <c r="E264" s="110" t="s">
        <v>522</v>
      </c>
      <c r="F264" s="110" t="s">
        <v>469</v>
      </c>
      <c r="G264" s="111">
        <v>119.7</v>
      </c>
    </row>
    <row r="265" spans="1:7" ht="25.5">
      <c r="A265" s="112" t="s">
        <v>470</v>
      </c>
      <c r="B265" s="161" t="s">
        <v>769</v>
      </c>
      <c r="C265" s="110" t="s">
        <v>389</v>
      </c>
      <c r="D265" s="110" t="s">
        <v>408</v>
      </c>
      <c r="E265" s="110" t="s">
        <v>522</v>
      </c>
      <c r="F265" s="110" t="s">
        <v>471</v>
      </c>
      <c r="G265" s="111">
        <v>119.7</v>
      </c>
    </row>
    <row r="266" spans="1:7" ht="15">
      <c r="A266" s="100" t="s">
        <v>764</v>
      </c>
      <c r="B266" s="161" t="s">
        <v>769</v>
      </c>
      <c r="C266" s="97" t="s">
        <v>391</v>
      </c>
      <c r="D266" s="97"/>
      <c r="E266" s="97"/>
      <c r="F266" s="97"/>
      <c r="G266" s="157">
        <v>8928.363</v>
      </c>
    </row>
    <row r="267" spans="1:7" ht="15">
      <c r="A267" s="120" t="s">
        <v>410</v>
      </c>
      <c r="B267" s="161" t="s">
        <v>769</v>
      </c>
      <c r="C267" s="97" t="s">
        <v>391</v>
      </c>
      <c r="D267" s="97" t="s">
        <v>382</v>
      </c>
      <c r="E267" s="110"/>
      <c r="F267" s="110"/>
      <c r="G267" s="162">
        <v>8694.662999999999</v>
      </c>
    </row>
    <row r="268" spans="1:7" ht="38.25">
      <c r="A268" s="163" t="s">
        <v>770</v>
      </c>
      <c r="B268" s="161" t="s">
        <v>769</v>
      </c>
      <c r="C268" s="110" t="s">
        <v>391</v>
      </c>
      <c r="D268" s="110" t="s">
        <v>382</v>
      </c>
      <c r="E268" s="110" t="s">
        <v>560</v>
      </c>
      <c r="F268" s="110"/>
      <c r="G268" s="111">
        <v>8386.762999999999</v>
      </c>
    </row>
    <row r="269" spans="1:7" ht="38.25">
      <c r="A269" s="163" t="s">
        <v>561</v>
      </c>
      <c r="B269" s="161" t="s">
        <v>769</v>
      </c>
      <c r="C269" s="110" t="s">
        <v>391</v>
      </c>
      <c r="D269" s="110" t="s">
        <v>382</v>
      </c>
      <c r="E269" s="110" t="s">
        <v>562</v>
      </c>
      <c r="F269" s="110"/>
      <c r="G269" s="111">
        <v>8386.762999999999</v>
      </c>
    </row>
    <row r="270" spans="1:7" ht="25.5">
      <c r="A270" s="163" t="s">
        <v>563</v>
      </c>
      <c r="B270" s="161" t="s">
        <v>769</v>
      </c>
      <c r="C270" s="110" t="s">
        <v>391</v>
      </c>
      <c r="D270" s="110" t="s">
        <v>382</v>
      </c>
      <c r="E270" s="110" t="s">
        <v>564</v>
      </c>
      <c r="F270" s="110"/>
      <c r="G270" s="111">
        <v>8386.762999999999</v>
      </c>
    </row>
    <row r="271" spans="1:7" ht="15">
      <c r="A271" s="163" t="s">
        <v>565</v>
      </c>
      <c r="B271" s="161" t="s">
        <v>769</v>
      </c>
      <c r="C271" s="110" t="s">
        <v>391</v>
      </c>
      <c r="D271" s="110" t="s">
        <v>382</v>
      </c>
      <c r="E271" s="110" t="s">
        <v>566</v>
      </c>
      <c r="F271" s="110"/>
      <c r="G271" s="111">
        <v>8386.762999999999</v>
      </c>
    </row>
    <row r="272" spans="1:7" ht="15">
      <c r="A272" s="112" t="s">
        <v>468</v>
      </c>
      <c r="B272" s="161" t="s">
        <v>769</v>
      </c>
      <c r="C272" s="110" t="s">
        <v>391</v>
      </c>
      <c r="D272" s="110" t="s">
        <v>382</v>
      </c>
      <c r="E272" s="110" t="s">
        <v>566</v>
      </c>
      <c r="F272" s="110" t="s">
        <v>469</v>
      </c>
      <c r="G272" s="111">
        <v>8386.762999999999</v>
      </c>
    </row>
    <row r="273" spans="1:7" ht="25.5">
      <c r="A273" s="112" t="s">
        <v>470</v>
      </c>
      <c r="B273" s="161" t="s">
        <v>769</v>
      </c>
      <c r="C273" s="110" t="s">
        <v>391</v>
      </c>
      <c r="D273" s="110" t="s">
        <v>382</v>
      </c>
      <c r="E273" s="110" t="s">
        <v>566</v>
      </c>
      <c r="F273" s="110" t="s">
        <v>471</v>
      </c>
      <c r="G273" s="117">
        <v>8386.762999999999</v>
      </c>
    </row>
    <row r="274" spans="1:7" ht="15">
      <c r="A274" s="163" t="s">
        <v>567</v>
      </c>
      <c r="B274" s="161" t="s">
        <v>769</v>
      </c>
      <c r="C274" s="110" t="s">
        <v>391</v>
      </c>
      <c r="D274" s="110" t="s">
        <v>382</v>
      </c>
      <c r="E274" s="110" t="s">
        <v>568</v>
      </c>
      <c r="F274" s="110"/>
      <c r="G274" s="122">
        <v>287.9</v>
      </c>
    </row>
    <row r="275" spans="1:7" ht="15">
      <c r="A275" s="112" t="s">
        <v>569</v>
      </c>
      <c r="B275" s="161" t="s">
        <v>769</v>
      </c>
      <c r="C275" s="110" t="s">
        <v>391</v>
      </c>
      <c r="D275" s="110" t="s">
        <v>382</v>
      </c>
      <c r="E275" s="110" t="s">
        <v>570</v>
      </c>
      <c r="F275" s="110"/>
      <c r="G275" s="122">
        <v>287.9</v>
      </c>
    </row>
    <row r="276" spans="1:7" ht="15">
      <c r="A276" s="112" t="s">
        <v>468</v>
      </c>
      <c r="B276" s="161" t="s">
        <v>769</v>
      </c>
      <c r="C276" s="110" t="s">
        <v>391</v>
      </c>
      <c r="D276" s="110" t="s">
        <v>382</v>
      </c>
      <c r="E276" s="110" t="s">
        <v>570</v>
      </c>
      <c r="F276" s="110" t="s">
        <v>469</v>
      </c>
      <c r="G276" s="111">
        <v>287.9</v>
      </c>
    </row>
    <row r="277" spans="1:7" ht="25.5">
      <c r="A277" s="112" t="s">
        <v>470</v>
      </c>
      <c r="B277" s="161" t="s">
        <v>769</v>
      </c>
      <c r="C277" s="110" t="s">
        <v>391</v>
      </c>
      <c r="D277" s="110" t="s">
        <v>382</v>
      </c>
      <c r="E277" s="110" t="s">
        <v>570</v>
      </c>
      <c r="F277" s="110" t="s">
        <v>471</v>
      </c>
      <c r="G277" s="111">
        <v>287.9</v>
      </c>
    </row>
    <row r="278" spans="1:7" ht="15">
      <c r="A278" s="112" t="s">
        <v>519</v>
      </c>
      <c r="B278" s="161" t="s">
        <v>769</v>
      </c>
      <c r="C278" s="110" t="s">
        <v>391</v>
      </c>
      <c r="D278" s="110" t="s">
        <v>382</v>
      </c>
      <c r="E278" s="110" t="s">
        <v>520</v>
      </c>
      <c r="F278" s="110"/>
      <c r="G278" s="111">
        <v>20</v>
      </c>
    </row>
    <row r="279" spans="1:7" ht="51">
      <c r="A279" s="112" t="s">
        <v>571</v>
      </c>
      <c r="B279" s="161" t="s">
        <v>769</v>
      </c>
      <c r="C279" s="110" t="s">
        <v>391</v>
      </c>
      <c r="D279" s="110" t="s">
        <v>382</v>
      </c>
      <c r="E279" s="110">
        <v>7950130</v>
      </c>
      <c r="F279" s="110"/>
      <c r="G279" s="111">
        <v>20</v>
      </c>
    </row>
    <row r="280" spans="1:7" ht="15">
      <c r="A280" s="112" t="s">
        <v>468</v>
      </c>
      <c r="B280" s="161" t="s">
        <v>769</v>
      </c>
      <c r="C280" s="110" t="s">
        <v>391</v>
      </c>
      <c r="D280" s="110" t="s">
        <v>382</v>
      </c>
      <c r="E280" s="110">
        <v>7950130</v>
      </c>
      <c r="F280" s="110" t="s">
        <v>469</v>
      </c>
      <c r="G280" s="111">
        <v>20</v>
      </c>
    </row>
    <row r="281" spans="1:7" ht="25.5">
      <c r="A281" s="171" t="s">
        <v>470</v>
      </c>
      <c r="B281" s="161" t="s">
        <v>769</v>
      </c>
      <c r="C281" s="116" t="s">
        <v>391</v>
      </c>
      <c r="D281" s="116" t="s">
        <v>382</v>
      </c>
      <c r="E281" s="110">
        <v>7950130</v>
      </c>
      <c r="F281" s="110" t="s">
        <v>471</v>
      </c>
      <c r="G281" s="117">
        <v>20</v>
      </c>
    </row>
    <row r="282" spans="1:7" ht="15">
      <c r="A282" s="120" t="s">
        <v>411</v>
      </c>
      <c r="B282" s="161" t="s">
        <v>769</v>
      </c>
      <c r="C282" s="97" t="s">
        <v>391</v>
      </c>
      <c r="D282" s="97" t="s">
        <v>384</v>
      </c>
      <c r="E282" s="110"/>
      <c r="F282" s="110"/>
      <c r="G282" s="162">
        <v>233.7</v>
      </c>
    </row>
    <row r="283" spans="1:7" ht="15">
      <c r="A283" s="163" t="s">
        <v>572</v>
      </c>
      <c r="B283" s="161" t="s">
        <v>769</v>
      </c>
      <c r="C283" s="110" t="s">
        <v>391</v>
      </c>
      <c r="D283" s="110" t="s">
        <v>384</v>
      </c>
      <c r="E283" s="110" t="s">
        <v>573</v>
      </c>
      <c r="F283" s="110"/>
      <c r="G283" s="122">
        <v>233.7</v>
      </c>
    </row>
    <row r="284" spans="1:7" ht="15">
      <c r="A284" s="112" t="s">
        <v>574</v>
      </c>
      <c r="B284" s="161" t="s">
        <v>769</v>
      </c>
      <c r="C284" s="110" t="s">
        <v>391</v>
      </c>
      <c r="D284" s="110" t="s">
        <v>384</v>
      </c>
      <c r="E284" s="110" t="s">
        <v>575</v>
      </c>
      <c r="F284" s="110"/>
      <c r="G284" s="122">
        <v>233.7</v>
      </c>
    </row>
    <row r="285" spans="1:7" ht="15">
      <c r="A285" s="112" t="s">
        <v>468</v>
      </c>
      <c r="B285" s="161" t="s">
        <v>769</v>
      </c>
      <c r="C285" s="110" t="s">
        <v>391</v>
      </c>
      <c r="D285" s="110" t="s">
        <v>384</v>
      </c>
      <c r="E285" s="110" t="s">
        <v>575</v>
      </c>
      <c r="F285" s="110" t="s">
        <v>469</v>
      </c>
      <c r="G285" s="111">
        <v>233.7</v>
      </c>
    </row>
    <row r="286" spans="1:7" ht="25.5">
      <c r="A286" s="112" t="s">
        <v>470</v>
      </c>
      <c r="B286" s="161" t="s">
        <v>769</v>
      </c>
      <c r="C286" s="110" t="s">
        <v>391</v>
      </c>
      <c r="D286" s="110" t="s">
        <v>384</v>
      </c>
      <c r="E286" s="110" t="s">
        <v>575</v>
      </c>
      <c r="F286" s="110" t="s">
        <v>471</v>
      </c>
      <c r="G286" s="111">
        <v>233.7</v>
      </c>
    </row>
    <row r="287" spans="1:7" ht="15">
      <c r="A287" s="100" t="s">
        <v>765</v>
      </c>
      <c r="B287" s="161" t="s">
        <v>769</v>
      </c>
      <c r="C287" s="97" t="s">
        <v>698</v>
      </c>
      <c r="D287" s="97"/>
      <c r="E287" s="97"/>
      <c r="F287" s="97"/>
      <c r="G287" s="157">
        <v>660.7</v>
      </c>
    </row>
    <row r="288" spans="1:7" ht="15">
      <c r="A288" s="120" t="s">
        <v>424</v>
      </c>
      <c r="B288" s="161" t="s">
        <v>769</v>
      </c>
      <c r="C288" s="97">
        <v>10</v>
      </c>
      <c r="D288" s="97" t="s">
        <v>387</v>
      </c>
      <c r="E288" s="110"/>
      <c r="F288" s="110"/>
      <c r="G288" s="162">
        <v>660.7</v>
      </c>
    </row>
    <row r="289" spans="1:7" ht="25.5">
      <c r="A289" s="112" t="s">
        <v>700</v>
      </c>
      <c r="B289" s="161" t="s">
        <v>769</v>
      </c>
      <c r="C289" s="110">
        <v>10</v>
      </c>
      <c r="D289" s="110" t="s">
        <v>387</v>
      </c>
      <c r="E289" s="110" t="s">
        <v>701</v>
      </c>
      <c r="F289" s="110"/>
      <c r="G289" s="111">
        <v>660.7</v>
      </c>
    </row>
    <row r="290" spans="1:7" ht="25.5">
      <c r="A290" s="112" t="s">
        <v>702</v>
      </c>
      <c r="B290" s="161" t="s">
        <v>769</v>
      </c>
      <c r="C290" s="116" t="s">
        <v>698</v>
      </c>
      <c r="D290" s="116" t="s">
        <v>387</v>
      </c>
      <c r="E290" s="116" t="s">
        <v>703</v>
      </c>
      <c r="F290" s="110"/>
      <c r="G290" s="111">
        <v>660.7</v>
      </c>
    </row>
    <row r="291" spans="1:7" ht="25.5">
      <c r="A291" s="127" t="s">
        <v>704</v>
      </c>
      <c r="B291" s="161" t="s">
        <v>769</v>
      </c>
      <c r="C291" s="110" t="s">
        <v>698</v>
      </c>
      <c r="D291" s="110" t="s">
        <v>387</v>
      </c>
      <c r="E291" s="110" t="s">
        <v>705</v>
      </c>
      <c r="F291" s="110"/>
      <c r="G291" s="111">
        <v>660.7</v>
      </c>
    </row>
    <row r="292" spans="1:7" ht="15">
      <c r="A292" s="112" t="s">
        <v>468</v>
      </c>
      <c r="B292" s="161" t="s">
        <v>769</v>
      </c>
      <c r="C292" s="110" t="s">
        <v>698</v>
      </c>
      <c r="D292" s="110" t="s">
        <v>387</v>
      </c>
      <c r="E292" s="110" t="s">
        <v>705</v>
      </c>
      <c r="F292" s="110" t="s">
        <v>469</v>
      </c>
      <c r="G292" s="111">
        <v>660.7</v>
      </c>
    </row>
    <row r="293" spans="1:7" ht="25.5">
      <c r="A293" s="112" t="s">
        <v>470</v>
      </c>
      <c r="B293" s="161" t="s">
        <v>769</v>
      </c>
      <c r="C293" s="110" t="s">
        <v>698</v>
      </c>
      <c r="D293" s="110" t="s">
        <v>387</v>
      </c>
      <c r="E293" s="110" t="s">
        <v>705</v>
      </c>
      <c r="F293" s="110" t="s">
        <v>471</v>
      </c>
      <c r="G293" s="111">
        <v>660.7</v>
      </c>
    </row>
    <row r="294" spans="1:7" ht="30">
      <c r="A294" s="93" t="s">
        <v>326</v>
      </c>
      <c r="B294" s="161" t="s">
        <v>325</v>
      </c>
      <c r="C294" s="161"/>
      <c r="D294" s="161"/>
      <c r="E294" s="161"/>
      <c r="F294" s="161"/>
      <c r="G294" s="157">
        <v>435602.50000000006</v>
      </c>
    </row>
    <row r="295" spans="1:7" ht="15">
      <c r="A295" s="100" t="s">
        <v>771</v>
      </c>
      <c r="B295" s="161" t="s">
        <v>325</v>
      </c>
      <c r="C295" s="97" t="s">
        <v>395</v>
      </c>
      <c r="D295" s="97"/>
      <c r="E295" s="97"/>
      <c r="F295" s="97"/>
      <c r="G295" s="157">
        <v>435602.50000000006</v>
      </c>
    </row>
    <row r="296" spans="1:7" ht="15">
      <c r="A296" s="120" t="s">
        <v>414</v>
      </c>
      <c r="B296" s="161" t="s">
        <v>325</v>
      </c>
      <c r="C296" s="97" t="s">
        <v>395</v>
      </c>
      <c r="D296" s="97" t="s">
        <v>382</v>
      </c>
      <c r="E296" s="110"/>
      <c r="F296" s="110"/>
      <c r="G296" s="162">
        <v>119987.59999999999</v>
      </c>
    </row>
    <row r="297" spans="1:7" ht="25.5">
      <c r="A297" s="112" t="s">
        <v>579</v>
      </c>
      <c r="B297" s="161" t="s">
        <v>325</v>
      </c>
      <c r="C297" s="110" t="s">
        <v>395</v>
      </c>
      <c r="D297" s="110" t="s">
        <v>382</v>
      </c>
      <c r="E297" s="110" t="s">
        <v>580</v>
      </c>
      <c r="F297" s="110"/>
      <c r="G297" s="113">
        <v>96852.59999999999</v>
      </c>
    </row>
    <row r="298" spans="1:7" ht="25.5">
      <c r="A298" s="112" t="s">
        <v>581</v>
      </c>
      <c r="B298" s="161" t="s">
        <v>325</v>
      </c>
      <c r="C298" s="110" t="s">
        <v>395</v>
      </c>
      <c r="D298" s="110" t="s">
        <v>382</v>
      </c>
      <c r="E298" s="110" t="s">
        <v>582</v>
      </c>
      <c r="F298" s="110"/>
      <c r="G298" s="113">
        <v>96852.59999999999</v>
      </c>
    </row>
    <row r="299" spans="1:7" ht="38.25">
      <c r="A299" s="127" t="s">
        <v>583</v>
      </c>
      <c r="B299" s="161" t="s">
        <v>325</v>
      </c>
      <c r="C299" s="110" t="s">
        <v>395</v>
      </c>
      <c r="D299" s="110" t="s">
        <v>382</v>
      </c>
      <c r="E299" s="110" t="s">
        <v>584</v>
      </c>
      <c r="F299" s="110"/>
      <c r="G299" s="111">
        <v>388.5</v>
      </c>
    </row>
    <row r="300" spans="1:7" ht="25.5">
      <c r="A300" s="127" t="s">
        <v>529</v>
      </c>
      <c r="B300" s="161" t="s">
        <v>325</v>
      </c>
      <c r="C300" s="110" t="s">
        <v>395</v>
      </c>
      <c r="D300" s="110" t="s">
        <v>382</v>
      </c>
      <c r="E300" s="110" t="s">
        <v>584</v>
      </c>
      <c r="F300" s="110" t="s">
        <v>530</v>
      </c>
      <c r="G300" s="111">
        <v>388.5</v>
      </c>
    </row>
    <row r="301" spans="1:7" ht="15">
      <c r="A301" s="127" t="s">
        <v>585</v>
      </c>
      <c r="B301" s="161" t="s">
        <v>325</v>
      </c>
      <c r="C301" s="110" t="s">
        <v>395</v>
      </c>
      <c r="D301" s="110" t="s">
        <v>382</v>
      </c>
      <c r="E301" s="110" t="s">
        <v>584</v>
      </c>
      <c r="F301" s="110" t="s">
        <v>586</v>
      </c>
      <c r="G301" s="111">
        <v>388.5</v>
      </c>
    </row>
    <row r="302" spans="1:7" ht="39">
      <c r="A302" s="165" t="s">
        <v>587</v>
      </c>
      <c r="B302" s="161" t="s">
        <v>325</v>
      </c>
      <c r="C302" s="110" t="s">
        <v>395</v>
      </c>
      <c r="D302" s="110" t="s">
        <v>382</v>
      </c>
      <c r="E302" s="110" t="s">
        <v>588</v>
      </c>
      <c r="F302" s="110"/>
      <c r="G302" s="111">
        <v>1545.2</v>
      </c>
    </row>
    <row r="303" spans="1:7" ht="25.5">
      <c r="A303" s="127" t="s">
        <v>529</v>
      </c>
      <c r="B303" s="161" t="s">
        <v>325</v>
      </c>
      <c r="C303" s="110" t="s">
        <v>395</v>
      </c>
      <c r="D303" s="110" t="s">
        <v>382</v>
      </c>
      <c r="E303" s="110" t="s">
        <v>588</v>
      </c>
      <c r="F303" s="110" t="s">
        <v>530</v>
      </c>
      <c r="G303" s="111">
        <v>1545.2</v>
      </c>
    </row>
    <row r="304" spans="1:7" ht="15">
      <c r="A304" s="127" t="s">
        <v>585</v>
      </c>
      <c r="B304" s="161" t="s">
        <v>325</v>
      </c>
      <c r="C304" s="110" t="s">
        <v>395</v>
      </c>
      <c r="D304" s="110" t="s">
        <v>382</v>
      </c>
      <c r="E304" s="110" t="s">
        <v>588</v>
      </c>
      <c r="F304" s="110" t="s">
        <v>586</v>
      </c>
      <c r="G304" s="111">
        <v>1545.2</v>
      </c>
    </row>
    <row r="305" spans="1:7" ht="26.25">
      <c r="A305" s="165" t="s">
        <v>589</v>
      </c>
      <c r="B305" s="161" t="s">
        <v>325</v>
      </c>
      <c r="C305" s="110" t="s">
        <v>395</v>
      </c>
      <c r="D305" s="110" t="s">
        <v>382</v>
      </c>
      <c r="E305" s="110" t="s">
        <v>590</v>
      </c>
      <c r="F305" s="110"/>
      <c r="G305" s="111">
        <v>94918.9</v>
      </c>
    </row>
    <row r="306" spans="1:7" ht="25.5">
      <c r="A306" s="127" t="s">
        <v>529</v>
      </c>
      <c r="B306" s="161" t="s">
        <v>325</v>
      </c>
      <c r="C306" s="110" t="s">
        <v>395</v>
      </c>
      <c r="D306" s="110" t="s">
        <v>382</v>
      </c>
      <c r="E306" s="110" t="s">
        <v>590</v>
      </c>
      <c r="F306" s="110" t="s">
        <v>530</v>
      </c>
      <c r="G306" s="111">
        <v>94918.9</v>
      </c>
    </row>
    <row r="307" spans="1:7" ht="15">
      <c r="A307" s="127" t="s">
        <v>585</v>
      </c>
      <c r="B307" s="161" t="s">
        <v>325</v>
      </c>
      <c r="C307" s="110" t="s">
        <v>395</v>
      </c>
      <c r="D307" s="110" t="s">
        <v>382</v>
      </c>
      <c r="E307" s="110" t="s">
        <v>590</v>
      </c>
      <c r="F307" s="110" t="s">
        <v>586</v>
      </c>
      <c r="G307" s="111">
        <v>94918.9</v>
      </c>
    </row>
    <row r="308" spans="1:7" ht="15">
      <c r="A308" s="112" t="s">
        <v>591</v>
      </c>
      <c r="B308" s="161" t="s">
        <v>325</v>
      </c>
      <c r="C308" s="110" t="s">
        <v>395</v>
      </c>
      <c r="D308" s="110" t="s">
        <v>382</v>
      </c>
      <c r="E308" s="110" t="s">
        <v>592</v>
      </c>
      <c r="F308" s="110"/>
      <c r="G308" s="113">
        <v>2258.7</v>
      </c>
    </row>
    <row r="309" spans="1:7" ht="63.75">
      <c r="A309" s="112" t="s">
        <v>593</v>
      </c>
      <c r="B309" s="161" t="s">
        <v>325</v>
      </c>
      <c r="C309" s="129" t="s">
        <v>395</v>
      </c>
      <c r="D309" s="129" t="s">
        <v>382</v>
      </c>
      <c r="E309" s="129" t="s">
        <v>594</v>
      </c>
      <c r="F309" s="129"/>
      <c r="G309" s="111">
        <v>2258.7</v>
      </c>
    </row>
    <row r="310" spans="1:7" ht="25.5">
      <c r="A310" s="127" t="s">
        <v>529</v>
      </c>
      <c r="B310" s="161" t="s">
        <v>325</v>
      </c>
      <c r="C310" s="110" t="s">
        <v>395</v>
      </c>
      <c r="D310" s="110" t="s">
        <v>382</v>
      </c>
      <c r="E310" s="110" t="s">
        <v>594</v>
      </c>
      <c r="F310" s="110" t="s">
        <v>530</v>
      </c>
      <c r="G310" s="111">
        <v>2258.7</v>
      </c>
    </row>
    <row r="311" spans="1:7" ht="15">
      <c r="A311" s="127" t="s">
        <v>585</v>
      </c>
      <c r="B311" s="161" t="s">
        <v>325</v>
      </c>
      <c r="C311" s="110" t="s">
        <v>395</v>
      </c>
      <c r="D311" s="110" t="s">
        <v>382</v>
      </c>
      <c r="E311" s="110" t="s">
        <v>594</v>
      </c>
      <c r="F311" s="110" t="s">
        <v>586</v>
      </c>
      <c r="G311" s="111">
        <v>2258.7</v>
      </c>
    </row>
    <row r="312" spans="1:7" ht="15">
      <c r="A312" s="112" t="s">
        <v>460</v>
      </c>
      <c r="B312" s="161" t="s">
        <v>325</v>
      </c>
      <c r="C312" s="110" t="s">
        <v>395</v>
      </c>
      <c r="D312" s="110" t="s">
        <v>382</v>
      </c>
      <c r="E312" s="110" t="s">
        <v>461</v>
      </c>
      <c r="F312" s="110"/>
      <c r="G312" s="113">
        <v>4097.599999999999</v>
      </c>
    </row>
    <row r="313" spans="1:7" ht="15">
      <c r="A313" s="112" t="s">
        <v>462</v>
      </c>
      <c r="B313" s="161" t="s">
        <v>325</v>
      </c>
      <c r="C313" s="110" t="s">
        <v>395</v>
      </c>
      <c r="D313" s="110" t="s">
        <v>382</v>
      </c>
      <c r="E313" s="110" t="s">
        <v>463</v>
      </c>
      <c r="F313" s="110"/>
      <c r="G313" s="113">
        <v>4097.599999999999</v>
      </c>
    </row>
    <row r="314" spans="1:7" ht="63.75">
      <c r="A314" s="112" t="s">
        <v>464</v>
      </c>
      <c r="B314" s="161" t="s">
        <v>325</v>
      </c>
      <c r="C314" s="110" t="s">
        <v>395</v>
      </c>
      <c r="D314" s="110" t="s">
        <v>382</v>
      </c>
      <c r="E314" s="110" t="s">
        <v>465</v>
      </c>
      <c r="F314" s="110"/>
      <c r="G314" s="113">
        <v>4097.599999999999</v>
      </c>
    </row>
    <row r="315" spans="1:7" ht="25.5">
      <c r="A315" s="112" t="s">
        <v>529</v>
      </c>
      <c r="B315" s="161" t="s">
        <v>325</v>
      </c>
      <c r="C315" s="110" t="s">
        <v>395</v>
      </c>
      <c r="D315" s="110" t="s">
        <v>382</v>
      </c>
      <c r="E315" s="110" t="s">
        <v>465</v>
      </c>
      <c r="F315" s="110" t="s">
        <v>530</v>
      </c>
      <c r="G315" s="113">
        <v>4097.599999999999</v>
      </c>
    </row>
    <row r="316" spans="1:7" ht="15">
      <c r="A316" s="112" t="s">
        <v>585</v>
      </c>
      <c r="B316" s="161" t="s">
        <v>325</v>
      </c>
      <c r="C316" s="110" t="s">
        <v>395</v>
      </c>
      <c r="D316" s="110" t="s">
        <v>382</v>
      </c>
      <c r="E316" s="110" t="s">
        <v>465</v>
      </c>
      <c r="F316" s="110" t="s">
        <v>586</v>
      </c>
      <c r="G316" s="113">
        <v>4097.599999999999</v>
      </c>
    </row>
    <row r="317" spans="1:7" ht="15">
      <c r="A317" s="140" t="s">
        <v>595</v>
      </c>
      <c r="B317" s="161" t="s">
        <v>325</v>
      </c>
      <c r="C317" s="110" t="s">
        <v>395</v>
      </c>
      <c r="D317" s="110" t="s">
        <v>382</v>
      </c>
      <c r="E317" s="110" t="s">
        <v>596</v>
      </c>
      <c r="F317" s="110"/>
      <c r="G317" s="111">
        <v>16778.7</v>
      </c>
    </row>
    <row r="318" spans="1:7" ht="15">
      <c r="A318" s="165" t="s">
        <v>597</v>
      </c>
      <c r="B318" s="161" t="s">
        <v>325</v>
      </c>
      <c r="C318" s="110" t="s">
        <v>395</v>
      </c>
      <c r="D318" s="110" t="s">
        <v>382</v>
      </c>
      <c r="E318" s="110" t="s">
        <v>598</v>
      </c>
      <c r="F318" s="110"/>
      <c r="G318" s="111">
        <v>16778.7</v>
      </c>
    </row>
    <row r="319" spans="1:7" ht="25.5">
      <c r="A319" s="127" t="s">
        <v>529</v>
      </c>
      <c r="B319" s="161" t="s">
        <v>325</v>
      </c>
      <c r="C319" s="110" t="s">
        <v>395</v>
      </c>
      <c r="D319" s="110" t="s">
        <v>382</v>
      </c>
      <c r="E319" s="110" t="s">
        <v>598</v>
      </c>
      <c r="F319" s="110" t="s">
        <v>530</v>
      </c>
      <c r="G319" s="111">
        <v>16778.7</v>
      </c>
    </row>
    <row r="320" spans="1:7" ht="15">
      <c r="A320" s="127" t="s">
        <v>585</v>
      </c>
      <c r="B320" s="161" t="s">
        <v>325</v>
      </c>
      <c r="C320" s="110" t="s">
        <v>395</v>
      </c>
      <c r="D320" s="110" t="s">
        <v>382</v>
      </c>
      <c r="E320" s="110" t="s">
        <v>598</v>
      </c>
      <c r="F320" s="110" t="s">
        <v>586</v>
      </c>
      <c r="G320" s="111">
        <v>16778.7</v>
      </c>
    </row>
    <row r="321" spans="1:7" ht="15">
      <c r="A321" s="120" t="s">
        <v>415</v>
      </c>
      <c r="B321" s="161" t="s">
        <v>325</v>
      </c>
      <c r="C321" s="97" t="s">
        <v>395</v>
      </c>
      <c r="D321" s="97" t="s">
        <v>384</v>
      </c>
      <c r="E321" s="110"/>
      <c r="F321" s="110"/>
      <c r="G321" s="162">
        <v>262647.10000000003</v>
      </c>
    </row>
    <row r="322" spans="1:7" ht="25.5">
      <c r="A322" s="112" t="s">
        <v>599</v>
      </c>
      <c r="B322" s="161" t="s">
        <v>325</v>
      </c>
      <c r="C322" s="129" t="s">
        <v>395</v>
      </c>
      <c r="D322" s="129" t="s">
        <v>384</v>
      </c>
      <c r="E322" s="129" t="s">
        <v>580</v>
      </c>
      <c r="F322" s="129"/>
      <c r="G322" s="111">
        <v>168720.90000000002</v>
      </c>
    </row>
    <row r="323" spans="1:7" ht="26.25">
      <c r="A323" s="165" t="s">
        <v>600</v>
      </c>
      <c r="B323" s="161" t="s">
        <v>325</v>
      </c>
      <c r="C323" s="110" t="s">
        <v>395</v>
      </c>
      <c r="D323" s="110" t="s">
        <v>384</v>
      </c>
      <c r="E323" s="110" t="s">
        <v>601</v>
      </c>
      <c r="F323" s="110"/>
      <c r="G323" s="111">
        <v>2563.6</v>
      </c>
    </row>
    <row r="324" spans="1:7" ht="25.5">
      <c r="A324" s="112" t="s">
        <v>602</v>
      </c>
      <c r="B324" s="161" t="s">
        <v>325</v>
      </c>
      <c r="C324" s="110" t="s">
        <v>395</v>
      </c>
      <c r="D324" s="110" t="s">
        <v>384</v>
      </c>
      <c r="E324" s="110" t="s">
        <v>603</v>
      </c>
      <c r="F324" s="110"/>
      <c r="G324" s="111">
        <v>2563.6</v>
      </c>
    </row>
    <row r="325" spans="1:7" ht="25.5">
      <c r="A325" s="127" t="s">
        <v>529</v>
      </c>
      <c r="B325" s="161" t="s">
        <v>325</v>
      </c>
      <c r="C325" s="110" t="s">
        <v>395</v>
      </c>
      <c r="D325" s="110" t="s">
        <v>384</v>
      </c>
      <c r="E325" s="110" t="s">
        <v>603</v>
      </c>
      <c r="F325" s="110" t="s">
        <v>530</v>
      </c>
      <c r="G325" s="111">
        <v>2563.6</v>
      </c>
    </row>
    <row r="326" spans="1:7" ht="15">
      <c r="A326" s="127" t="s">
        <v>585</v>
      </c>
      <c r="B326" s="161" t="s">
        <v>325</v>
      </c>
      <c r="C326" s="110" t="s">
        <v>395</v>
      </c>
      <c r="D326" s="110" t="s">
        <v>384</v>
      </c>
      <c r="E326" s="110" t="s">
        <v>603</v>
      </c>
      <c r="F326" s="110" t="s">
        <v>586</v>
      </c>
      <c r="G326" s="111">
        <v>2563.6</v>
      </c>
    </row>
    <row r="327" spans="1:7" ht="26.25">
      <c r="A327" s="165" t="s">
        <v>581</v>
      </c>
      <c r="B327" s="161" t="s">
        <v>325</v>
      </c>
      <c r="C327" s="110" t="s">
        <v>395</v>
      </c>
      <c r="D327" s="110" t="s">
        <v>384</v>
      </c>
      <c r="E327" s="110" t="s">
        <v>582</v>
      </c>
      <c r="F327" s="110"/>
      <c r="G327" s="111">
        <v>166157.30000000002</v>
      </c>
    </row>
    <row r="328" spans="1:7" ht="38.25">
      <c r="A328" s="127" t="s">
        <v>604</v>
      </c>
      <c r="B328" s="161" t="s">
        <v>325</v>
      </c>
      <c r="C328" s="110" t="s">
        <v>395</v>
      </c>
      <c r="D328" s="110" t="s">
        <v>384</v>
      </c>
      <c r="E328" s="110" t="s">
        <v>605</v>
      </c>
      <c r="F328" s="110"/>
      <c r="G328" s="111">
        <v>158528.80000000002</v>
      </c>
    </row>
    <row r="329" spans="1:7" ht="25.5">
      <c r="A329" s="127" t="s">
        <v>529</v>
      </c>
      <c r="B329" s="161" t="s">
        <v>325</v>
      </c>
      <c r="C329" s="110" t="s">
        <v>395</v>
      </c>
      <c r="D329" s="110" t="s">
        <v>384</v>
      </c>
      <c r="E329" s="110" t="s">
        <v>605</v>
      </c>
      <c r="F329" s="110" t="s">
        <v>530</v>
      </c>
      <c r="G329" s="111">
        <v>158528.80000000002</v>
      </c>
    </row>
    <row r="330" spans="1:7" ht="15">
      <c r="A330" s="127" t="s">
        <v>585</v>
      </c>
      <c r="B330" s="161" t="s">
        <v>325</v>
      </c>
      <c r="C330" s="110" t="s">
        <v>395</v>
      </c>
      <c r="D330" s="110" t="s">
        <v>384</v>
      </c>
      <c r="E330" s="110" t="s">
        <v>605</v>
      </c>
      <c r="F330" s="110" t="s">
        <v>586</v>
      </c>
      <c r="G330" s="111">
        <v>158528.80000000002</v>
      </c>
    </row>
    <row r="331" spans="1:7" ht="38.25">
      <c r="A331" s="127" t="s">
        <v>583</v>
      </c>
      <c r="B331" s="161" t="s">
        <v>325</v>
      </c>
      <c r="C331" s="110" t="s">
        <v>395</v>
      </c>
      <c r="D331" s="110" t="s">
        <v>384</v>
      </c>
      <c r="E331" s="110" t="s">
        <v>584</v>
      </c>
      <c r="F331" s="110"/>
      <c r="G331" s="111">
        <v>2138.2</v>
      </c>
    </row>
    <row r="332" spans="1:7" ht="25.5">
      <c r="A332" s="127" t="s">
        <v>529</v>
      </c>
      <c r="B332" s="161" t="s">
        <v>325</v>
      </c>
      <c r="C332" s="110" t="s">
        <v>395</v>
      </c>
      <c r="D332" s="110" t="s">
        <v>384</v>
      </c>
      <c r="E332" s="110" t="s">
        <v>584</v>
      </c>
      <c r="F332" s="110" t="s">
        <v>530</v>
      </c>
      <c r="G332" s="111">
        <v>2138.2</v>
      </c>
    </row>
    <row r="333" spans="1:7" ht="15">
      <c r="A333" s="127" t="s">
        <v>585</v>
      </c>
      <c r="B333" s="161" t="s">
        <v>325</v>
      </c>
      <c r="C333" s="110" t="s">
        <v>395</v>
      </c>
      <c r="D333" s="110" t="s">
        <v>384</v>
      </c>
      <c r="E333" s="110" t="s">
        <v>584</v>
      </c>
      <c r="F333" s="110" t="s">
        <v>586</v>
      </c>
      <c r="G333" s="111">
        <v>2138.2</v>
      </c>
    </row>
    <row r="334" spans="1:7" ht="39">
      <c r="A334" s="165" t="s">
        <v>587</v>
      </c>
      <c r="B334" s="161" t="s">
        <v>325</v>
      </c>
      <c r="C334" s="110" t="s">
        <v>395</v>
      </c>
      <c r="D334" s="110" t="s">
        <v>384</v>
      </c>
      <c r="E334" s="110" t="s">
        <v>588</v>
      </c>
      <c r="F334" s="110"/>
      <c r="G334" s="111">
        <v>3890.2999999999993</v>
      </c>
    </row>
    <row r="335" spans="1:7" ht="25.5">
      <c r="A335" s="127" t="s">
        <v>529</v>
      </c>
      <c r="B335" s="161" t="s">
        <v>325</v>
      </c>
      <c r="C335" s="110" t="s">
        <v>395</v>
      </c>
      <c r="D335" s="110" t="s">
        <v>384</v>
      </c>
      <c r="E335" s="110" t="s">
        <v>588</v>
      </c>
      <c r="F335" s="110" t="s">
        <v>530</v>
      </c>
      <c r="G335" s="111">
        <v>3890.2999999999993</v>
      </c>
    </row>
    <row r="336" spans="1:7" ht="15">
      <c r="A336" s="127" t="s">
        <v>585</v>
      </c>
      <c r="B336" s="161" t="s">
        <v>325</v>
      </c>
      <c r="C336" s="110" t="s">
        <v>395</v>
      </c>
      <c r="D336" s="110" t="s">
        <v>384</v>
      </c>
      <c r="E336" s="110" t="s">
        <v>588</v>
      </c>
      <c r="F336" s="110" t="s">
        <v>586</v>
      </c>
      <c r="G336" s="111">
        <v>3890.2999999999993</v>
      </c>
    </row>
    <row r="337" spans="1:7" ht="26.25">
      <c r="A337" s="165" t="s">
        <v>606</v>
      </c>
      <c r="B337" s="161" t="s">
        <v>325</v>
      </c>
      <c r="C337" s="110" t="s">
        <v>395</v>
      </c>
      <c r="D337" s="110" t="s">
        <v>384</v>
      </c>
      <c r="E337" s="110" t="s">
        <v>607</v>
      </c>
      <c r="F337" s="110"/>
      <c r="G337" s="111">
        <v>1600</v>
      </c>
    </row>
    <row r="338" spans="1:7" ht="25.5">
      <c r="A338" s="127" t="s">
        <v>529</v>
      </c>
      <c r="B338" s="161" t="s">
        <v>325</v>
      </c>
      <c r="C338" s="110" t="s">
        <v>395</v>
      </c>
      <c r="D338" s="110" t="s">
        <v>384</v>
      </c>
      <c r="E338" s="110" t="s">
        <v>607</v>
      </c>
      <c r="F338" s="110" t="s">
        <v>530</v>
      </c>
      <c r="G338" s="111">
        <v>1600</v>
      </c>
    </row>
    <row r="339" spans="1:7" ht="15">
      <c r="A339" s="127" t="s">
        <v>585</v>
      </c>
      <c r="B339" s="161" t="s">
        <v>325</v>
      </c>
      <c r="C339" s="110" t="s">
        <v>395</v>
      </c>
      <c r="D339" s="110" t="s">
        <v>384</v>
      </c>
      <c r="E339" s="110" t="s">
        <v>607</v>
      </c>
      <c r="F339" s="110" t="s">
        <v>586</v>
      </c>
      <c r="G339" s="111">
        <v>1600</v>
      </c>
    </row>
    <row r="340" spans="1:7" ht="15">
      <c r="A340" s="112" t="s">
        <v>591</v>
      </c>
      <c r="B340" s="161" t="s">
        <v>325</v>
      </c>
      <c r="C340" s="110" t="s">
        <v>395</v>
      </c>
      <c r="D340" s="110" t="s">
        <v>384</v>
      </c>
      <c r="E340" s="110" t="s">
        <v>592</v>
      </c>
      <c r="F340" s="110"/>
      <c r="G340" s="113">
        <v>6014.700000000001</v>
      </c>
    </row>
    <row r="341" spans="1:7" ht="63.75">
      <c r="A341" s="112" t="s">
        <v>593</v>
      </c>
      <c r="B341" s="161" t="s">
        <v>325</v>
      </c>
      <c r="C341" s="129" t="s">
        <v>395</v>
      </c>
      <c r="D341" s="129" t="s">
        <v>384</v>
      </c>
      <c r="E341" s="129" t="s">
        <v>594</v>
      </c>
      <c r="F341" s="129"/>
      <c r="G341" s="111">
        <v>6014.700000000001</v>
      </c>
    </row>
    <row r="342" spans="1:7" ht="25.5">
      <c r="A342" s="127" t="s">
        <v>529</v>
      </c>
      <c r="B342" s="161" t="s">
        <v>325</v>
      </c>
      <c r="C342" s="110" t="s">
        <v>395</v>
      </c>
      <c r="D342" s="110" t="s">
        <v>384</v>
      </c>
      <c r="E342" s="110" t="s">
        <v>594</v>
      </c>
      <c r="F342" s="110" t="s">
        <v>530</v>
      </c>
      <c r="G342" s="111">
        <v>6014.700000000001</v>
      </c>
    </row>
    <row r="343" spans="1:7" ht="15">
      <c r="A343" s="127" t="s">
        <v>585</v>
      </c>
      <c r="B343" s="161" t="s">
        <v>325</v>
      </c>
      <c r="C343" s="110" t="s">
        <v>395</v>
      </c>
      <c r="D343" s="110" t="s">
        <v>384</v>
      </c>
      <c r="E343" s="110" t="s">
        <v>594</v>
      </c>
      <c r="F343" s="110" t="s">
        <v>586</v>
      </c>
      <c r="G343" s="111">
        <v>6014.700000000001</v>
      </c>
    </row>
    <row r="344" spans="1:7" ht="15">
      <c r="A344" s="112" t="s">
        <v>460</v>
      </c>
      <c r="B344" s="161" t="s">
        <v>325</v>
      </c>
      <c r="C344" s="110" t="s">
        <v>395</v>
      </c>
      <c r="D344" s="110" t="s">
        <v>384</v>
      </c>
      <c r="E344" s="110" t="s">
        <v>461</v>
      </c>
      <c r="F344" s="110"/>
      <c r="G344" s="113">
        <v>7527.5</v>
      </c>
    </row>
    <row r="345" spans="1:7" ht="15">
      <c r="A345" s="112" t="s">
        <v>462</v>
      </c>
      <c r="B345" s="161" t="s">
        <v>325</v>
      </c>
      <c r="C345" s="110" t="s">
        <v>395</v>
      </c>
      <c r="D345" s="110" t="s">
        <v>384</v>
      </c>
      <c r="E345" s="110" t="s">
        <v>463</v>
      </c>
      <c r="F345" s="110"/>
      <c r="G345" s="113">
        <v>7527.5</v>
      </c>
    </row>
    <row r="346" spans="1:7" ht="63.75">
      <c r="A346" s="112" t="s">
        <v>464</v>
      </c>
      <c r="B346" s="161" t="s">
        <v>325</v>
      </c>
      <c r="C346" s="110" t="s">
        <v>395</v>
      </c>
      <c r="D346" s="110" t="s">
        <v>384</v>
      </c>
      <c r="E346" s="110" t="s">
        <v>465</v>
      </c>
      <c r="F346" s="110"/>
      <c r="G346" s="113">
        <v>7527.5</v>
      </c>
    </row>
    <row r="347" spans="1:7" ht="25.5">
      <c r="A347" s="112" t="s">
        <v>529</v>
      </c>
      <c r="B347" s="161" t="s">
        <v>325</v>
      </c>
      <c r="C347" s="110" t="s">
        <v>395</v>
      </c>
      <c r="D347" s="110" t="s">
        <v>384</v>
      </c>
      <c r="E347" s="110" t="s">
        <v>465</v>
      </c>
      <c r="F347" s="110" t="s">
        <v>530</v>
      </c>
      <c r="G347" s="113">
        <v>7527.5</v>
      </c>
    </row>
    <row r="348" spans="1:7" ht="15">
      <c r="A348" s="112" t="s">
        <v>585</v>
      </c>
      <c r="B348" s="161" t="s">
        <v>325</v>
      </c>
      <c r="C348" s="110" t="s">
        <v>395</v>
      </c>
      <c r="D348" s="110" t="s">
        <v>384</v>
      </c>
      <c r="E348" s="110" t="s">
        <v>465</v>
      </c>
      <c r="F348" s="110" t="s">
        <v>586</v>
      </c>
      <c r="G348" s="113">
        <v>7527.5</v>
      </c>
    </row>
    <row r="349" spans="1:7" ht="15">
      <c r="A349" s="140" t="s">
        <v>614</v>
      </c>
      <c r="B349" s="161" t="s">
        <v>325</v>
      </c>
      <c r="C349" s="110" t="s">
        <v>395</v>
      </c>
      <c r="D349" s="110" t="s">
        <v>384</v>
      </c>
      <c r="E349" s="110" t="s">
        <v>615</v>
      </c>
      <c r="F349" s="110"/>
      <c r="G349" s="111">
        <v>71670.1</v>
      </c>
    </row>
    <row r="350" spans="1:7" ht="15">
      <c r="A350" s="165" t="s">
        <v>597</v>
      </c>
      <c r="B350" s="161" t="s">
        <v>325</v>
      </c>
      <c r="C350" s="110" t="s">
        <v>395</v>
      </c>
      <c r="D350" s="110" t="s">
        <v>384</v>
      </c>
      <c r="E350" s="110" t="s">
        <v>616</v>
      </c>
      <c r="F350" s="110"/>
      <c r="G350" s="111">
        <v>71670.1</v>
      </c>
    </row>
    <row r="351" spans="1:7" ht="25.5">
      <c r="A351" s="127" t="s">
        <v>529</v>
      </c>
      <c r="B351" s="161" t="s">
        <v>325</v>
      </c>
      <c r="C351" s="110" t="s">
        <v>395</v>
      </c>
      <c r="D351" s="110" t="s">
        <v>384</v>
      </c>
      <c r="E351" s="110" t="s">
        <v>616</v>
      </c>
      <c r="F351" s="110" t="s">
        <v>530</v>
      </c>
      <c r="G351" s="111">
        <v>71670.1</v>
      </c>
    </row>
    <row r="352" spans="1:7" ht="15">
      <c r="A352" s="127" t="s">
        <v>585</v>
      </c>
      <c r="B352" s="161" t="s">
        <v>325</v>
      </c>
      <c r="C352" s="110" t="s">
        <v>395</v>
      </c>
      <c r="D352" s="110" t="s">
        <v>384</v>
      </c>
      <c r="E352" s="110" t="s">
        <v>616</v>
      </c>
      <c r="F352" s="110" t="s">
        <v>586</v>
      </c>
      <c r="G352" s="111">
        <v>71670.1</v>
      </c>
    </row>
    <row r="353" spans="1:7" ht="15">
      <c r="A353" s="140" t="s">
        <v>617</v>
      </c>
      <c r="B353" s="161" t="s">
        <v>325</v>
      </c>
      <c r="C353" s="110" t="s">
        <v>395</v>
      </c>
      <c r="D353" s="110" t="s">
        <v>384</v>
      </c>
      <c r="E353" s="110" t="s">
        <v>618</v>
      </c>
      <c r="F353" s="110"/>
      <c r="G353" s="111">
        <v>8713.9</v>
      </c>
    </row>
    <row r="354" spans="1:7" ht="15">
      <c r="A354" s="165" t="s">
        <v>597</v>
      </c>
      <c r="B354" s="161" t="s">
        <v>325</v>
      </c>
      <c r="C354" s="110" t="s">
        <v>395</v>
      </c>
      <c r="D354" s="110" t="s">
        <v>384</v>
      </c>
      <c r="E354" s="110" t="s">
        <v>619</v>
      </c>
      <c r="F354" s="110"/>
      <c r="G354" s="111">
        <v>8713.9</v>
      </c>
    </row>
    <row r="355" spans="1:7" ht="25.5">
      <c r="A355" s="127" t="s">
        <v>529</v>
      </c>
      <c r="B355" s="161" t="s">
        <v>325</v>
      </c>
      <c r="C355" s="110" t="s">
        <v>395</v>
      </c>
      <c r="D355" s="110" t="s">
        <v>384</v>
      </c>
      <c r="E355" s="110" t="s">
        <v>619</v>
      </c>
      <c r="F355" s="110" t="s">
        <v>530</v>
      </c>
      <c r="G355" s="111">
        <v>8713.9</v>
      </c>
    </row>
    <row r="356" spans="1:7" ht="15">
      <c r="A356" s="127" t="s">
        <v>585</v>
      </c>
      <c r="B356" s="161" t="s">
        <v>325</v>
      </c>
      <c r="C356" s="110" t="s">
        <v>395</v>
      </c>
      <c r="D356" s="110" t="s">
        <v>384</v>
      </c>
      <c r="E356" s="110" t="s">
        <v>619</v>
      </c>
      <c r="F356" s="110" t="s">
        <v>586</v>
      </c>
      <c r="G356" s="111">
        <v>8713.9</v>
      </c>
    </row>
    <row r="357" spans="1:7" ht="15">
      <c r="A357" s="120" t="s">
        <v>416</v>
      </c>
      <c r="B357" s="161" t="s">
        <v>325</v>
      </c>
      <c r="C357" s="97" t="s">
        <v>395</v>
      </c>
      <c r="D357" s="97" t="s">
        <v>395</v>
      </c>
      <c r="E357" s="110"/>
      <c r="F357" s="110"/>
      <c r="G357" s="162">
        <v>6371.9</v>
      </c>
    </row>
    <row r="358" spans="1:7" ht="25.5">
      <c r="A358" s="112" t="s">
        <v>599</v>
      </c>
      <c r="B358" s="161" t="s">
        <v>325</v>
      </c>
      <c r="C358" s="129" t="s">
        <v>395</v>
      </c>
      <c r="D358" s="129" t="s">
        <v>395</v>
      </c>
      <c r="E358" s="129" t="s">
        <v>580</v>
      </c>
      <c r="F358" s="129"/>
      <c r="G358" s="111">
        <v>3085.3999999999996</v>
      </c>
    </row>
    <row r="359" spans="1:7" ht="26.25">
      <c r="A359" s="165" t="s">
        <v>620</v>
      </c>
      <c r="B359" s="161" t="s">
        <v>325</v>
      </c>
      <c r="C359" s="110" t="s">
        <v>395</v>
      </c>
      <c r="D359" s="110" t="s">
        <v>395</v>
      </c>
      <c r="E359" s="110" t="s">
        <v>621</v>
      </c>
      <c r="F359" s="110"/>
      <c r="G359" s="111">
        <v>3085.3999999999996</v>
      </c>
    </row>
    <row r="360" spans="1:7" ht="26.25">
      <c r="A360" s="165" t="s">
        <v>622</v>
      </c>
      <c r="B360" s="161" t="s">
        <v>325</v>
      </c>
      <c r="C360" s="110" t="s">
        <v>395</v>
      </c>
      <c r="D360" s="110" t="s">
        <v>395</v>
      </c>
      <c r="E360" s="110" t="s">
        <v>623</v>
      </c>
      <c r="F360" s="110"/>
      <c r="G360" s="111">
        <v>3085.3999999999996</v>
      </c>
    </row>
    <row r="361" spans="1:7" ht="25.5">
      <c r="A361" s="127" t="s">
        <v>529</v>
      </c>
      <c r="B361" s="161" t="s">
        <v>325</v>
      </c>
      <c r="C361" s="110" t="s">
        <v>395</v>
      </c>
      <c r="D361" s="110" t="s">
        <v>395</v>
      </c>
      <c r="E361" s="110" t="s">
        <v>623</v>
      </c>
      <c r="F361" s="110" t="s">
        <v>530</v>
      </c>
      <c r="G361" s="111">
        <v>3085.3999999999996</v>
      </c>
    </row>
    <row r="362" spans="1:7" ht="15">
      <c r="A362" s="127" t="s">
        <v>585</v>
      </c>
      <c r="B362" s="161" t="s">
        <v>325</v>
      </c>
      <c r="C362" s="110" t="s">
        <v>395</v>
      </c>
      <c r="D362" s="110" t="s">
        <v>395</v>
      </c>
      <c r="E362" s="110" t="s">
        <v>623</v>
      </c>
      <c r="F362" s="110" t="s">
        <v>586</v>
      </c>
      <c r="G362" s="111">
        <v>3085.3999999999996</v>
      </c>
    </row>
    <row r="363" spans="1:7" ht="15">
      <c r="A363" s="140" t="s">
        <v>519</v>
      </c>
      <c r="B363" s="172" t="s">
        <v>325</v>
      </c>
      <c r="C363" s="110" t="s">
        <v>395</v>
      </c>
      <c r="D363" s="110" t="s">
        <v>395</v>
      </c>
      <c r="E363" s="110" t="s">
        <v>520</v>
      </c>
      <c r="F363" s="110"/>
      <c r="G363" s="111">
        <v>3286.5</v>
      </c>
    </row>
    <row r="364" spans="1:7" ht="25.5">
      <c r="A364" s="112" t="s">
        <v>624</v>
      </c>
      <c r="B364" s="161" t="s">
        <v>325</v>
      </c>
      <c r="C364" s="110" t="s">
        <v>395</v>
      </c>
      <c r="D364" s="110" t="s">
        <v>395</v>
      </c>
      <c r="E364" s="110" t="s">
        <v>625</v>
      </c>
      <c r="F364" s="110"/>
      <c r="G364" s="111">
        <v>3286.5</v>
      </c>
    </row>
    <row r="365" spans="1:7" ht="25.5">
      <c r="A365" s="127" t="s">
        <v>529</v>
      </c>
      <c r="B365" s="161" t="s">
        <v>325</v>
      </c>
      <c r="C365" s="110" t="s">
        <v>395</v>
      </c>
      <c r="D365" s="110" t="s">
        <v>395</v>
      </c>
      <c r="E365" s="110" t="s">
        <v>625</v>
      </c>
      <c r="F365" s="110" t="s">
        <v>530</v>
      </c>
      <c r="G365" s="111">
        <v>3286.5</v>
      </c>
    </row>
    <row r="366" spans="1:7" ht="15">
      <c r="A366" s="127" t="s">
        <v>585</v>
      </c>
      <c r="B366" s="161" t="s">
        <v>325</v>
      </c>
      <c r="C366" s="110" t="s">
        <v>395</v>
      </c>
      <c r="D366" s="110" t="s">
        <v>395</v>
      </c>
      <c r="E366" s="110" t="s">
        <v>625</v>
      </c>
      <c r="F366" s="110" t="s">
        <v>586</v>
      </c>
      <c r="G366" s="111">
        <v>3286.5</v>
      </c>
    </row>
    <row r="367" spans="1:7" ht="15">
      <c r="A367" s="120" t="s">
        <v>417</v>
      </c>
      <c r="B367" s="161" t="s">
        <v>325</v>
      </c>
      <c r="C367" s="97" t="s">
        <v>395</v>
      </c>
      <c r="D367" s="97" t="s">
        <v>402</v>
      </c>
      <c r="E367" s="110"/>
      <c r="F367" s="110"/>
      <c r="G367" s="162">
        <v>46595.9</v>
      </c>
    </row>
    <row r="368" spans="1:7" ht="39">
      <c r="A368" s="165" t="s">
        <v>452</v>
      </c>
      <c r="B368" s="161" t="s">
        <v>325</v>
      </c>
      <c r="C368" s="110" t="s">
        <v>395</v>
      </c>
      <c r="D368" s="110" t="s">
        <v>402</v>
      </c>
      <c r="E368" s="110" t="s">
        <v>453</v>
      </c>
      <c r="F368" s="110"/>
      <c r="G368" s="111">
        <v>9322.6</v>
      </c>
    </row>
    <row r="369" spans="1:7" ht="15">
      <c r="A369" s="140" t="s">
        <v>466</v>
      </c>
      <c r="B369" s="161" t="s">
        <v>325</v>
      </c>
      <c r="C369" s="110" t="s">
        <v>395</v>
      </c>
      <c r="D369" s="110" t="s">
        <v>402</v>
      </c>
      <c r="E369" s="110" t="s">
        <v>467</v>
      </c>
      <c r="F369" s="110"/>
      <c r="G369" s="111">
        <v>9322.6</v>
      </c>
    </row>
    <row r="370" spans="1:7" ht="38.25">
      <c r="A370" s="112" t="s">
        <v>456</v>
      </c>
      <c r="B370" s="161" t="s">
        <v>325</v>
      </c>
      <c r="C370" s="110" t="s">
        <v>395</v>
      </c>
      <c r="D370" s="110" t="s">
        <v>402</v>
      </c>
      <c r="E370" s="110" t="s">
        <v>467</v>
      </c>
      <c r="F370" s="110" t="s">
        <v>457</v>
      </c>
      <c r="G370" s="111">
        <v>9162</v>
      </c>
    </row>
    <row r="371" spans="1:7" ht="15">
      <c r="A371" s="112" t="s">
        <v>458</v>
      </c>
      <c r="B371" s="161" t="s">
        <v>325</v>
      </c>
      <c r="C371" s="110" t="s">
        <v>395</v>
      </c>
      <c r="D371" s="110" t="s">
        <v>402</v>
      </c>
      <c r="E371" s="110" t="s">
        <v>467</v>
      </c>
      <c r="F371" s="110" t="s">
        <v>459</v>
      </c>
      <c r="G371" s="111">
        <v>9162</v>
      </c>
    </row>
    <row r="372" spans="1:7" ht="15">
      <c r="A372" s="112" t="s">
        <v>468</v>
      </c>
      <c r="B372" s="161" t="s">
        <v>325</v>
      </c>
      <c r="C372" s="110" t="s">
        <v>395</v>
      </c>
      <c r="D372" s="110" t="s">
        <v>402</v>
      </c>
      <c r="E372" s="110" t="s">
        <v>467</v>
      </c>
      <c r="F372" s="110" t="s">
        <v>469</v>
      </c>
      <c r="G372" s="111">
        <v>160.60000000000036</v>
      </c>
    </row>
    <row r="373" spans="1:7" ht="25.5">
      <c r="A373" s="112" t="s">
        <v>470</v>
      </c>
      <c r="B373" s="161" t="s">
        <v>325</v>
      </c>
      <c r="C373" s="110" t="s">
        <v>395</v>
      </c>
      <c r="D373" s="110" t="s">
        <v>402</v>
      </c>
      <c r="E373" s="110" t="s">
        <v>467</v>
      </c>
      <c r="F373" s="110" t="s">
        <v>471</v>
      </c>
      <c r="G373" s="111">
        <v>160.60000000000036</v>
      </c>
    </row>
    <row r="374" spans="1:7" ht="25.5">
      <c r="A374" s="112" t="s">
        <v>599</v>
      </c>
      <c r="B374" s="161" t="s">
        <v>325</v>
      </c>
      <c r="C374" s="129" t="s">
        <v>395</v>
      </c>
      <c r="D374" s="129" t="s">
        <v>402</v>
      </c>
      <c r="E374" s="129" t="s">
        <v>580</v>
      </c>
      <c r="F374" s="129"/>
      <c r="G374" s="111">
        <v>6682.7</v>
      </c>
    </row>
    <row r="375" spans="1:7" ht="25.5">
      <c r="A375" s="127" t="s">
        <v>626</v>
      </c>
      <c r="B375" s="161" t="s">
        <v>325</v>
      </c>
      <c r="C375" s="110" t="s">
        <v>395</v>
      </c>
      <c r="D375" s="110" t="s">
        <v>402</v>
      </c>
      <c r="E375" s="110" t="s">
        <v>627</v>
      </c>
      <c r="F375" s="110"/>
      <c r="G375" s="111">
        <v>3139.5</v>
      </c>
    </row>
    <row r="376" spans="1:7" ht="25.5">
      <c r="A376" s="127" t="s">
        <v>628</v>
      </c>
      <c r="B376" s="161" t="s">
        <v>325</v>
      </c>
      <c r="C376" s="110" t="s">
        <v>395</v>
      </c>
      <c r="D376" s="110" t="s">
        <v>402</v>
      </c>
      <c r="E376" s="110" t="s">
        <v>629</v>
      </c>
      <c r="F376" s="110"/>
      <c r="G376" s="111">
        <v>1313.4</v>
      </c>
    </row>
    <row r="377" spans="1:7" ht="25.5">
      <c r="A377" s="127" t="s">
        <v>529</v>
      </c>
      <c r="B377" s="161" t="s">
        <v>325</v>
      </c>
      <c r="C377" s="110" t="s">
        <v>395</v>
      </c>
      <c r="D377" s="110" t="s">
        <v>402</v>
      </c>
      <c r="E377" s="110" t="s">
        <v>629</v>
      </c>
      <c r="F377" s="110" t="s">
        <v>530</v>
      </c>
      <c r="G377" s="111">
        <v>1313.4</v>
      </c>
    </row>
    <row r="378" spans="1:7" ht="15">
      <c r="A378" s="127" t="s">
        <v>585</v>
      </c>
      <c r="B378" s="161" t="s">
        <v>325</v>
      </c>
      <c r="C378" s="110" t="s">
        <v>395</v>
      </c>
      <c r="D378" s="110" t="s">
        <v>402</v>
      </c>
      <c r="E378" s="110" t="s">
        <v>629</v>
      </c>
      <c r="F378" s="110" t="s">
        <v>586</v>
      </c>
      <c r="G378" s="111">
        <v>1313.4</v>
      </c>
    </row>
    <row r="379" spans="1:7" ht="25.5">
      <c r="A379" s="173" t="s">
        <v>630</v>
      </c>
      <c r="B379" s="174" t="s">
        <v>325</v>
      </c>
      <c r="C379" s="175" t="s">
        <v>395</v>
      </c>
      <c r="D379" s="175" t="s">
        <v>402</v>
      </c>
      <c r="E379" s="175" t="s">
        <v>631</v>
      </c>
      <c r="F379" s="175"/>
      <c r="G379" s="176">
        <v>1826.1</v>
      </c>
    </row>
    <row r="380" spans="1:7" ht="25.5">
      <c r="A380" s="173" t="s">
        <v>529</v>
      </c>
      <c r="B380" s="174" t="s">
        <v>325</v>
      </c>
      <c r="C380" s="175" t="s">
        <v>395</v>
      </c>
      <c r="D380" s="175" t="s">
        <v>402</v>
      </c>
      <c r="E380" s="175" t="s">
        <v>631</v>
      </c>
      <c r="F380" s="175" t="s">
        <v>530</v>
      </c>
      <c r="G380" s="176">
        <v>1826.1</v>
      </c>
    </row>
    <row r="381" spans="1:7" ht="15">
      <c r="A381" s="173" t="s">
        <v>585</v>
      </c>
      <c r="B381" s="174" t="s">
        <v>325</v>
      </c>
      <c r="C381" s="175" t="s">
        <v>395</v>
      </c>
      <c r="D381" s="175" t="s">
        <v>402</v>
      </c>
      <c r="E381" s="175" t="s">
        <v>631</v>
      </c>
      <c r="F381" s="175" t="s">
        <v>586</v>
      </c>
      <c r="G381" s="176">
        <v>1826.1</v>
      </c>
    </row>
    <row r="382" spans="1:7" ht="25.5">
      <c r="A382" s="112" t="s">
        <v>632</v>
      </c>
      <c r="B382" s="161" t="s">
        <v>325</v>
      </c>
      <c r="C382" s="129" t="s">
        <v>395</v>
      </c>
      <c r="D382" s="129" t="s">
        <v>402</v>
      </c>
      <c r="E382" s="129" t="s">
        <v>633</v>
      </c>
      <c r="F382" s="129"/>
      <c r="G382" s="111">
        <v>75</v>
      </c>
    </row>
    <row r="383" spans="1:7" ht="25.5">
      <c r="A383" s="127" t="s">
        <v>634</v>
      </c>
      <c r="B383" s="161" t="s">
        <v>325</v>
      </c>
      <c r="C383" s="110" t="s">
        <v>395</v>
      </c>
      <c r="D383" s="110" t="s">
        <v>402</v>
      </c>
      <c r="E383" s="110" t="s">
        <v>635</v>
      </c>
      <c r="F383" s="110"/>
      <c r="G383" s="111">
        <v>75</v>
      </c>
    </row>
    <row r="384" spans="1:7" ht="25.5">
      <c r="A384" s="127" t="s">
        <v>529</v>
      </c>
      <c r="B384" s="161" t="s">
        <v>325</v>
      </c>
      <c r="C384" s="110" t="s">
        <v>395</v>
      </c>
      <c r="D384" s="110" t="s">
        <v>402</v>
      </c>
      <c r="E384" s="110" t="s">
        <v>635</v>
      </c>
      <c r="F384" s="110" t="s">
        <v>530</v>
      </c>
      <c r="G384" s="111">
        <v>75</v>
      </c>
    </row>
    <row r="385" spans="1:7" ht="15">
      <c r="A385" s="127" t="s">
        <v>585</v>
      </c>
      <c r="B385" s="161" t="s">
        <v>325</v>
      </c>
      <c r="C385" s="110" t="s">
        <v>395</v>
      </c>
      <c r="D385" s="110" t="s">
        <v>402</v>
      </c>
      <c r="E385" s="110" t="s">
        <v>635</v>
      </c>
      <c r="F385" s="110" t="s">
        <v>586</v>
      </c>
      <c r="G385" s="111">
        <v>75</v>
      </c>
    </row>
    <row r="386" spans="1:7" ht="25.5">
      <c r="A386" s="112" t="s">
        <v>581</v>
      </c>
      <c r="B386" s="161" t="s">
        <v>325</v>
      </c>
      <c r="C386" s="110" t="s">
        <v>395</v>
      </c>
      <c r="D386" s="110" t="s">
        <v>402</v>
      </c>
      <c r="E386" s="110" t="s">
        <v>582</v>
      </c>
      <c r="F386" s="110"/>
      <c r="G386" s="111">
        <v>3468.2</v>
      </c>
    </row>
    <row r="387" spans="1:7" ht="25.5">
      <c r="A387" s="112" t="s">
        <v>501</v>
      </c>
      <c r="B387" s="161" t="s">
        <v>325</v>
      </c>
      <c r="C387" s="110" t="s">
        <v>395</v>
      </c>
      <c r="D387" s="110" t="s">
        <v>402</v>
      </c>
      <c r="E387" s="110" t="s">
        <v>636</v>
      </c>
      <c r="F387" s="110"/>
      <c r="G387" s="113">
        <v>3468.2</v>
      </c>
    </row>
    <row r="388" spans="1:7" ht="38.25">
      <c r="A388" s="112" t="s">
        <v>456</v>
      </c>
      <c r="B388" s="161" t="s">
        <v>325</v>
      </c>
      <c r="C388" s="110" t="s">
        <v>395</v>
      </c>
      <c r="D388" s="110" t="s">
        <v>402</v>
      </c>
      <c r="E388" s="110" t="s">
        <v>636</v>
      </c>
      <c r="F388" s="110" t="s">
        <v>457</v>
      </c>
      <c r="G388" s="111">
        <v>2834.6000000000004</v>
      </c>
    </row>
    <row r="389" spans="1:7" ht="15">
      <c r="A389" s="112" t="s">
        <v>458</v>
      </c>
      <c r="B389" s="161" t="s">
        <v>325</v>
      </c>
      <c r="C389" s="110" t="s">
        <v>395</v>
      </c>
      <c r="D389" s="110" t="s">
        <v>402</v>
      </c>
      <c r="E389" s="110" t="s">
        <v>636</v>
      </c>
      <c r="F389" s="110" t="s">
        <v>459</v>
      </c>
      <c r="G389" s="111">
        <v>2834.6000000000004</v>
      </c>
    </row>
    <row r="390" spans="1:7" ht="15">
      <c r="A390" s="112" t="s">
        <v>468</v>
      </c>
      <c r="B390" s="161" t="s">
        <v>325</v>
      </c>
      <c r="C390" s="110" t="s">
        <v>395</v>
      </c>
      <c r="D390" s="110" t="s">
        <v>402</v>
      </c>
      <c r="E390" s="110" t="s">
        <v>636</v>
      </c>
      <c r="F390" s="110" t="s">
        <v>469</v>
      </c>
      <c r="G390" s="114">
        <v>633.5999999999995</v>
      </c>
    </row>
    <row r="391" spans="1:7" ht="25.5">
      <c r="A391" s="112" t="s">
        <v>470</v>
      </c>
      <c r="B391" s="161" t="s">
        <v>325</v>
      </c>
      <c r="C391" s="110" t="s">
        <v>395</v>
      </c>
      <c r="D391" s="110" t="s">
        <v>402</v>
      </c>
      <c r="E391" s="110" t="s">
        <v>636</v>
      </c>
      <c r="F391" s="110" t="s">
        <v>471</v>
      </c>
      <c r="G391" s="114">
        <v>633.5999999999995</v>
      </c>
    </row>
    <row r="392" spans="1:7" ht="51">
      <c r="A392" s="177" t="s">
        <v>637</v>
      </c>
      <c r="B392" s="178" t="s">
        <v>325</v>
      </c>
      <c r="C392" s="133" t="s">
        <v>395</v>
      </c>
      <c r="D392" s="133" t="s">
        <v>402</v>
      </c>
      <c r="E392" s="133" t="s">
        <v>638</v>
      </c>
      <c r="F392" s="133"/>
      <c r="G392" s="134">
        <v>50</v>
      </c>
    </row>
    <row r="393" spans="1:7" ht="38.25">
      <c r="A393" s="137" t="s">
        <v>639</v>
      </c>
      <c r="B393" s="178" t="s">
        <v>325</v>
      </c>
      <c r="C393" s="136" t="s">
        <v>395</v>
      </c>
      <c r="D393" s="136" t="s">
        <v>402</v>
      </c>
      <c r="E393" s="136" t="s">
        <v>640</v>
      </c>
      <c r="F393" s="136"/>
      <c r="G393" s="134">
        <v>50</v>
      </c>
    </row>
    <row r="394" spans="1:7" ht="38.25">
      <c r="A394" s="137" t="s">
        <v>641</v>
      </c>
      <c r="B394" s="178" t="s">
        <v>325</v>
      </c>
      <c r="C394" s="136" t="s">
        <v>395</v>
      </c>
      <c r="D394" s="136" t="s">
        <v>402</v>
      </c>
      <c r="E394" s="136" t="s">
        <v>642</v>
      </c>
      <c r="F394" s="136"/>
      <c r="G394" s="134">
        <v>50</v>
      </c>
    </row>
    <row r="395" spans="1:7" ht="15">
      <c r="A395" s="137" t="s">
        <v>468</v>
      </c>
      <c r="B395" s="178" t="s">
        <v>325</v>
      </c>
      <c r="C395" s="136" t="s">
        <v>395</v>
      </c>
      <c r="D395" s="136" t="s">
        <v>402</v>
      </c>
      <c r="E395" s="136" t="s">
        <v>631</v>
      </c>
      <c r="F395" s="136" t="s">
        <v>469</v>
      </c>
      <c r="G395" s="134">
        <v>41</v>
      </c>
    </row>
    <row r="396" spans="1:7" ht="25.5">
      <c r="A396" s="137" t="s">
        <v>470</v>
      </c>
      <c r="B396" s="178" t="s">
        <v>325</v>
      </c>
      <c r="C396" s="136" t="s">
        <v>395</v>
      </c>
      <c r="D396" s="136" t="s">
        <v>402</v>
      </c>
      <c r="E396" s="136" t="s">
        <v>631</v>
      </c>
      <c r="F396" s="136" t="s">
        <v>471</v>
      </c>
      <c r="G396" s="134">
        <v>41</v>
      </c>
    </row>
    <row r="397" spans="1:7" ht="25.5">
      <c r="A397" s="137" t="s">
        <v>529</v>
      </c>
      <c r="B397" s="178" t="s">
        <v>325</v>
      </c>
      <c r="C397" s="136" t="s">
        <v>395</v>
      </c>
      <c r="D397" s="136" t="s">
        <v>402</v>
      </c>
      <c r="E397" s="136" t="s">
        <v>642</v>
      </c>
      <c r="F397" s="136" t="s">
        <v>530</v>
      </c>
      <c r="G397" s="134">
        <v>9</v>
      </c>
    </row>
    <row r="398" spans="1:7" ht="15">
      <c r="A398" s="137" t="s">
        <v>585</v>
      </c>
      <c r="B398" s="178" t="s">
        <v>325</v>
      </c>
      <c r="C398" s="136" t="s">
        <v>395</v>
      </c>
      <c r="D398" s="136" t="s">
        <v>402</v>
      </c>
      <c r="E398" s="136" t="s">
        <v>642</v>
      </c>
      <c r="F398" s="136" t="s">
        <v>586</v>
      </c>
      <c r="G398" s="134">
        <v>9</v>
      </c>
    </row>
    <row r="399" spans="1:7" ht="15">
      <c r="A399" s="112" t="s">
        <v>460</v>
      </c>
      <c r="B399" s="161" t="s">
        <v>325</v>
      </c>
      <c r="C399" s="110" t="s">
        <v>395</v>
      </c>
      <c r="D399" s="110" t="s">
        <v>402</v>
      </c>
      <c r="E399" s="110" t="s">
        <v>461</v>
      </c>
      <c r="F399" s="110"/>
      <c r="G399" s="113">
        <v>937.8</v>
      </c>
    </row>
    <row r="400" spans="1:7" ht="15">
      <c r="A400" s="112" t="s">
        <v>462</v>
      </c>
      <c r="B400" s="161" t="s">
        <v>325</v>
      </c>
      <c r="C400" s="110" t="s">
        <v>395</v>
      </c>
      <c r="D400" s="110" t="s">
        <v>402</v>
      </c>
      <c r="E400" s="110" t="s">
        <v>463</v>
      </c>
      <c r="F400" s="110"/>
      <c r="G400" s="113">
        <v>937.8</v>
      </c>
    </row>
    <row r="401" spans="1:7" ht="63.75">
      <c r="A401" s="112" t="s">
        <v>464</v>
      </c>
      <c r="B401" s="161" t="s">
        <v>325</v>
      </c>
      <c r="C401" s="110" t="s">
        <v>395</v>
      </c>
      <c r="D401" s="110" t="s">
        <v>402</v>
      </c>
      <c r="E401" s="110" t="s">
        <v>465</v>
      </c>
      <c r="F401" s="110"/>
      <c r="G401" s="113">
        <v>937.8</v>
      </c>
    </row>
    <row r="402" spans="1:7" ht="38.25">
      <c r="A402" s="112" t="s">
        <v>456</v>
      </c>
      <c r="B402" s="161" t="s">
        <v>325</v>
      </c>
      <c r="C402" s="110" t="s">
        <v>395</v>
      </c>
      <c r="D402" s="110" t="s">
        <v>402</v>
      </c>
      <c r="E402" s="110" t="s">
        <v>465</v>
      </c>
      <c r="F402" s="110" t="s">
        <v>457</v>
      </c>
      <c r="G402" s="113">
        <v>937.8</v>
      </c>
    </row>
    <row r="403" spans="1:7" ht="15">
      <c r="A403" s="112" t="s">
        <v>458</v>
      </c>
      <c r="B403" s="161" t="s">
        <v>325</v>
      </c>
      <c r="C403" s="110" t="s">
        <v>395</v>
      </c>
      <c r="D403" s="110" t="s">
        <v>402</v>
      </c>
      <c r="E403" s="110" t="s">
        <v>465</v>
      </c>
      <c r="F403" s="110" t="s">
        <v>459</v>
      </c>
      <c r="G403" s="113">
        <v>937.8</v>
      </c>
    </row>
    <row r="404" spans="1:7" ht="15">
      <c r="A404" s="140" t="s">
        <v>519</v>
      </c>
      <c r="B404" s="161" t="s">
        <v>325</v>
      </c>
      <c r="C404" s="110" t="s">
        <v>395</v>
      </c>
      <c r="D404" s="110" t="s">
        <v>402</v>
      </c>
      <c r="E404" s="110" t="s">
        <v>520</v>
      </c>
      <c r="F404" s="110"/>
      <c r="G404" s="138">
        <v>6184.4</v>
      </c>
    </row>
    <row r="405" spans="1:7" ht="25.5">
      <c r="A405" s="127" t="s">
        <v>772</v>
      </c>
      <c r="B405" s="161" t="s">
        <v>325</v>
      </c>
      <c r="C405" s="110" t="s">
        <v>395</v>
      </c>
      <c r="D405" s="110" t="s">
        <v>402</v>
      </c>
      <c r="E405" s="110" t="s">
        <v>644</v>
      </c>
      <c r="F405" s="110"/>
      <c r="G405" s="111">
        <v>4950.3</v>
      </c>
    </row>
    <row r="406" spans="1:7" ht="25.5">
      <c r="A406" s="127" t="s">
        <v>529</v>
      </c>
      <c r="B406" s="161" t="s">
        <v>325</v>
      </c>
      <c r="C406" s="110" t="s">
        <v>395</v>
      </c>
      <c r="D406" s="110" t="s">
        <v>402</v>
      </c>
      <c r="E406" s="110" t="s">
        <v>644</v>
      </c>
      <c r="F406" s="110" t="s">
        <v>530</v>
      </c>
      <c r="G406" s="111">
        <v>4950.3</v>
      </c>
    </row>
    <row r="407" spans="1:7" ht="15">
      <c r="A407" s="127" t="s">
        <v>585</v>
      </c>
      <c r="B407" s="161" t="s">
        <v>325</v>
      </c>
      <c r="C407" s="110" t="s">
        <v>395</v>
      </c>
      <c r="D407" s="110" t="s">
        <v>402</v>
      </c>
      <c r="E407" s="110" t="s">
        <v>644</v>
      </c>
      <c r="F407" s="110" t="s">
        <v>586</v>
      </c>
      <c r="G407" s="111">
        <v>4950.3</v>
      </c>
    </row>
    <row r="408" spans="1:7" ht="39">
      <c r="A408" s="165" t="s">
        <v>647</v>
      </c>
      <c r="B408" s="161" t="s">
        <v>325</v>
      </c>
      <c r="C408" s="110" t="s">
        <v>395</v>
      </c>
      <c r="D408" s="110" t="s">
        <v>402</v>
      </c>
      <c r="E408" s="110" t="s">
        <v>648</v>
      </c>
      <c r="F408" s="110"/>
      <c r="G408" s="111">
        <v>55</v>
      </c>
    </row>
    <row r="409" spans="1:7" ht="25.5">
      <c r="A409" s="127" t="s">
        <v>529</v>
      </c>
      <c r="B409" s="161" t="s">
        <v>325</v>
      </c>
      <c r="C409" s="110" t="s">
        <v>395</v>
      </c>
      <c r="D409" s="110" t="s">
        <v>402</v>
      </c>
      <c r="E409" s="110" t="s">
        <v>648</v>
      </c>
      <c r="F409" s="110" t="s">
        <v>530</v>
      </c>
      <c r="G409" s="111">
        <v>55</v>
      </c>
    </row>
    <row r="410" spans="1:7" ht="15">
      <c r="A410" s="127" t="s">
        <v>585</v>
      </c>
      <c r="B410" s="161" t="s">
        <v>325</v>
      </c>
      <c r="C410" s="110" t="s">
        <v>395</v>
      </c>
      <c r="D410" s="110" t="s">
        <v>402</v>
      </c>
      <c r="E410" s="110" t="s">
        <v>648</v>
      </c>
      <c r="F410" s="110" t="s">
        <v>586</v>
      </c>
      <c r="G410" s="111">
        <v>55</v>
      </c>
    </row>
    <row r="411" spans="1:7" ht="38.25">
      <c r="A411" s="112" t="s">
        <v>523</v>
      </c>
      <c r="B411" s="161" t="s">
        <v>325</v>
      </c>
      <c r="C411" s="110" t="s">
        <v>395</v>
      </c>
      <c r="D411" s="110" t="s">
        <v>402</v>
      </c>
      <c r="E411" s="110" t="s">
        <v>524</v>
      </c>
      <c r="F411" s="110"/>
      <c r="G411" s="111">
        <v>25</v>
      </c>
    </row>
    <row r="412" spans="1:7" ht="15">
      <c r="A412" s="112" t="s">
        <v>468</v>
      </c>
      <c r="B412" s="161" t="s">
        <v>325</v>
      </c>
      <c r="C412" s="110" t="s">
        <v>395</v>
      </c>
      <c r="D412" s="110" t="s">
        <v>402</v>
      </c>
      <c r="E412" s="110" t="s">
        <v>524</v>
      </c>
      <c r="F412" s="110" t="s">
        <v>469</v>
      </c>
      <c r="G412" s="111">
        <v>25</v>
      </c>
    </row>
    <row r="413" spans="1:7" ht="25.5">
      <c r="A413" s="112" t="s">
        <v>470</v>
      </c>
      <c r="B413" s="161" t="s">
        <v>325</v>
      </c>
      <c r="C413" s="110" t="s">
        <v>395</v>
      </c>
      <c r="D413" s="110" t="s">
        <v>402</v>
      </c>
      <c r="E413" s="110" t="s">
        <v>524</v>
      </c>
      <c r="F413" s="110" t="s">
        <v>471</v>
      </c>
      <c r="G413" s="111">
        <v>25</v>
      </c>
    </row>
    <row r="414" spans="1:7" ht="38.25">
      <c r="A414" s="112" t="s">
        <v>649</v>
      </c>
      <c r="B414" s="161" t="s">
        <v>325</v>
      </c>
      <c r="C414" s="110" t="s">
        <v>395</v>
      </c>
      <c r="D414" s="110" t="s">
        <v>402</v>
      </c>
      <c r="E414" s="110" t="s">
        <v>650</v>
      </c>
      <c r="F414" s="110"/>
      <c r="G414" s="111">
        <v>115</v>
      </c>
    </row>
    <row r="415" spans="1:7" ht="15">
      <c r="A415" s="112" t="s">
        <v>468</v>
      </c>
      <c r="B415" s="161" t="s">
        <v>325</v>
      </c>
      <c r="C415" s="110" t="s">
        <v>395</v>
      </c>
      <c r="D415" s="110" t="s">
        <v>402</v>
      </c>
      <c r="E415" s="110" t="s">
        <v>650</v>
      </c>
      <c r="F415" s="110" t="s">
        <v>469</v>
      </c>
      <c r="G415" s="111">
        <v>95</v>
      </c>
    </row>
    <row r="416" spans="1:7" ht="25.5">
      <c r="A416" s="112" t="s">
        <v>470</v>
      </c>
      <c r="B416" s="161" t="s">
        <v>325</v>
      </c>
      <c r="C416" s="110" t="s">
        <v>395</v>
      </c>
      <c r="D416" s="110" t="s">
        <v>402</v>
      </c>
      <c r="E416" s="110" t="s">
        <v>650</v>
      </c>
      <c r="F416" s="110" t="s">
        <v>471</v>
      </c>
      <c r="G416" s="111">
        <v>95</v>
      </c>
    </row>
    <row r="417" spans="1:7" ht="25.5">
      <c r="A417" s="127" t="s">
        <v>529</v>
      </c>
      <c r="B417" s="161" t="s">
        <v>325</v>
      </c>
      <c r="C417" s="110" t="s">
        <v>395</v>
      </c>
      <c r="D417" s="110" t="s">
        <v>402</v>
      </c>
      <c r="E417" s="110" t="s">
        <v>650</v>
      </c>
      <c r="F417" s="110" t="s">
        <v>530</v>
      </c>
      <c r="G417" s="111">
        <v>20</v>
      </c>
    </row>
    <row r="418" spans="1:7" ht="15">
      <c r="A418" s="127" t="s">
        <v>585</v>
      </c>
      <c r="B418" s="161" t="s">
        <v>325</v>
      </c>
      <c r="C418" s="110" t="s">
        <v>395</v>
      </c>
      <c r="D418" s="110" t="s">
        <v>402</v>
      </c>
      <c r="E418" s="110" t="s">
        <v>650</v>
      </c>
      <c r="F418" s="110" t="s">
        <v>586</v>
      </c>
      <c r="G418" s="111">
        <v>20</v>
      </c>
    </row>
    <row r="419" spans="1:7" ht="25.5">
      <c r="A419" s="112" t="s">
        <v>653</v>
      </c>
      <c r="B419" s="161" t="s">
        <v>325</v>
      </c>
      <c r="C419" s="110" t="s">
        <v>395</v>
      </c>
      <c r="D419" s="110" t="s">
        <v>402</v>
      </c>
      <c r="E419" s="110" t="s">
        <v>654</v>
      </c>
      <c r="F419" s="110"/>
      <c r="G419" s="111">
        <v>783.7</v>
      </c>
    </row>
    <row r="420" spans="1:7" ht="25.5">
      <c r="A420" s="127" t="s">
        <v>529</v>
      </c>
      <c r="B420" s="161" t="s">
        <v>325</v>
      </c>
      <c r="C420" s="110" t="s">
        <v>395</v>
      </c>
      <c r="D420" s="110" t="s">
        <v>402</v>
      </c>
      <c r="E420" s="110" t="s">
        <v>654</v>
      </c>
      <c r="F420" s="110" t="s">
        <v>530</v>
      </c>
      <c r="G420" s="111">
        <v>783.7</v>
      </c>
    </row>
    <row r="421" spans="1:7" ht="15">
      <c r="A421" s="127" t="s">
        <v>585</v>
      </c>
      <c r="B421" s="161" t="s">
        <v>325</v>
      </c>
      <c r="C421" s="110" t="s">
        <v>395</v>
      </c>
      <c r="D421" s="110" t="s">
        <v>402</v>
      </c>
      <c r="E421" s="110" t="s">
        <v>654</v>
      </c>
      <c r="F421" s="110" t="s">
        <v>586</v>
      </c>
      <c r="G421" s="111">
        <v>783.7</v>
      </c>
    </row>
    <row r="422" spans="1:7" ht="25.5">
      <c r="A422" s="112" t="s">
        <v>525</v>
      </c>
      <c r="B422" s="161" t="s">
        <v>325</v>
      </c>
      <c r="C422" s="110" t="s">
        <v>395</v>
      </c>
      <c r="D422" s="110" t="s">
        <v>402</v>
      </c>
      <c r="E422" s="110" t="s">
        <v>526</v>
      </c>
      <c r="F422" s="110"/>
      <c r="G422" s="111">
        <v>255.4</v>
      </c>
    </row>
    <row r="423" spans="1:7" ht="25.5">
      <c r="A423" s="127" t="s">
        <v>529</v>
      </c>
      <c r="B423" s="161" t="s">
        <v>325</v>
      </c>
      <c r="C423" s="110" t="s">
        <v>395</v>
      </c>
      <c r="D423" s="110" t="s">
        <v>402</v>
      </c>
      <c r="E423" s="110" t="s">
        <v>526</v>
      </c>
      <c r="F423" s="110" t="s">
        <v>530</v>
      </c>
      <c r="G423" s="111">
        <v>255.4</v>
      </c>
    </row>
    <row r="424" spans="1:7" ht="15">
      <c r="A424" s="127" t="s">
        <v>585</v>
      </c>
      <c r="B424" s="161" t="s">
        <v>325</v>
      </c>
      <c r="C424" s="110" t="s">
        <v>395</v>
      </c>
      <c r="D424" s="110" t="s">
        <v>402</v>
      </c>
      <c r="E424" s="110" t="s">
        <v>526</v>
      </c>
      <c r="F424" s="110" t="s">
        <v>586</v>
      </c>
      <c r="G424" s="111">
        <v>255.4</v>
      </c>
    </row>
    <row r="425" spans="1:7" ht="15">
      <c r="A425" s="140" t="s">
        <v>655</v>
      </c>
      <c r="B425" s="161" t="s">
        <v>325</v>
      </c>
      <c r="C425" s="110" t="s">
        <v>395</v>
      </c>
      <c r="D425" s="110" t="s">
        <v>402</v>
      </c>
      <c r="E425" s="110" t="s">
        <v>656</v>
      </c>
      <c r="F425" s="110"/>
      <c r="G425" s="111">
        <v>637.3000000000001</v>
      </c>
    </row>
    <row r="426" spans="1:7" ht="15">
      <c r="A426" s="140" t="s">
        <v>657</v>
      </c>
      <c r="B426" s="161" t="s">
        <v>325</v>
      </c>
      <c r="C426" s="110" t="s">
        <v>395</v>
      </c>
      <c r="D426" s="110" t="s">
        <v>402</v>
      </c>
      <c r="E426" s="110" t="s">
        <v>658</v>
      </c>
      <c r="F426" s="110"/>
      <c r="G426" s="111">
        <v>637.3000000000001</v>
      </c>
    </row>
    <row r="427" spans="1:7" ht="15">
      <c r="A427" s="112" t="s">
        <v>468</v>
      </c>
      <c r="B427" s="161" t="s">
        <v>325</v>
      </c>
      <c r="C427" s="110" t="s">
        <v>395</v>
      </c>
      <c r="D427" s="110" t="s">
        <v>402</v>
      </c>
      <c r="E427" s="110" t="s">
        <v>658</v>
      </c>
      <c r="F427" s="110" t="s">
        <v>469</v>
      </c>
      <c r="G427" s="111">
        <v>637.3000000000001</v>
      </c>
    </row>
    <row r="428" spans="1:7" ht="25.5">
      <c r="A428" s="112" t="s">
        <v>470</v>
      </c>
      <c r="B428" s="161" t="s">
        <v>325</v>
      </c>
      <c r="C428" s="110" t="s">
        <v>395</v>
      </c>
      <c r="D428" s="110" t="s">
        <v>402</v>
      </c>
      <c r="E428" s="110" t="s">
        <v>658</v>
      </c>
      <c r="F428" s="110" t="s">
        <v>471</v>
      </c>
      <c r="G428" s="111">
        <v>637.3000000000001</v>
      </c>
    </row>
    <row r="429" spans="1:7" ht="39">
      <c r="A429" s="165" t="s">
        <v>659</v>
      </c>
      <c r="B429" s="161" t="s">
        <v>325</v>
      </c>
      <c r="C429" s="110" t="s">
        <v>395</v>
      </c>
      <c r="D429" s="110" t="s">
        <v>402</v>
      </c>
      <c r="E429" s="110" t="s">
        <v>660</v>
      </c>
      <c r="F429" s="110"/>
      <c r="G429" s="111">
        <v>22781.1</v>
      </c>
    </row>
    <row r="430" spans="1:7" ht="15">
      <c r="A430" s="165" t="s">
        <v>597</v>
      </c>
      <c r="B430" s="161" t="s">
        <v>325</v>
      </c>
      <c r="C430" s="110" t="s">
        <v>395</v>
      </c>
      <c r="D430" s="110" t="s">
        <v>402</v>
      </c>
      <c r="E430" s="110" t="s">
        <v>661</v>
      </c>
      <c r="F430" s="110"/>
      <c r="G430" s="111">
        <v>22781.1</v>
      </c>
    </row>
    <row r="431" spans="1:7" ht="38.25">
      <c r="A431" s="112" t="s">
        <v>456</v>
      </c>
      <c r="B431" s="161" t="s">
        <v>325</v>
      </c>
      <c r="C431" s="110" t="s">
        <v>395</v>
      </c>
      <c r="D431" s="110" t="s">
        <v>402</v>
      </c>
      <c r="E431" s="110" t="s">
        <v>661</v>
      </c>
      <c r="F431" s="110" t="s">
        <v>457</v>
      </c>
      <c r="G431" s="111">
        <v>19231.8</v>
      </c>
    </row>
    <row r="432" spans="1:7" ht="15">
      <c r="A432" s="112" t="s">
        <v>458</v>
      </c>
      <c r="B432" s="161" t="s">
        <v>325</v>
      </c>
      <c r="C432" s="110" t="s">
        <v>395</v>
      </c>
      <c r="D432" s="110" t="s">
        <v>402</v>
      </c>
      <c r="E432" s="110" t="s">
        <v>661</v>
      </c>
      <c r="F432" s="110" t="s">
        <v>459</v>
      </c>
      <c r="G432" s="111">
        <v>19231.8</v>
      </c>
    </row>
    <row r="433" spans="1:7" ht="15">
      <c r="A433" s="112" t="s">
        <v>468</v>
      </c>
      <c r="B433" s="161" t="s">
        <v>325</v>
      </c>
      <c r="C433" s="110" t="s">
        <v>395</v>
      </c>
      <c r="D433" s="110" t="s">
        <v>402</v>
      </c>
      <c r="E433" s="110" t="s">
        <v>661</v>
      </c>
      <c r="F433" s="110" t="s">
        <v>469</v>
      </c>
      <c r="G433" s="114">
        <v>3463.3</v>
      </c>
    </row>
    <row r="434" spans="1:7" ht="25.5">
      <c r="A434" s="112" t="s">
        <v>470</v>
      </c>
      <c r="B434" s="161" t="s">
        <v>325</v>
      </c>
      <c r="C434" s="110" t="s">
        <v>395</v>
      </c>
      <c r="D434" s="110" t="s">
        <v>402</v>
      </c>
      <c r="E434" s="110" t="s">
        <v>661</v>
      </c>
      <c r="F434" s="110" t="s">
        <v>471</v>
      </c>
      <c r="G434" s="114">
        <v>3463.3</v>
      </c>
    </row>
    <row r="435" spans="1:7" ht="15">
      <c r="A435" s="112" t="s">
        <v>472</v>
      </c>
      <c r="B435" s="161" t="s">
        <v>325</v>
      </c>
      <c r="C435" s="110" t="s">
        <v>395</v>
      </c>
      <c r="D435" s="110" t="s">
        <v>402</v>
      </c>
      <c r="E435" s="110" t="s">
        <v>661</v>
      </c>
      <c r="F435" s="110" t="s">
        <v>473</v>
      </c>
      <c r="G435" s="111">
        <v>86</v>
      </c>
    </row>
    <row r="436" spans="1:7" ht="15">
      <c r="A436" s="112" t="s">
        <v>474</v>
      </c>
      <c r="B436" s="161" t="s">
        <v>325</v>
      </c>
      <c r="C436" s="110" t="s">
        <v>395</v>
      </c>
      <c r="D436" s="110" t="s">
        <v>402</v>
      </c>
      <c r="E436" s="110" t="s">
        <v>661</v>
      </c>
      <c r="F436" s="110" t="s">
        <v>475</v>
      </c>
      <c r="G436" s="111">
        <v>86</v>
      </c>
    </row>
    <row r="437" spans="1:7" ht="30">
      <c r="A437" s="93" t="s">
        <v>328</v>
      </c>
      <c r="B437" s="161" t="s">
        <v>327</v>
      </c>
      <c r="C437" s="161"/>
      <c r="D437" s="161"/>
      <c r="E437" s="161"/>
      <c r="F437" s="161"/>
      <c r="G437" s="157">
        <v>94581.3</v>
      </c>
    </row>
    <row r="438" spans="1:7" ht="15">
      <c r="A438" s="100" t="s">
        <v>771</v>
      </c>
      <c r="B438" s="161" t="s">
        <v>327</v>
      </c>
      <c r="C438" s="97" t="s">
        <v>395</v>
      </c>
      <c r="D438" s="97"/>
      <c r="E438" s="97"/>
      <c r="F438" s="97"/>
      <c r="G438" s="157">
        <v>24864.300000000003</v>
      </c>
    </row>
    <row r="439" spans="1:7" ht="15">
      <c r="A439" s="120" t="s">
        <v>415</v>
      </c>
      <c r="B439" s="161" t="s">
        <v>327</v>
      </c>
      <c r="C439" s="97" t="s">
        <v>395</v>
      </c>
      <c r="D439" s="97" t="s">
        <v>384</v>
      </c>
      <c r="E439" s="110"/>
      <c r="F439" s="110"/>
      <c r="G439" s="162">
        <v>24313.9</v>
      </c>
    </row>
    <row r="440" spans="1:7" ht="25.5">
      <c r="A440" s="112" t="s">
        <v>579</v>
      </c>
      <c r="B440" s="161" t="s">
        <v>327</v>
      </c>
      <c r="C440" s="110" t="s">
        <v>395</v>
      </c>
      <c r="D440" s="110" t="s">
        <v>384</v>
      </c>
      <c r="E440" s="110" t="s">
        <v>580</v>
      </c>
      <c r="F440" s="110"/>
      <c r="G440" s="113">
        <v>987.0000000000001</v>
      </c>
    </row>
    <row r="441" spans="1:7" ht="25.5">
      <c r="A441" s="112" t="s">
        <v>581</v>
      </c>
      <c r="B441" s="161" t="s">
        <v>327</v>
      </c>
      <c r="C441" s="110" t="s">
        <v>395</v>
      </c>
      <c r="D441" s="110" t="s">
        <v>384</v>
      </c>
      <c r="E441" s="110" t="s">
        <v>582</v>
      </c>
      <c r="F441" s="110"/>
      <c r="G441" s="113">
        <v>987.0000000000001</v>
      </c>
    </row>
    <row r="442" spans="1:7" ht="39">
      <c r="A442" s="165" t="s">
        <v>583</v>
      </c>
      <c r="B442" s="161" t="s">
        <v>327</v>
      </c>
      <c r="C442" s="110" t="s">
        <v>395</v>
      </c>
      <c r="D442" s="110" t="s">
        <v>384</v>
      </c>
      <c r="E442" s="110" t="s">
        <v>584</v>
      </c>
      <c r="F442" s="110"/>
      <c r="G442" s="111">
        <v>258.4</v>
      </c>
    </row>
    <row r="443" spans="1:7" ht="25.5">
      <c r="A443" s="127" t="s">
        <v>529</v>
      </c>
      <c r="B443" s="161" t="s">
        <v>327</v>
      </c>
      <c r="C443" s="110" t="s">
        <v>395</v>
      </c>
      <c r="D443" s="110" t="s">
        <v>384</v>
      </c>
      <c r="E443" s="110" t="s">
        <v>584</v>
      </c>
      <c r="F443" s="110" t="s">
        <v>530</v>
      </c>
      <c r="G443" s="111">
        <v>258.4</v>
      </c>
    </row>
    <row r="444" spans="1:7" ht="15">
      <c r="A444" s="127" t="s">
        <v>585</v>
      </c>
      <c r="B444" s="161" t="s">
        <v>327</v>
      </c>
      <c r="C444" s="110" t="s">
        <v>395</v>
      </c>
      <c r="D444" s="110" t="s">
        <v>384</v>
      </c>
      <c r="E444" s="110" t="s">
        <v>584</v>
      </c>
      <c r="F444" s="110" t="s">
        <v>586</v>
      </c>
      <c r="G444" s="111">
        <v>258.4</v>
      </c>
    </row>
    <row r="445" spans="1:7" ht="39">
      <c r="A445" s="165" t="s">
        <v>587</v>
      </c>
      <c r="B445" s="161" t="s">
        <v>327</v>
      </c>
      <c r="C445" s="110" t="s">
        <v>395</v>
      </c>
      <c r="D445" s="110" t="s">
        <v>384</v>
      </c>
      <c r="E445" s="110" t="s">
        <v>588</v>
      </c>
      <c r="F445" s="110"/>
      <c r="G445" s="111">
        <v>728.6000000000001</v>
      </c>
    </row>
    <row r="446" spans="1:7" ht="25.5">
      <c r="A446" s="127" t="s">
        <v>529</v>
      </c>
      <c r="B446" s="161" t="s">
        <v>327</v>
      </c>
      <c r="C446" s="110" t="s">
        <v>395</v>
      </c>
      <c r="D446" s="110" t="s">
        <v>384</v>
      </c>
      <c r="E446" s="110" t="s">
        <v>588</v>
      </c>
      <c r="F446" s="110" t="s">
        <v>530</v>
      </c>
      <c r="G446" s="111">
        <v>728.6000000000001</v>
      </c>
    </row>
    <row r="447" spans="1:7" ht="15">
      <c r="A447" s="127" t="s">
        <v>585</v>
      </c>
      <c r="B447" s="161" t="s">
        <v>327</v>
      </c>
      <c r="C447" s="110" t="s">
        <v>395</v>
      </c>
      <c r="D447" s="110" t="s">
        <v>384</v>
      </c>
      <c r="E447" s="110" t="s">
        <v>588</v>
      </c>
      <c r="F447" s="110" t="s">
        <v>586</v>
      </c>
      <c r="G447" s="111">
        <v>728.6000000000001</v>
      </c>
    </row>
    <row r="448" spans="1:7" ht="25.5">
      <c r="A448" s="112" t="s">
        <v>608</v>
      </c>
      <c r="B448" s="161" t="s">
        <v>327</v>
      </c>
      <c r="C448" s="129" t="s">
        <v>395</v>
      </c>
      <c r="D448" s="129" t="s">
        <v>384</v>
      </c>
      <c r="E448" s="129" t="s">
        <v>609</v>
      </c>
      <c r="F448" s="129"/>
      <c r="G448" s="111">
        <v>165.3</v>
      </c>
    </row>
    <row r="449" spans="1:7" ht="25.5">
      <c r="A449" s="112" t="s">
        <v>610</v>
      </c>
      <c r="B449" s="161" t="s">
        <v>327</v>
      </c>
      <c r="C449" s="129" t="s">
        <v>395</v>
      </c>
      <c r="D449" s="129" t="s">
        <v>384</v>
      </c>
      <c r="E449" s="129" t="s">
        <v>611</v>
      </c>
      <c r="F449" s="129"/>
      <c r="G449" s="111">
        <v>165.3</v>
      </c>
    </row>
    <row r="450" spans="1:7" ht="51">
      <c r="A450" s="112" t="s">
        <v>612</v>
      </c>
      <c r="B450" s="161" t="s">
        <v>327</v>
      </c>
      <c r="C450" s="129" t="s">
        <v>395</v>
      </c>
      <c r="D450" s="129" t="s">
        <v>384</v>
      </c>
      <c r="E450" s="129" t="s">
        <v>613</v>
      </c>
      <c r="F450" s="129"/>
      <c r="G450" s="111">
        <v>165.3</v>
      </c>
    </row>
    <row r="451" spans="1:7" ht="25.5">
      <c r="A451" s="127" t="s">
        <v>529</v>
      </c>
      <c r="B451" s="161" t="s">
        <v>327</v>
      </c>
      <c r="C451" s="110" t="s">
        <v>395</v>
      </c>
      <c r="D451" s="110" t="s">
        <v>384</v>
      </c>
      <c r="E451" s="110" t="s">
        <v>613</v>
      </c>
      <c r="F451" s="110" t="s">
        <v>530</v>
      </c>
      <c r="G451" s="111">
        <v>165.3</v>
      </c>
    </row>
    <row r="452" spans="1:7" ht="15">
      <c r="A452" s="127" t="s">
        <v>585</v>
      </c>
      <c r="B452" s="161" t="s">
        <v>327</v>
      </c>
      <c r="C452" s="110" t="s">
        <v>395</v>
      </c>
      <c r="D452" s="110" t="s">
        <v>384</v>
      </c>
      <c r="E452" s="110" t="s">
        <v>613</v>
      </c>
      <c r="F452" s="110" t="s">
        <v>586</v>
      </c>
      <c r="G452" s="111">
        <v>165.3</v>
      </c>
    </row>
    <row r="453" spans="1:7" ht="15">
      <c r="A453" s="112" t="s">
        <v>591</v>
      </c>
      <c r="B453" s="161" t="s">
        <v>327</v>
      </c>
      <c r="C453" s="110" t="s">
        <v>395</v>
      </c>
      <c r="D453" s="110" t="s">
        <v>384</v>
      </c>
      <c r="E453" s="110" t="s">
        <v>592</v>
      </c>
      <c r="F453" s="110"/>
      <c r="G453" s="113">
        <v>783.2</v>
      </c>
    </row>
    <row r="454" spans="1:7" ht="63.75">
      <c r="A454" s="112" t="s">
        <v>593</v>
      </c>
      <c r="B454" s="161" t="s">
        <v>327</v>
      </c>
      <c r="C454" s="129" t="s">
        <v>395</v>
      </c>
      <c r="D454" s="129" t="s">
        <v>384</v>
      </c>
      <c r="E454" s="129" t="s">
        <v>594</v>
      </c>
      <c r="F454" s="129"/>
      <c r="G454" s="111">
        <v>783.2</v>
      </c>
    </row>
    <row r="455" spans="1:7" ht="25.5">
      <c r="A455" s="127" t="s">
        <v>529</v>
      </c>
      <c r="B455" s="161" t="s">
        <v>327</v>
      </c>
      <c r="C455" s="110" t="s">
        <v>395</v>
      </c>
      <c r="D455" s="110" t="s">
        <v>384</v>
      </c>
      <c r="E455" s="110" t="s">
        <v>594</v>
      </c>
      <c r="F455" s="110" t="s">
        <v>530</v>
      </c>
      <c r="G455" s="111">
        <v>783.2</v>
      </c>
    </row>
    <row r="456" spans="1:7" ht="15">
      <c r="A456" s="127" t="s">
        <v>585</v>
      </c>
      <c r="B456" s="161" t="s">
        <v>327</v>
      </c>
      <c r="C456" s="110" t="s">
        <v>395</v>
      </c>
      <c r="D456" s="110" t="s">
        <v>384</v>
      </c>
      <c r="E456" s="110" t="s">
        <v>594</v>
      </c>
      <c r="F456" s="110" t="s">
        <v>586</v>
      </c>
      <c r="G456" s="111">
        <v>783.2</v>
      </c>
    </row>
    <row r="457" spans="1:7" ht="15">
      <c r="A457" s="112" t="s">
        <v>460</v>
      </c>
      <c r="B457" s="161" t="s">
        <v>327</v>
      </c>
      <c r="C457" s="110" t="s">
        <v>395</v>
      </c>
      <c r="D457" s="110" t="s">
        <v>384</v>
      </c>
      <c r="E457" s="110" t="s">
        <v>461</v>
      </c>
      <c r="F457" s="110"/>
      <c r="G457" s="113">
        <v>891</v>
      </c>
    </row>
    <row r="458" spans="1:7" ht="15">
      <c r="A458" s="112" t="s">
        <v>462</v>
      </c>
      <c r="B458" s="161" t="s">
        <v>327</v>
      </c>
      <c r="C458" s="110" t="s">
        <v>395</v>
      </c>
      <c r="D458" s="110" t="s">
        <v>384</v>
      </c>
      <c r="E458" s="110" t="s">
        <v>463</v>
      </c>
      <c r="F458" s="110"/>
      <c r="G458" s="113">
        <v>891</v>
      </c>
    </row>
    <row r="459" spans="1:7" ht="63.75">
      <c r="A459" s="112" t="s">
        <v>464</v>
      </c>
      <c r="B459" s="161" t="s">
        <v>327</v>
      </c>
      <c r="C459" s="110" t="s">
        <v>395</v>
      </c>
      <c r="D459" s="110" t="s">
        <v>384</v>
      </c>
      <c r="E459" s="110" t="s">
        <v>465</v>
      </c>
      <c r="F459" s="110"/>
      <c r="G459" s="113">
        <v>891</v>
      </c>
    </row>
    <row r="460" spans="1:7" ht="25.5">
      <c r="A460" s="112" t="s">
        <v>529</v>
      </c>
      <c r="B460" s="161" t="s">
        <v>327</v>
      </c>
      <c r="C460" s="110" t="s">
        <v>395</v>
      </c>
      <c r="D460" s="110" t="s">
        <v>384</v>
      </c>
      <c r="E460" s="110" t="s">
        <v>465</v>
      </c>
      <c r="F460" s="110" t="s">
        <v>530</v>
      </c>
      <c r="G460" s="113">
        <v>891</v>
      </c>
    </row>
    <row r="461" spans="1:7" ht="15">
      <c r="A461" s="112" t="s">
        <v>585</v>
      </c>
      <c r="B461" s="161" t="s">
        <v>327</v>
      </c>
      <c r="C461" s="110" t="s">
        <v>395</v>
      </c>
      <c r="D461" s="110" t="s">
        <v>384</v>
      </c>
      <c r="E461" s="110" t="s">
        <v>465</v>
      </c>
      <c r="F461" s="110" t="s">
        <v>586</v>
      </c>
      <c r="G461" s="113">
        <v>891</v>
      </c>
    </row>
    <row r="462" spans="1:7" ht="15">
      <c r="A462" s="140" t="s">
        <v>617</v>
      </c>
      <c r="B462" s="161" t="s">
        <v>327</v>
      </c>
      <c r="C462" s="110" t="s">
        <v>395</v>
      </c>
      <c r="D462" s="110" t="s">
        <v>384</v>
      </c>
      <c r="E462" s="110" t="s">
        <v>618</v>
      </c>
      <c r="F462" s="110"/>
      <c r="G462" s="111">
        <v>21487.4</v>
      </c>
    </row>
    <row r="463" spans="1:7" ht="15">
      <c r="A463" s="165" t="s">
        <v>597</v>
      </c>
      <c r="B463" s="161" t="s">
        <v>327</v>
      </c>
      <c r="C463" s="110" t="s">
        <v>395</v>
      </c>
      <c r="D463" s="110" t="s">
        <v>384</v>
      </c>
      <c r="E463" s="110" t="s">
        <v>619</v>
      </c>
      <c r="F463" s="110"/>
      <c r="G463" s="111">
        <v>21487.4</v>
      </c>
    </row>
    <row r="464" spans="1:7" ht="25.5">
      <c r="A464" s="127" t="s">
        <v>529</v>
      </c>
      <c r="B464" s="161" t="s">
        <v>327</v>
      </c>
      <c r="C464" s="110" t="s">
        <v>395</v>
      </c>
      <c r="D464" s="110" t="s">
        <v>384</v>
      </c>
      <c r="E464" s="110" t="s">
        <v>619</v>
      </c>
      <c r="F464" s="110" t="s">
        <v>530</v>
      </c>
      <c r="G464" s="111">
        <v>21487.4</v>
      </c>
    </row>
    <row r="465" spans="1:7" ht="15">
      <c r="A465" s="127" t="s">
        <v>585</v>
      </c>
      <c r="B465" s="161" t="s">
        <v>327</v>
      </c>
      <c r="C465" s="110" t="s">
        <v>395</v>
      </c>
      <c r="D465" s="110" t="s">
        <v>384</v>
      </c>
      <c r="E465" s="110" t="s">
        <v>619</v>
      </c>
      <c r="F465" s="110" t="s">
        <v>586</v>
      </c>
      <c r="G465" s="111">
        <v>21487.4</v>
      </c>
    </row>
    <row r="466" spans="1:7" ht="15">
      <c r="A466" s="124" t="s">
        <v>417</v>
      </c>
      <c r="B466" s="161" t="s">
        <v>327</v>
      </c>
      <c r="C466" s="97" t="s">
        <v>395</v>
      </c>
      <c r="D466" s="97" t="s">
        <v>402</v>
      </c>
      <c r="E466" s="110"/>
      <c r="F466" s="110"/>
      <c r="G466" s="162">
        <v>550.4</v>
      </c>
    </row>
    <row r="467" spans="1:7" ht="15">
      <c r="A467" s="140" t="s">
        <v>519</v>
      </c>
      <c r="B467" s="161" t="s">
        <v>327</v>
      </c>
      <c r="C467" s="110" t="s">
        <v>395</v>
      </c>
      <c r="D467" s="110" t="s">
        <v>402</v>
      </c>
      <c r="E467" s="110" t="s">
        <v>520</v>
      </c>
      <c r="F467" s="110"/>
      <c r="G467" s="138">
        <v>550.4</v>
      </c>
    </row>
    <row r="468" spans="1:7" ht="25.5">
      <c r="A468" s="112" t="s">
        <v>651</v>
      </c>
      <c r="B468" s="161" t="s">
        <v>327</v>
      </c>
      <c r="C468" s="110" t="s">
        <v>395</v>
      </c>
      <c r="D468" s="110" t="s">
        <v>402</v>
      </c>
      <c r="E468" s="110" t="s">
        <v>652</v>
      </c>
      <c r="F468" s="110"/>
      <c r="G468" s="111">
        <v>350</v>
      </c>
    </row>
    <row r="469" spans="1:7" ht="25.5">
      <c r="A469" s="127" t="s">
        <v>529</v>
      </c>
      <c r="B469" s="161" t="s">
        <v>327</v>
      </c>
      <c r="C469" s="110" t="s">
        <v>395</v>
      </c>
      <c r="D469" s="110" t="s">
        <v>402</v>
      </c>
      <c r="E469" s="110" t="s">
        <v>652</v>
      </c>
      <c r="F469" s="110" t="s">
        <v>530</v>
      </c>
      <c r="G469" s="111">
        <v>350</v>
      </c>
    </row>
    <row r="470" spans="1:7" ht="15">
      <c r="A470" s="127" t="s">
        <v>585</v>
      </c>
      <c r="B470" s="161" t="s">
        <v>327</v>
      </c>
      <c r="C470" s="110" t="s">
        <v>395</v>
      </c>
      <c r="D470" s="110" t="s">
        <v>402</v>
      </c>
      <c r="E470" s="110" t="s">
        <v>652</v>
      </c>
      <c r="F470" s="110" t="s">
        <v>586</v>
      </c>
      <c r="G470" s="111">
        <v>350</v>
      </c>
    </row>
    <row r="471" spans="1:7" ht="25.5">
      <c r="A471" s="112" t="s">
        <v>653</v>
      </c>
      <c r="B471" s="161" t="s">
        <v>327</v>
      </c>
      <c r="C471" s="110" t="s">
        <v>395</v>
      </c>
      <c r="D471" s="110" t="s">
        <v>402</v>
      </c>
      <c r="E471" s="110" t="s">
        <v>654</v>
      </c>
      <c r="F471" s="110"/>
      <c r="G471" s="111">
        <v>60</v>
      </c>
    </row>
    <row r="472" spans="1:7" ht="25.5">
      <c r="A472" s="127" t="s">
        <v>529</v>
      </c>
      <c r="B472" s="161" t="s">
        <v>327</v>
      </c>
      <c r="C472" s="110" t="s">
        <v>395</v>
      </c>
      <c r="D472" s="110" t="s">
        <v>402</v>
      </c>
      <c r="E472" s="110" t="s">
        <v>654</v>
      </c>
      <c r="F472" s="110" t="s">
        <v>530</v>
      </c>
      <c r="G472" s="111">
        <v>60</v>
      </c>
    </row>
    <row r="473" spans="1:7" ht="15">
      <c r="A473" s="127" t="s">
        <v>585</v>
      </c>
      <c r="B473" s="161" t="s">
        <v>327</v>
      </c>
      <c r="C473" s="110" t="s">
        <v>395</v>
      </c>
      <c r="D473" s="110" t="s">
        <v>402</v>
      </c>
      <c r="E473" s="110" t="s">
        <v>654</v>
      </c>
      <c r="F473" s="110" t="s">
        <v>586</v>
      </c>
      <c r="G473" s="111">
        <v>60</v>
      </c>
    </row>
    <row r="474" spans="1:7" ht="25.5">
      <c r="A474" s="112" t="s">
        <v>525</v>
      </c>
      <c r="B474" s="161" t="s">
        <v>327</v>
      </c>
      <c r="C474" s="110" t="s">
        <v>395</v>
      </c>
      <c r="D474" s="110" t="s">
        <v>402</v>
      </c>
      <c r="E474" s="110" t="s">
        <v>526</v>
      </c>
      <c r="F474" s="110"/>
      <c r="G474" s="111">
        <v>140.39999999999998</v>
      </c>
    </row>
    <row r="475" spans="1:7" ht="25.5">
      <c r="A475" s="127" t="s">
        <v>529</v>
      </c>
      <c r="B475" s="161" t="s">
        <v>327</v>
      </c>
      <c r="C475" s="110" t="s">
        <v>395</v>
      </c>
      <c r="D475" s="110" t="s">
        <v>402</v>
      </c>
      <c r="E475" s="110" t="s">
        <v>526</v>
      </c>
      <c r="F475" s="110" t="s">
        <v>530</v>
      </c>
      <c r="G475" s="111">
        <v>140.39999999999998</v>
      </c>
    </row>
    <row r="476" spans="1:7" ht="15">
      <c r="A476" s="127" t="s">
        <v>585</v>
      </c>
      <c r="B476" s="161" t="s">
        <v>327</v>
      </c>
      <c r="C476" s="110" t="s">
        <v>395</v>
      </c>
      <c r="D476" s="110" t="s">
        <v>402</v>
      </c>
      <c r="E476" s="110" t="s">
        <v>526</v>
      </c>
      <c r="F476" s="110" t="s">
        <v>586</v>
      </c>
      <c r="G476" s="111">
        <v>140.39999999999998</v>
      </c>
    </row>
    <row r="477" spans="1:7" ht="15">
      <c r="A477" s="100" t="s">
        <v>773</v>
      </c>
      <c r="B477" s="161" t="s">
        <v>327</v>
      </c>
      <c r="C477" s="97" t="s">
        <v>405</v>
      </c>
      <c r="D477" s="97"/>
      <c r="E477" s="97"/>
      <c r="F477" s="97"/>
      <c r="G477" s="157">
        <v>69717</v>
      </c>
    </row>
    <row r="478" spans="1:7" ht="15">
      <c r="A478" s="124" t="s">
        <v>419</v>
      </c>
      <c r="B478" s="161" t="s">
        <v>327</v>
      </c>
      <c r="C478" s="97" t="s">
        <v>405</v>
      </c>
      <c r="D478" s="97" t="s">
        <v>382</v>
      </c>
      <c r="E478" s="110"/>
      <c r="F478" s="110"/>
      <c r="G478" s="162">
        <v>35830.299999999996</v>
      </c>
    </row>
    <row r="479" spans="1:7" ht="25.5">
      <c r="A479" s="112" t="s">
        <v>608</v>
      </c>
      <c r="B479" s="161" t="s">
        <v>327</v>
      </c>
      <c r="C479" s="129" t="s">
        <v>405</v>
      </c>
      <c r="D479" s="129" t="s">
        <v>382</v>
      </c>
      <c r="E479" s="129" t="s">
        <v>609</v>
      </c>
      <c r="F479" s="129"/>
      <c r="G479" s="111">
        <v>68.8</v>
      </c>
    </row>
    <row r="480" spans="1:7" ht="25.5">
      <c r="A480" s="112" t="s">
        <v>774</v>
      </c>
      <c r="B480" s="161" t="s">
        <v>327</v>
      </c>
      <c r="C480" s="129" t="s">
        <v>405</v>
      </c>
      <c r="D480" s="129" t="s">
        <v>382</v>
      </c>
      <c r="E480" s="129" t="s">
        <v>664</v>
      </c>
      <c r="F480" s="129"/>
      <c r="G480" s="111">
        <v>68.8</v>
      </c>
    </row>
    <row r="481" spans="1:7" ht="25.5">
      <c r="A481" s="127" t="s">
        <v>665</v>
      </c>
      <c r="B481" s="161" t="s">
        <v>327</v>
      </c>
      <c r="C481" s="110" t="s">
        <v>405</v>
      </c>
      <c r="D481" s="110" t="s">
        <v>382</v>
      </c>
      <c r="E481" s="110" t="s">
        <v>666</v>
      </c>
      <c r="F481" s="110"/>
      <c r="G481" s="111">
        <v>2.6</v>
      </c>
    </row>
    <row r="482" spans="1:7" ht="25.5">
      <c r="A482" s="127" t="s">
        <v>529</v>
      </c>
      <c r="B482" s="161" t="s">
        <v>327</v>
      </c>
      <c r="C482" s="110" t="s">
        <v>405</v>
      </c>
      <c r="D482" s="110" t="s">
        <v>382</v>
      </c>
      <c r="E482" s="110" t="s">
        <v>666</v>
      </c>
      <c r="F482" s="110" t="s">
        <v>530</v>
      </c>
      <c r="G482" s="111">
        <v>2.6</v>
      </c>
    </row>
    <row r="483" spans="1:7" ht="15">
      <c r="A483" s="127" t="s">
        <v>585</v>
      </c>
      <c r="B483" s="161" t="s">
        <v>327</v>
      </c>
      <c r="C483" s="110" t="s">
        <v>405</v>
      </c>
      <c r="D483" s="110" t="s">
        <v>382</v>
      </c>
      <c r="E483" s="110" t="s">
        <v>666</v>
      </c>
      <c r="F483" s="110" t="s">
        <v>586</v>
      </c>
      <c r="G483" s="111">
        <v>2.6</v>
      </c>
    </row>
    <row r="484" spans="1:7" ht="26.25">
      <c r="A484" s="165" t="s">
        <v>775</v>
      </c>
      <c r="B484" s="161" t="s">
        <v>327</v>
      </c>
      <c r="C484" s="110" t="s">
        <v>405</v>
      </c>
      <c r="D484" s="110" t="s">
        <v>382</v>
      </c>
      <c r="E484" s="110" t="s">
        <v>668</v>
      </c>
      <c r="F484" s="110"/>
      <c r="G484" s="111">
        <v>66.2</v>
      </c>
    </row>
    <row r="485" spans="1:7" ht="25.5">
      <c r="A485" s="127" t="s">
        <v>529</v>
      </c>
      <c r="B485" s="161" t="s">
        <v>327</v>
      </c>
      <c r="C485" s="110" t="s">
        <v>405</v>
      </c>
      <c r="D485" s="110" t="s">
        <v>382</v>
      </c>
      <c r="E485" s="110" t="s">
        <v>668</v>
      </c>
      <c r="F485" s="110" t="s">
        <v>530</v>
      </c>
      <c r="G485" s="111">
        <v>66.2</v>
      </c>
    </row>
    <row r="486" spans="1:7" ht="15">
      <c r="A486" s="127" t="s">
        <v>585</v>
      </c>
      <c r="B486" s="161" t="s">
        <v>327</v>
      </c>
      <c r="C486" s="110" t="s">
        <v>405</v>
      </c>
      <c r="D486" s="110" t="s">
        <v>382</v>
      </c>
      <c r="E486" s="110" t="s">
        <v>668</v>
      </c>
      <c r="F486" s="110" t="s">
        <v>586</v>
      </c>
      <c r="G486" s="111">
        <v>66.2</v>
      </c>
    </row>
    <row r="487" spans="1:7" ht="15">
      <c r="A487" s="112" t="s">
        <v>478</v>
      </c>
      <c r="B487" s="161" t="s">
        <v>327</v>
      </c>
      <c r="C487" s="110" t="s">
        <v>405</v>
      </c>
      <c r="D487" s="110" t="s">
        <v>382</v>
      </c>
      <c r="E487" s="110" t="s">
        <v>479</v>
      </c>
      <c r="F487" s="110"/>
      <c r="G487" s="113">
        <v>261.50000000000006</v>
      </c>
    </row>
    <row r="488" spans="1:7" ht="15">
      <c r="A488" s="112" t="s">
        <v>591</v>
      </c>
      <c r="B488" s="161" t="s">
        <v>327</v>
      </c>
      <c r="C488" s="110" t="s">
        <v>405</v>
      </c>
      <c r="D488" s="110" t="s">
        <v>382</v>
      </c>
      <c r="E488" s="110" t="s">
        <v>592</v>
      </c>
      <c r="F488" s="110"/>
      <c r="G488" s="113">
        <v>261.50000000000006</v>
      </c>
    </row>
    <row r="489" spans="1:7" ht="63.75">
      <c r="A489" s="112" t="s">
        <v>669</v>
      </c>
      <c r="B489" s="161" t="s">
        <v>327</v>
      </c>
      <c r="C489" s="129" t="s">
        <v>405</v>
      </c>
      <c r="D489" s="129" t="s">
        <v>382</v>
      </c>
      <c r="E489" s="129" t="s">
        <v>670</v>
      </c>
      <c r="F489" s="129"/>
      <c r="G489" s="111">
        <v>261.50000000000006</v>
      </c>
    </row>
    <row r="490" spans="1:7" ht="25.5">
      <c r="A490" s="127" t="s">
        <v>529</v>
      </c>
      <c r="B490" s="161" t="s">
        <v>327</v>
      </c>
      <c r="C490" s="110" t="s">
        <v>405</v>
      </c>
      <c r="D490" s="110" t="s">
        <v>382</v>
      </c>
      <c r="E490" s="110" t="s">
        <v>670</v>
      </c>
      <c r="F490" s="110" t="s">
        <v>530</v>
      </c>
      <c r="G490" s="111">
        <v>261.50000000000006</v>
      </c>
    </row>
    <row r="491" spans="1:7" ht="15">
      <c r="A491" s="127" t="s">
        <v>585</v>
      </c>
      <c r="B491" s="161" t="s">
        <v>327</v>
      </c>
      <c r="C491" s="110" t="s">
        <v>405</v>
      </c>
      <c r="D491" s="110" t="s">
        <v>382</v>
      </c>
      <c r="E491" s="110" t="s">
        <v>670</v>
      </c>
      <c r="F491" s="110" t="s">
        <v>586</v>
      </c>
      <c r="G491" s="111">
        <v>261.50000000000006</v>
      </c>
    </row>
    <row r="492" spans="1:7" ht="15">
      <c r="A492" s="109" t="s">
        <v>460</v>
      </c>
      <c r="B492" s="161" t="s">
        <v>327</v>
      </c>
      <c r="C492" s="110" t="s">
        <v>405</v>
      </c>
      <c r="D492" s="110" t="s">
        <v>382</v>
      </c>
      <c r="E492" s="110" t="s">
        <v>461</v>
      </c>
      <c r="F492" s="110"/>
      <c r="G492" s="113">
        <v>1053</v>
      </c>
    </row>
    <row r="493" spans="1:7" ht="15">
      <c r="A493" s="112" t="s">
        <v>462</v>
      </c>
      <c r="B493" s="161" t="s">
        <v>327</v>
      </c>
      <c r="C493" s="110" t="s">
        <v>405</v>
      </c>
      <c r="D493" s="110" t="s">
        <v>382</v>
      </c>
      <c r="E493" s="110" t="s">
        <v>463</v>
      </c>
      <c r="F493" s="110"/>
      <c r="G493" s="113">
        <v>1053</v>
      </c>
    </row>
    <row r="494" spans="1:7" ht="63.75">
      <c r="A494" s="112" t="s">
        <v>464</v>
      </c>
      <c r="B494" s="161" t="s">
        <v>327</v>
      </c>
      <c r="C494" s="110" t="s">
        <v>405</v>
      </c>
      <c r="D494" s="110" t="s">
        <v>382</v>
      </c>
      <c r="E494" s="110" t="s">
        <v>465</v>
      </c>
      <c r="F494" s="110"/>
      <c r="G494" s="113">
        <v>1053</v>
      </c>
    </row>
    <row r="495" spans="1:7" ht="25.5">
      <c r="A495" s="112" t="s">
        <v>529</v>
      </c>
      <c r="B495" s="161" t="s">
        <v>327</v>
      </c>
      <c r="C495" s="110" t="s">
        <v>405</v>
      </c>
      <c r="D495" s="110" t="s">
        <v>382</v>
      </c>
      <c r="E495" s="110" t="s">
        <v>465</v>
      </c>
      <c r="F495" s="110" t="s">
        <v>530</v>
      </c>
      <c r="G495" s="113">
        <v>1053</v>
      </c>
    </row>
    <row r="496" spans="1:7" ht="15">
      <c r="A496" s="112" t="s">
        <v>585</v>
      </c>
      <c r="B496" s="161" t="s">
        <v>327</v>
      </c>
      <c r="C496" s="110" t="s">
        <v>405</v>
      </c>
      <c r="D496" s="110" t="s">
        <v>382</v>
      </c>
      <c r="E496" s="110" t="s">
        <v>465</v>
      </c>
      <c r="F496" s="110" t="s">
        <v>586</v>
      </c>
      <c r="G496" s="113">
        <v>1053</v>
      </c>
    </row>
    <row r="497" spans="1:7" ht="26.25">
      <c r="A497" s="165" t="s">
        <v>671</v>
      </c>
      <c r="B497" s="161" t="s">
        <v>327</v>
      </c>
      <c r="C497" s="110" t="s">
        <v>405</v>
      </c>
      <c r="D497" s="110" t="s">
        <v>382</v>
      </c>
      <c r="E497" s="110" t="s">
        <v>672</v>
      </c>
      <c r="F497" s="110"/>
      <c r="G497" s="111">
        <v>26110.899999999998</v>
      </c>
    </row>
    <row r="498" spans="1:7" ht="15">
      <c r="A498" s="165" t="s">
        <v>597</v>
      </c>
      <c r="B498" s="161" t="s">
        <v>327</v>
      </c>
      <c r="C498" s="110" t="s">
        <v>405</v>
      </c>
      <c r="D498" s="110" t="s">
        <v>382</v>
      </c>
      <c r="E498" s="110" t="s">
        <v>673</v>
      </c>
      <c r="F498" s="110"/>
      <c r="G498" s="111">
        <v>26110.899999999998</v>
      </c>
    </row>
    <row r="499" spans="1:7" ht="25.5">
      <c r="A499" s="127" t="s">
        <v>529</v>
      </c>
      <c r="B499" s="161" t="s">
        <v>327</v>
      </c>
      <c r="C499" s="110" t="s">
        <v>405</v>
      </c>
      <c r="D499" s="110" t="s">
        <v>382</v>
      </c>
      <c r="E499" s="110" t="s">
        <v>673</v>
      </c>
      <c r="F499" s="110" t="s">
        <v>530</v>
      </c>
      <c r="G499" s="111">
        <v>26110.899999999998</v>
      </c>
    </row>
    <row r="500" spans="1:7" ht="15">
      <c r="A500" s="127" t="s">
        <v>585</v>
      </c>
      <c r="B500" s="161" t="s">
        <v>327</v>
      </c>
      <c r="C500" s="110" t="s">
        <v>405</v>
      </c>
      <c r="D500" s="110" t="s">
        <v>382</v>
      </c>
      <c r="E500" s="110" t="s">
        <v>673</v>
      </c>
      <c r="F500" s="110" t="s">
        <v>586</v>
      </c>
      <c r="G500" s="111">
        <v>26110.899999999998</v>
      </c>
    </row>
    <row r="501" spans="1:7" ht="15">
      <c r="A501" s="140" t="s">
        <v>674</v>
      </c>
      <c r="B501" s="161" t="s">
        <v>327</v>
      </c>
      <c r="C501" s="110" t="s">
        <v>405</v>
      </c>
      <c r="D501" s="110" t="s">
        <v>382</v>
      </c>
      <c r="E501" s="110" t="s">
        <v>675</v>
      </c>
      <c r="F501" s="110"/>
      <c r="G501" s="111">
        <v>8336.1</v>
      </c>
    </row>
    <row r="502" spans="1:7" ht="15">
      <c r="A502" s="165" t="s">
        <v>597</v>
      </c>
      <c r="B502" s="161" t="s">
        <v>327</v>
      </c>
      <c r="C502" s="110" t="s">
        <v>405</v>
      </c>
      <c r="D502" s="110" t="s">
        <v>382</v>
      </c>
      <c r="E502" s="110" t="s">
        <v>676</v>
      </c>
      <c r="F502" s="110"/>
      <c r="G502" s="111">
        <v>8336.1</v>
      </c>
    </row>
    <row r="503" spans="1:7" ht="25.5">
      <c r="A503" s="127" t="s">
        <v>529</v>
      </c>
      <c r="B503" s="161" t="s">
        <v>327</v>
      </c>
      <c r="C503" s="110" t="s">
        <v>405</v>
      </c>
      <c r="D503" s="110" t="s">
        <v>382</v>
      </c>
      <c r="E503" s="110" t="s">
        <v>676</v>
      </c>
      <c r="F503" s="110" t="s">
        <v>530</v>
      </c>
      <c r="G503" s="111">
        <v>8336.1</v>
      </c>
    </row>
    <row r="504" spans="1:7" ht="15">
      <c r="A504" s="127" t="s">
        <v>585</v>
      </c>
      <c r="B504" s="161" t="s">
        <v>327</v>
      </c>
      <c r="C504" s="110" t="s">
        <v>405</v>
      </c>
      <c r="D504" s="110" t="s">
        <v>382</v>
      </c>
      <c r="E504" s="110" t="s">
        <v>676</v>
      </c>
      <c r="F504" s="110" t="s">
        <v>586</v>
      </c>
      <c r="G504" s="111">
        <v>8336.1</v>
      </c>
    </row>
    <row r="505" spans="1:7" ht="15">
      <c r="A505" s="124" t="s">
        <v>420</v>
      </c>
      <c r="B505" s="161" t="s">
        <v>327</v>
      </c>
      <c r="C505" s="97" t="s">
        <v>405</v>
      </c>
      <c r="D505" s="97" t="s">
        <v>384</v>
      </c>
      <c r="E505" s="110"/>
      <c r="F505" s="110"/>
      <c r="G505" s="162">
        <v>7950.700000000001</v>
      </c>
    </row>
    <row r="506" spans="1:7" ht="15">
      <c r="A506" s="112" t="s">
        <v>460</v>
      </c>
      <c r="B506" s="161" t="s">
        <v>327</v>
      </c>
      <c r="C506" s="110" t="s">
        <v>405</v>
      </c>
      <c r="D506" s="110" t="s">
        <v>384</v>
      </c>
      <c r="E506" s="110" t="s">
        <v>461</v>
      </c>
      <c r="F506" s="110"/>
      <c r="G506" s="113">
        <v>78.8</v>
      </c>
    </row>
    <row r="507" spans="1:7" ht="15">
      <c r="A507" s="112" t="s">
        <v>462</v>
      </c>
      <c r="B507" s="161" t="s">
        <v>327</v>
      </c>
      <c r="C507" s="110" t="s">
        <v>405</v>
      </c>
      <c r="D507" s="110" t="s">
        <v>384</v>
      </c>
      <c r="E507" s="110" t="s">
        <v>463</v>
      </c>
      <c r="F507" s="110"/>
      <c r="G507" s="113">
        <v>78.8</v>
      </c>
    </row>
    <row r="508" spans="1:7" ht="63.75">
      <c r="A508" s="112" t="s">
        <v>464</v>
      </c>
      <c r="B508" s="161" t="s">
        <v>327</v>
      </c>
      <c r="C508" s="110" t="s">
        <v>405</v>
      </c>
      <c r="D508" s="110" t="s">
        <v>384</v>
      </c>
      <c r="E508" s="110" t="s">
        <v>465</v>
      </c>
      <c r="F508" s="110"/>
      <c r="G508" s="113">
        <v>78.8</v>
      </c>
    </row>
    <row r="509" spans="1:7" ht="25.5">
      <c r="A509" s="112" t="s">
        <v>529</v>
      </c>
      <c r="B509" s="161" t="s">
        <v>327</v>
      </c>
      <c r="C509" s="110" t="s">
        <v>405</v>
      </c>
      <c r="D509" s="110" t="s">
        <v>384</v>
      </c>
      <c r="E509" s="110" t="s">
        <v>465</v>
      </c>
      <c r="F509" s="110" t="s">
        <v>530</v>
      </c>
      <c r="G509" s="113">
        <v>78.8</v>
      </c>
    </row>
    <row r="510" spans="1:7" ht="15">
      <c r="A510" s="112" t="s">
        <v>585</v>
      </c>
      <c r="B510" s="161" t="s">
        <v>327</v>
      </c>
      <c r="C510" s="110" t="s">
        <v>405</v>
      </c>
      <c r="D510" s="110" t="s">
        <v>384</v>
      </c>
      <c r="E510" s="110" t="s">
        <v>465</v>
      </c>
      <c r="F510" s="110" t="s">
        <v>586</v>
      </c>
      <c r="G510" s="113">
        <v>78.8</v>
      </c>
    </row>
    <row r="511" spans="1:7" ht="15">
      <c r="A511" s="165" t="s">
        <v>677</v>
      </c>
      <c r="B511" s="161" t="s">
        <v>327</v>
      </c>
      <c r="C511" s="110" t="s">
        <v>405</v>
      </c>
      <c r="D511" s="110" t="s">
        <v>384</v>
      </c>
      <c r="E511" s="110" t="s">
        <v>678</v>
      </c>
      <c r="F511" s="110"/>
      <c r="G511" s="111">
        <v>7871.900000000001</v>
      </c>
    </row>
    <row r="512" spans="1:7" ht="15">
      <c r="A512" s="165" t="s">
        <v>597</v>
      </c>
      <c r="B512" s="161" t="s">
        <v>327</v>
      </c>
      <c r="C512" s="110" t="s">
        <v>405</v>
      </c>
      <c r="D512" s="110" t="s">
        <v>384</v>
      </c>
      <c r="E512" s="110" t="s">
        <v>679</v>
      </c>
      <c r="F512" s="110"/>
      <c r="G512" s="111">
        <v>7871.900000000001</v>
      </c>
    </row>
    <row r="513" spans="1:7" ht="25.5">
      <c r="A513" s="127" t="s">
        <v>529</v>
      </c>
      <c r="B513" s="161" t="s">
        <v>327</v>
      </c>
      <c r="C513" s="110" t="s">
        <v>405</v>
      </c>
      <c r="D513" s="110" t="s">
        <v>384</v>
      </c>
      <c r="E513" s="110" t="s">
        <v>679</v>
      </c>
      <c r="F513" s="110" t="s">
        <v>530</v>
      </c>
      <c r="G513" s="111">
        <v>7871.900000000001</v>
      </c>
    </row>
    <row r="514" spans="1:7" ht="15">
      <c r="A514" s="127" t="s">
        <v>585</v>
      </c>
      <c r="B514" s="161" t="s">
        <v>327</v>
      </c>
      <c r="C514" s="110" t="s">
        <v>405</v>
      </c>
      <c r="D514" s="110" t="s">
        <v>384</v>
      </c>
      <c r="E514" s="110" t="s">
        <v>679</v>
      </c>
      <c r="F514" s="110" t="s">
        <v>586</v>
      </c>
      <c r="G514" s="111">
        <v>7871.900000000001</v>
      </c>
    </row>
    <row r="515" spans="1:7" ht="15">
      <c r="A515" s="124" t="s">
        <v>421</v>
      </c>
      <c r="B515" s="161" t="s">
        <v>327</v>
      </c>
      <c r="C515" s="97" t="s">
        <v>405</v>
      </c>
      <c r="D515" s="97" t="s">
        <v>389</v>
      </c>
      <c r="E515" s="110"/>
      <c r="F515" s="110"/>
      <c r="G515" s="162">
        <v>25936</v>
      </c>
    </row>
    <row r="516" spans="1:7" ht="39">
      <c r="A516" s="165" t="s">
        <v>452</v>
      </c>
      <c r="B516" s="161" t="s">
        <v>327</v>
      </c>
      <c r="C516" s="110" t="s">
        <v>405</v>
      </c>
      <c r="D516" s="110" t="s">
        <v>389</v>
      </c>
      <c r="E516" s="110" t="s">
        <v>453</v>
      </c>
      <c r="F516" s="110"/>
      <c r="G516" s="111">
        <v>10935.8</v>
      </c>
    </row>
    <row r="517" spans="1:7" ht="15">
      <c r="A517" s="165" t="s">
        <v>466</v>
      </c>
      <c r="B517" s="161" t="s">
        <v>327</v>
      </c>
      <c r="C517" s="110" t="s">
        <v>405</v>
      </c>
      <c r="D517" s="110" t="s">
        <v>389</v>
      </c>
      <c r="E517" s="110" t="s">
        <v>467</v>
      </c>
      <c r="F517" s="110"/>
      <c r="G517" s="111">
        <v>10935.8</v>
      </c>
    </row>
    <row r="518" spans="1:7" ht="38.25">
      <c r="A518" s="112" t="s">
        <v>456</v>
      </c>
      <c r="B518" s="161" t="s">
        <v>327</v>
      </c>
      <c r="C518" s="110" t="s">
        <v>405</v>
      </c>
      <c r="D518" s="110" t="s">
        <v>389</v>
      </c>
      <c r="E518" s="110" t="s">
        <v>467</v>
      </c>
      <c r="F518" s="110" t="s">
        <v>457</v>
      </c>
      <c r="G518" s="111">
        <v>9460.5</v>
      </c>
    </row>
    <row r="519" spans="1:7" ht="15">
      <c r="A519" s="112" t="s">
        <v>458</v>
      </c>
      <c r="B519" s="161" t="s">
        <v>327</v>
      </c>
      <c r="C519" s="110" t="s">
        <v>405</v>
      </c>
      <c r="D519" s="110" t="s">
        <v>389</v>
      </c>
      <c r="E519" s="110" t="s">
        <v>467</v>
      </c>
      <c r="F519" s="110" t="s">
        <v>459</v>
      </c>
      <c r="G519" s="111">
        <v>9460.5</v>
      </c>
    </row>
    <row r="520" spans="1:7" ht="15">
      <c r="A520" s="112" t="s">
        <v>468</v>
      </c>
      <c r="B520" s="161" t="s">
        <v>327</v>
      </c>
      <c r="C520" s="110" t="s">
        <v>405</v>
      </c>
      <c r="D520" s="110" t="s">
        <v>389</v>
      </c>
      <c r="E520" s="110" t="s">
        <v>467</v>
      </c>
      <c r="F520" s="110" t="s">
        <v>469</v>
      </c>
      <c r="G520" s="111">
        <v>1463.2999999999997</v>
      </c>
    </row>
    <row r="521" spans="1:7" ht="25.5">
      <c r="A521" s="112" t="s">
        <v>470</v>
      </c>
      <c r="B521" s="161" t="s">
        <v>327</v>
      </c>
      <c r="C521" s="110" t="s">
        <v>405</v>
      </c>
      <c r="D521" s="110" t="s">
        <v>389</v>
      </c>
      <c r="E521" s="110" t="s">
        <v>467</v>
      </c>
      <c r="F521" s="110" t="s">
        <v>471</v>
      </c>
      <c r="G521" s="111">
        <v>1463.2999999999997</v>
      </c>
    </row>
    <row r="522" spans="1:7" ht="15">
      <c r="A522" s="112" t="s">
        <v>472</v>
      </c>
      <c r="B522" s="161" t="s">
        <v>327</v>
      </c>
      <c r="C522" s="110" t="s">
        <v>405</v>
      </c>
      <c r="D522" s="110" t="s">
        <v>389</v>
      </c>
      <c r="E522" s="110" t="s">
        <v>467</v>
      </c>
      <c r="F522" s="110" t="s">
        <v>473</v>
      </c>
      <c r="G522" s="111">
        <v>12</v>
      </c>
    </row>
    <row r="523" spans="1:7" ht="15">
      <c r="A523" s="112" t="s">
        <v>474</v>
      </c>
      <c r="B523" s="161" t="s">
        <v>327</v>
      </c>
      <c r="C523" s="110" t="s">
        <v>405</v>
      </c>
      <c r="D523" s="110" t="s">
        <v>389</v>
      </c>
      <c r="E523" s="110" t="s">
        <v>467</v>
      </c>
      <c r="F523" s="110" t="s">
        <v>475</v>
      </c>
      <c r="G523" s="111">
        <v>12</v>
      </c>
    </row>
    <row r="524" spans="1:7" ht="25.5">
      <c r="A524" s="177" t="s">
        <v>680</v>
      </c>
      <c r="B524" s="178" t="s">
        <v>327</v>
      </c>
      <c r="C524" s="133" t="s">
        <v>405</v>
      </c>
      <c r="D524" s="133" t="s">
        <v>389</v>
      </c>
      <c r="E524" s="133" t="s">
        <v>681</v>
      </c>
      <c r="F524" s="133"/>
      <c r="G524" s="134">
        <v>630</v>
      </c>
    </row>
    <row r="525" spans="1:7" ht="25.5">
      <c r="A525" s="177" t="s">
        <v>682</v>
      </c>
      <c r="B525" s="178" t="s">
        <v>327</v>
      </c>
      <c r="C525" s="133" t="s">
        <v>405</v>
      </c>
      <c r="D525" s="133" t="s">
        <v>389</v>
      </c>
      <c r="E525" s="133" t="s">
        <v>683</v>
      </c>
      <c r="F525" s="133"/>
      <c r="G525" s="134">
        <v>630</v>
      </c>
    </row>
    <row r="526" spans="1:7" ht="25.5">
      <c r="A526" s="137" t="s">
        <v>684</v>
      </c>
      <c r="B526" s="178" t="s">
        <v>327</v>
      </c>
      <c r="C526" s="136" t="s">
        <v>405</v>
      </c>
      <c r="D526" s="136" t="s">
        <v>389</v>
      </c>
      <c r="E526" s="136" t="s">
        <v>685</v>
      </c>
      <c r="F526" s="136"/>
      <c r="G526" s="134">
        <v>630</v>
      </c>
    </row>
    <row r="527" spans="1:7" ht="25.5">
      <c r="A527" s="137" t="s">
        <v>529</v>
      </c>
      <c r="B527" s="178" t="s">
        <v>327</v>
      </c>
      <c r="C527" s="136" t="s">
        <v>405</v>
      </c>
      <c r="D527" s="136" t="s">
        <v>389</v>
      </c>
      <c r="E527" s="136" t="s">
        <v>685</v>
      </c>
      <c r="F527" s="136" t="s">
        <v>530</v>
      </c>
      <c r="G527" s="134">
        <v>630</v>
      </c>
    </row>
    <row r="528" spans="1:7" ht="15">
      <c r="A528" s="137" t="s">
        <v>585</v>
      </c>
      <c r="B528" s="178" t="s">
        <v>327</v>
      </c>
      <c r="C528" s="136" t="s">
        <v>405</v>
      </c>
      <c r="D528" s="136" t="s">
        <v>389</v>
      </c>
      <c r="E528" s="136" t="s">
        <v>685</v>
      </c>
      <c r="F528" s="136" t="s">
        <v>586</v>
      </c>
      <c r="G528" s="134">
        <v>630</v>
      </c>
    </row>
    <row r="529" spans="1:7" ht="51">
      <c r="A529" s="177" t="s">
        <v>637</v>
      </c>
      <c r="B529" s="178" t="s">
        <v>327</v>
      </c>
      <c r="C529" s="133" t="s">
        <v>405</v>
      </c>
      <c r="D529" s="133" t="s">
        <v>389</v>
      </c>
      <c r="E529" s="133" t="s">
        <v>638</v>
      </c>
      <c r="F529" s="133"/>
      <c r="G529" s="134">
        <v>150</v>
      </c>
    </row>
    <row r="530" spans="1:7" ht="38.25">
      <c r="A530" s="177" t="s">
        <v>639</v>
      </c>
      <c r="B530" s="178" t="s">
        <v>327</v>
      </c>
      <c r="C530" s="133" t="s">
        <v>405</v>
      </c>
      <c r="D530" s="133" t="s">
        <v>389</v>
      </c>
      <c r="E530" s="133" t="s">
        <v>640</v>
      </c>
      <c r="F530" s="133"/>
      <c r="G530" s="134">
        <v>150</v>
      </c>
    </row>
    <row r="531" spans="1:7" ht="38.25">
      <c r="A531" s="137" t="s">
        <v>641</v>
      </c>
      <c r="B531" s="178" t="s">
        <v>327</v>
      </c>
      <c r="C531" s="136" t="s">
        <v>405</v>
      </c>
      <c r="D531" s="136" t="s">
        <v>389</v>
      </c>
      <c r="E531" s="133" t="s">
        <v>642</v>
      </c>
      <c r="F531" s="136"/>
      <c r="G531" s="134">
        <v>150</v>
      </c>
    </row>
    <row r="532" spans="1:7" ht="25.5">
      <c r="A532" s="137" t="s">
        <v>529</v>
      </c>
      <c r="B532" s="178" t="s">
        <v>327</v>
      </c>
      <c r="C532" s="136" t="s">
        <v>405</v>
      </c>
      <c r="D532" s="136" t="s">
        <v>389</v>
      </c>
      <c r="E532" s="136" t="s">
        <v>642</v>
      </c>
      <c r="F532" s="136" t="s">
        <v>530</v>
      </c>
      <c r="G532" s="134">
        <v>150</v>
      </c>
    </row>
    <row r="533" spans="1:7" ht="15">
      <c r="A533" s="137" t="s">
        <v>585</v>
      </c>
      <c r="B533" s="178" t="s">
        <v>327</v>
      </c>
      <c r="C533" s="136" t="s">
        <v>405</v>
      </c>
      <c r="D533" s="136" t="s">
        <v>389</v>
      </c>
      <c r="E533" s="136" t="s">
        <v>642</v>
      </c>
      <c r="F533" s="136" t="s">
        <v>586</v>
      </c>
      <c r="G533" s="134">
        <v>150</v>
      </c>
    </row>
    <row r="534" spans="1:7" ht="15">
      <c r="A534" s="112" t="s">
        <v>460</v>
      </c>
      <c r="B534" s="161" t="s">
        <v>327</v>
      </c>
      <c r="C534" s="110" t="s">
        <v>405</v>
      </c>
      <c r="D534" s="110" t="s">
        <v>389</v>
      </c>
      <c r="E534" s="110" t="s">
        <v>461</v>
      </c>
      <c r="F534" s="110"/>
      <c r="G534" s="113">
        <v>404</v>
      </c>
    </row>
    <row r="535" spans="1:7" ht="15">
      <c r="A535" s="112" t="s">
        <v>462</v>
      </c>
      <c r="B535" s="161" t="s">
        <v>327</v>
      </c>
      <c r="C535" s="110" t="s">
        <v>405</v>
      </c>
      <c r="D535" s="110" t="s">
        <v>389</v>
      </c>
      <c r="E535" s="110" t="s">
        <v>463</v>
      </c>
      <c r="F535" s="110"/>
      <c r="G535" s="113">
        <v>404</v>
      </c>
    </row>
    <row r="536" spans="1:7" ht="63.75">
      <c r="A536" s="112" t="s">
        <v>464</v>
      </c>
      <c r="B536" s="161" t="s">
        <v>327</v>
      </c>
      <c r="C536" s="110" t="s">
        <v>405</v>
      </c>
      <c r="D536" s="110" t="s">
        <v>389</v>
      </c>
      <c r="E536" s="110" t="s">
        <v>465</v>
      </c>
      <c r="F536" s="110"/>
      <c r="G536" s="113">
        <v>404</v>
      </c>
    </row>
    <row r="537" spans="1:7" ht="38.25">
      <c r="A537" s="112" t="s">
        <v>456</v>
      </c>
      <c r="B537" s="161" t="s">
        <v>327</v>
      </c>
      <c r="C537" s="110" t="s">
        <v>405</v>
      </c>
      <c r="D537" s="110" t="s">
        <v>389</v>
      </c>
      <c r="E537" s="110" t="s">
        <v>465</v>
      </c>
      <c r="F537" s="110" t="s">
        <v>457</v>
      </c>
      <c r="G537" s="113">
        <v>404</v>
      </c>
    </row>
    <row r="538" spans="1:7" ht="15">
      <c r="A538" s="112" t="s">
        <v>458</v>
      </c>
      <c r="B538" s="161" t="s">
        <v>327</v>
      </c>
      <c r="C538" s="110" t="s">
        <v>405</v>
      </c>
      <c r="D538" s="110" t="s">
        <v>389</v>
      </c>
      <c r="E538" s="110" t="s">
        <v>465</v>
      </c>
      <c r="F538" s="110" t="s">
        <v>459</v>
      </c>
      <c r="G538" s="113">
        <v>404</v>
      </c>
    </row>
    <row r="539" spans="1:7" ht="15">
      <c r="A539" s="165" t="s">
        <v>519</v>
      </c>
      <c r="B539" s="161" t="s">
        <v>327</v>
      </c>
      <c r="C539" s="110" t="s">
        <v>405</v>
      </c>
      <c r="D539" s="110" t="s">
        <v>389</v>
      </c>
      <c r="E539" s="110" t="s">
        <v>520</v>
      </c>
      <c r="F539" s="110"/>
      <c r="G539" s="113">
        <v>3205.4</v>
      </c>
    </row>
    <row r="540" spans="1:7" ht="25.5">
      <c r="A540" s="127" t="s">
        <v>686</v>
      </c>
      <c r="B540" s="161" t="s">
        <v>327</v>
      </c>
      <c r="C540" s="110" t="s">
        <v>405</v>
      </c>
      <c r="D540" s="110" t="s">
        <v>389</v>
      </c>
      <c r="E540" s="110" t="s">
        <v>687</v>
      </c>
      <c r="F540" s="110"/>
      <c r="G540" s="111">
        <v>170</v>
      </c>
    </row>
    <row r="541" spans="1:7" ht="25.5">
      <c r="A541" s="127" t="s">
        <v>529</v>
      </c>
      <c r="B541" s="161" t="s">
        <v>327</v>
      </c>
      <c r="C541" s="110" t="s">
        <v>405</v>
      </c>
      <c r="D541" s="110" t="s">
        <v>389</v>
      </c>
      <c r="E541" s="110" t="s">
        <v>687</v>
      </c>
      <c r="F541" s="110" t="s">
        <v>530</v>
      </c>
      <c r="G541" s="111">
        <v>170</v>
      </c>
    </row>
    <row r="542" spans="1:7" ht="15">
      <c r="A542" s="127" t="s">
        <v>585</v>
      </c>
      <c r="B542" s="161" t="s">
        <v>327</v>
      </c>
      <c r="C542" s="110" t="s">
        <v>405</v>
      </c>
      <c r="D542" s="110" t="s">
        <v>389</v>
      </c>
      <c r="E542" s="110" t="s">
        <v>687</v>
      </c>
      <c r="F542" s="110" t="s">
        <v>586</v>
      </c>
      <c r="G542" s="111">
        <v>170</v>
      </c>
    </row>
    <row r="543" spans="1:7" ht="38.25">
      <c r="A543" s="127" t="s">
        <v>647</v>
      </c>
      <c r="B543" s="161" t="s">
        <v>327</v>
      </c>
      <c r="C543" s="110" t="s">
        <v>405</v>
      </c>
      <c r="D543" s="110" t="s">
        <v>389</v>
      </c>
      <c r="E543" s="110" t="s">
        <v>648</v>
      </c>
      <c r="F543" s="110"/>
      <c r="G543" s="111">
        <v>195</v>
      </c>
    </row>
    <row r="544" spans="1:7" ht="25.5">
      <c r="A544" s="127" t="s">
        <v>529</v>
      </c>
      <c r="B544" s="161" t="s">
        <v>327</v>
      </c>
      <c r="C544" s="110" t="s">
        <v>405</v>
      </c>
      <c r="D544" s="110" t="s">
        <v>389</v>
      </c>
      <c r="E544" s="110" t="s">
        <v>648</v>
      </c>
      <c r="F544" s="110" t="s">
        <v>530</v>
      </c>
      <c r="G544" s="111">
        <v>195</v>
      </c>
    </row>
    <row r="545" spans="1:7" ht="15">
      <c r="A545" s="127" t="s">
        <v>585</v>
      </c>
      <c r="B545" s="161" t="s">
        <v>327</v>
      </c>
      <c r="C545" s="110" t="s">
        <v>405</v>
      </c>
      <c r="D545" s="110" t="s">
        <v>389</v>
      </c>
      <c r="E545" s="110" t="s">
        <v>648</v>
      </c>
      <c r="F545" s="110" t="s">
        <v>586</v>
      </c>
      <c r="G545" s="111">
        <v>195</v>
      </c>
    </row>
    <row r="546" spans="1:7" ht="38.25">
      <c r="A546" s="127" t="s">
        <v>523</v>
      </c>
      <c r="B546" s="161" t="s">
        <v>327</v>
      </c>
      <c r="C546" s="110" t="s">
        <v>405</v>
      </c>
      <c r="D546" s="110" t="s">
        <v>389</v>
      </c>
      <c r="E546" s="110" t="s">
        <v>524</v>
      </c>
      <c r="F546" s="110"/>
      <c r="G546" s="111">
        <v>100</v>
      </c>
    </row>
    <row r="547" spans="1:7" ht="25.5">
      <c r="A547" s="127" t="s">
        <v>529</v>
      </c>
      <c r="B547" s="161" t="s">
        <v>327</v>
      </c>
      <c r="C547" s="110" t="s">
        <v>405</v>
      </c>
      <c r="D547" s="110" t="s">
        <v>389</v>
      </c>
      <c r="E547" s="110" t="s">
        <v>524</v>
      </c>
      <c r="F547" s="110" t="s">
        <v>530</v>
      </c>
      <c r="G547" s="111">
        <v>100</v>
      </c>
    </row>
    <row r="548" spans="1:7" ht="15">
      <c r="A548" s="127" t="s">
        <v>585</v>
      </c>
      <c r="B548" s="161" t="s">
        <v>327</v>
      </c>
      <c r="C548" s="110" t="s">
        <v>405</v>
      </c>
      <c r="D548" s="110" t="s">
        <v>389</v>
      </c>
      <c r="E548" s="110" t="s">
        <v>524</v>
      </c>
      <c r="F548" s="110" t="s">
        <v>586</v>
      </c>
      <c r="G548" s="111">
        <v>100</v>
      </c>
    </row>
    <row r="549" spans="1:7" ht="38.25">
      <c r="A549" s="127" t="s">
        <v>557</v>
      </c>
      <c r="B549" s="161" t="s">
        <v>327</v>
      </c>
      <c r="C549" s="110" t="s">
        <v>405</v>
      </c>
      <c r="D549" s="110" t="s">
        <v>389</v>
      </c>
      <c r="E549" s="110" t="s">
        <v>558</v>
      </c>
      <c r="F549" s="110"/>
      <c r="G549" s="111">
        <v>110</v>
      </c>
    </row>
    <row r="550" spans="1:7" ht="15">
      <c r="A550" s="112" t="s">
        <v>468</v>
      </c>
      <c r="B550" s="161" t="s">
        <v>327</v>
      </c>
      <c r="C550" s="110" t="s">
        <v>405</v>
      </c>
      <c r="D550" s="110" t="s">
        <v>389</v>
      </c>
      <c r="E550" s="110" t="s">
        <v>558</v>
      </c>
      <c r="F550" s="110" t="s">
        <v>469</v>
      </c>
      <c r="G550" s="111">
        <v>20</v>
      </c>
    </row>
    <row r="551" spans="1:7" ht="25.5">
      <c r="A551" s="112" t="s">
        <v>470</v>
      </c>
      <c r="B551" s="161" t="s">
        <v>327</v>
      </c>
      <c r="C551" s="110" t="s">
        <v>405</v>
      </c>
      <c r="D551" s="110" t="s">
        <v>389</v>
      </c>
      <c r="E551" s="110" t="s">
        <v>558</v>
      </c>
      <c r="F551" s="110" t="s">
        <v>471</v>
      </c>
      <c r="G551" s="111">
        <v>20</v>
      </c>
    </row>
    <row r="552" spans="1:7" ht="25.5">
      <c r="A552" s="127" t="s">
        <v>529</v>
      </c>
      <c r="B552" s="161" t="s">
        <v>327</v>
      </c>
      <c r="C552" s="110" t="s">
        <v>405</v>
      </c>
      <c r="D552" s="110" t="s">
        <v>389</v>
      </c>
      <c r="E552" s="110" t="s">
        <v>558</v>
      </c>
      <c r="F552" s="110" t="s">
        <v>530</v>
      </c>
      <c r="G552" s="111">
        <v>90</v>
      </c>
    </row>
    <row r="553" spans="1:7" ht="15">
      <c r="A553" s="127" t="s">
        <v>585</v>
      </c>
      <c r="B553" s="161" t="s">
        <v>327</v>
      </c>
      <c r="C553" s="110" t="s">
        <v>405</v>
      </c>
      <c r="D553" s="110" t="s">
        <v>389</v>
      </c>
      <c r="E553" s="110" t="s">
        <v>558</v>
      </c>
      <c r="F553" s="110" t="s">
        <v>586</v>
      </c>
      <c r="G553" s="111">
        <v>90</v>
      </c>
    </row>
    <row r="554" spans="1:7" ht="25.5">
      <c r="A554" s="127" t="s">
        <v>651</v>
      </c>
      <c r="B554" s="161" t="s">
        <v>327</v>
      </c>
      <c r="C554" s="110" t="s">
        <v>405</v>
      </c>
      <c r="D554" s="110" t="s">
        <v>389</v>
      </c>
      <c r="E554" s="110" t="s">
        <v>652</v>
      </c>
      <c r="F554" s="110"/>
      <c r="G554" s="111">
        <v>1990</v>
      </c>
    </row>
    <row r="555" spans="1:7" ht="25.5">
      <c r="A555" s="127" t="s">
        <v>529</v>
      </c>
      <c r="B555" s="161" t="s">
        <v>327</v>
      </c>
      <c r="C555" s="110" t="s">
        <v>405</v>
      </c>
      <c r="D555" s="110" t="s">
        <v>389</v>
      </c>
      <c r="E555" s="110" t="s">
        <v>652</v>
      </c>
      <c r="F555" s="110" t="s">
        <v>530</v>
      </c>
      <c r="G555" s="111">
        <v>1990</v>
      </c>
    </row>
    <row r="556" spans="1:7" ht="15">
      <c r="A556" s="127" t="s">
        <v>585</v>
      </c>
      <c r="B556" s="161" t="s">
        <v>327</v>
      </c>
      <c r="C556" s="110" t="s">
        <v>405</v>
      </c>
      <c r="D556" s="110" t="s">
        <v>389</v>
      </c>
      <c r="E556" s="110" t="s">
        <v>652</v>
      </c>
      <c r="F556" s="110" t="s">
        <v>586</v>
      </c>
      <c r="G556" s="111">
        <v>1990</v>
      </c>
    </row>
    <row r="557" spans="1:7" ht="25.5">
      <c r="A557" s="112" t="s">
        <v>653</v>
      </c>
      <c r="B557" s="161" t="s">
        <v>327</v>
      </c>
      <c r="C557" s="110" t="s">
        <v>405</v>
      </c>
      <c r="D557" s="110" t="s">
        <v>389</v>
      </c>
      <c r="E557" s="110" t="s">
        <v>654</v>
      </c>
      <c r="F557" s="110"/>
      <c r="G557" s="111">
        <v>528</v>
      </c>
    </row>
    <row r="558" spans="1:7" ht="15">
      <c r="A558" s="112" t="s">
        <v>468</v>
      </c>
      <c r="B558" s="161" t="s">
        <v>327</v>
      </c>
      <c r="C558" s="110" t="s">
        <v>405</v>
      </c>
      <c r="D558" s="110" t="s">
        <v>389</v>
      </c>
      <c r="E558" s="110" t="s">
        <v>654</v>
      </c>
      <c r="F558" s="110" t="s">
        <v>469</v>
      </c>
      <c r="G558" s="111">
        <v>150</v>
      </c>
    </row>
    <row r="559" spans="1:7" ht="25.5">
      <c r="A559" s="112" t="s">
        <v>470</v>
      </c>
      <c r="B559" s="161" t="s">
        <v>327</v>
      </c>
      <c r="C559" s="110" t="s">
        <v>405</v>
      </c>
      <c r="D559" s="110" t="s">
        <v>389</v>
      </c>
      <c r="E559" s="110" t="s">
        <v>654</v>
      </c>
      <c r="F559" s="110" t="s">
        <v>471</v>
      </c>
      <c r="G559" s="111">
        <v>150</v>
      </c>
    </row>
    <row r="560" spans="1:7" ht="25.5">
      <c r="A560" s="127" t="s">
        <v>529</v>
      </c>
      <c r="B560" s="161" t="s">
        <v>327</v>
      </c>
      <c r="C560" s="110" t="s">
        <v>405</v>
      </c>
      <c r="D560" s="110" t="s">
        <v>389</v>
      </c>
      <c r="E560" s="110" t="s">
        <v>654</v>
      </c>
      <c r="F560" s="110" t="s">
        <v>530</v>
      </c>
      <c r="G560" s="111">
        <v>378</v>
      </c>
    </row>
    <row r="561" spans="1:7" ht="15">
      <c r="A561" s="127" t="s">
        <v>585</v>
      </c>
      <c r="B561" s="161" t="s">
        <v>327</v>
      </c>
      <c r="C561" s="110" t="s">
        <v>405</v>
      </c>
      <c r="D561" s="110" t="s">
        <v>389</v>
      </c>
      <c r="E561" s="110" t="s">
        <v>654</v>
      </c>
      <c r="F561" s="110" t="s">
        <v>586</v>
      </c>
      <c r="G561" s="111">
        <v>378</v>
      </c>
    </row>
    <row r="562" spans="1:7" ht="25.5">
      <c r="A562" s="112" t="s">
        <v>525</v>
      </c>
      <c r="B562" s="161" t="s">
        <v>327</v>
      </c>
      <c r="C562" s="110" t="s">
        <v>405</v>
      </c>
      <c r="D562" s="110" t="s">
        <v>389</v>
      </c>
      <c r="E562" s="110" t="s">
        <v>526</v>
      </c>
      <c r="F562" s="110"/>
      <c r="G562" s="111">
        <v>32.4</v>
      </c>
    </row>
    <row r="563" spans="1:7" ht="25.5">
      <c r="A563" s="127" t="s">
        <v>529</v>
      </c>
      <c r="B563" s="161" t="s">
        <v>327</v>
      </c>
      <c r="C563" s="110" t="s">
        <v>405</v>
      </c>
      <c r="D563" s="110" t="s">
        <v>389</v>
      </c>
      <c r="E563" s="110" t="s">
        <v>526</v>
      </c>
      <c r="F563" s="110" t="s">
        <v>530</v>
      </c>
      <c r="G563" s="111">
        <v>32.4</v>
      </c>
    </row>
    <row r="564" spans="1:7" ht="15">
      <c r="A564" s="127" t="s">
        <v>585</v>
      </c>
      <c r="B564" s="161" t="s">
        <v>327</v>
      </c>
      <c r="C564" s="110" t="s">
        <v>405</v>
      </c>
      <c r="D564" s="110" t="s">
        <v>389</v>
      </c>
      <c r="E564" s="110" t="s">
        <v>526</v>
      </c>
      <c r="F564" s="110" t="s">
        <v>586</v>
      </c>
      <c r="G564" s="111">
        <v>32.4</v>
      </c>
    </row>
    <row r="565" spans="1:7" ht="38.25">
      <c r="A565" s="112" t="s">
        <v>527</v>
      </c>
      <c r="B565" s="161" t="s">
        <v>327</v>
      </c>
      <c r="C565" s="110" t="s">
        <v>405</v>
      </c>
      <c r="D565" s="110" t="s">
        <v>389</v>
      </c>
      <c r="E565" s="110" t="s">
        <v>528</v>
      </c>
      <c r="F565" s="110"/>
      <c r="G565" s="111">
        <v>80</v>
      </c>
    </row>
    <row r="566" spans="1:7" ht="15">
      <c r="A566" s="112" t="s">
        <v>468</v>
      </c>
      <c r="B566" s="161" t="s">
        <v>327</v>
      </c>
      <c r="C566" s="110" t="s">
        <v>405</v>
      </c>
      <c r="D566" s="110" t="s">
        <v>389</v>
      </c>
      <c r="E566" s="110" t="s">
        <v>528</v>
      </c>
      <c r="F566" s="110" t="s">
        <v>469</v>
      </c>
      <c r="G566" s="111">
        <v>80</v>
      </c>
    </row>
    <row r="567" spans="1:7" ht="25.5">
      <c r="A567" s="112" t="s">
        <v>470</v>
      </c>
      <c r="B567" s="161" t="s">
        <v>327</v>
      </c>
      <c r="C567" s="110" t="s">
        <v>405</v>
      </c>
      <c r="D567" s="110" t="s">
        <v>389</v>
      </c>
      <c r="E567" s="110" t="s">
        <v>528</v>
      </c>
      <c r="F567" s="110" t="s">
        <v>471</v>
      </c>
      <c r="G567" s="111">
        <v>80</v>
      </c>
    </row>
    <row r="568" spans="1:7" ht="39">
      <c r="A568" s="165" t="s">
        <v>659</v>
      </c>
      <c r="B568" s="161" t="s">
        <v>327</v>
      </c>
      <c r="C568" s="110" t="s">
        <v>405</v>
      </c>
      <c r="D568" s="110" t="s">
        <v>389</v>
      </c>
      <c r="E568" s="110" t="s">
        <v>660</v>
      </c>
      <c r="F568" s="110"/>
      <c r="G568" s="111">
        <v>10308.6</v>
      </c>
    </row>
    <row r="569" spans="1:7" ht="15">
      <c r="A569" s="165" t="s">
        <v>597</v>
      </c>
      <c r="B569" s="161" t="s">
        <v>327</v>
      </c>
      <c r="C569" s="110" t="s">
        <v>405</v>
      </c>
      <c r="D569" s="110" t="s">
        <v>389</v>
      </c>
      <c r="E569" s="110" t="s">
        <v>661</v>
      </c>
      <c r="F569" s="110"/>
      <c r="G569" s="111">
        <v>10308.6</v>
      </c>
    </row>
    <row r="570" spans="1:7" ht="38.25">
      <c r="A570" s="112" t="s">
        <v>456</v>
      </c>
      <c r="B570" s="161" t="s">
        <v>327</v>
      </c>
      <c r="C570" s="110" t="s">
        <v>405</v>
      </c>
      <c r="D570" s="110" t="s">
        <v>389</v>
      </c>
      <c r="E570" s="110" t="s">
        <v>661</v>
      </c>
      <c r="F570" s="110" t="s">
        <v>457</v>
      </c>
      <c r="G570" s="111">
        <v>9966.9</v>
      </c>
    </row>
    <row r="571" spans="1:7" ht="15">
      <c r="A571" s="112" t="s">
        <v>458</v>
      </c>
      <c r="B571" s="161" t="s">
        <v>327</v>
      </c>
      <c r="C571" s="110" t="s">
        <v>405</v>
      </c>
      <c r="D571" s="110" t="s">
        <v>389</v>
      </c>
      <c r="E571" s="110" t="s">
        <v>661</v>
      </c>
      <c r="F571" s="110" t="s">
        <v>459</v>
      </c>
      <c r="G571" s="111">
        <v>9966.9</v>
      </c>
    </row>
    <row r="572" spans="1:7" ht="15">
      <c r="A572" s="112" t="s">
        <v>468</v>
      </c>
      <c r="B572" s="161" t="s">
        <v>327</v>
      </c>
      <c r="C572" s="110" t="s">
        <v>405</v>
      </c>
      <c r="D572" s="110" t="s">
        <v>389</v>
      </c>
      <c r="E572" s="110" t="s">
        <v>661</v>
      </c>
      <c r="F572" s="110" t="s">
        <v>469</v>
      </c>
      <c r="G572" s="114">
        <v>341.7</v>
      </c>
    </row>
    <row r="573" spans="1:7" ht="25.5">
      <c r="A573" s="112" t="s">
        <v>470</v>
      </c>
      <c r="B573" s="161" t="s">
        <v>327</v>
      </c>
      <c r="C573" s="110" t="s">
        <v>405</v>
      </c>
      <c r="D573" s="110" t="s">
        <v>389</v>
      </c>
      <c r="E573" s="110" t="s">
        <v>661</v>
      </c>
      <c r="F573" s="110" t="s">
        <v>471</v>
      </c>
      <c r="G573" s="114">
        <v>341.7</v>
      </c>
    </row>
    <row r="574" spans="1:7" ht="15">
      <c r="A574" s="165" t="s">
        <v>689</v>
      </c>
      <c r="B574" s="161" t="s">
        <v>327</v>
      </c>
      <c r="C574" s="110" t="s">
        <v>405</v>
      </c>
      <c r="D574" s="110" t="s">
        <v>389</v>
      </c>
      <c r="E574" s="110" t="s">
        <v>690</v>
      </c>
      <c r="F574" s="110"/>
      <c r="G574" s="111">
        <v>302.2</v>
      </c>
    </row>
    <row r="575" spans="1:7" ht="15">
      <c r="A575" s="112" t="s">
        <v>468</v>
      </c>
      <c r="B575" s="161" t="s">
        <v>327</v>
      </c>
      <c r="C575" s="110" t="s">
        <v>405</v>
      </c>
      <c r="D575" s="110" t="s">
        <v>389</v>
      </c>
      <c r="E575" s="110" t="s">
        <v>690</v>
      </c>
      <c r="F575" s="110" t="s">
        <v>469</v>
      </c>
      <c r="G575" s="111">
        <v>302.2</v>
      </c>
    </row>
    <row r="576" spans="1:7" ht="25.5">
      <c r="A576" s="112" t="s">
        <v>470</v>
      </c>
      <c r="B576" s="161" t="s">
        <v>327</v>
      </c>
      <c r="C576" s="110" t="s">
        <v>405</v>
      </c>
      <c r="D576" s="110" t="s">
        <v>389</v>
      </c>
      <c r="E576" s="110" t="s">
        <v>690</v>
      </c>
      <c r="F576" s="110" t="s">
        <v>471</v>
      </c>
      <c r="G576" s="111">
        <v>302.2</v>
      </c>
    </row>
    <row r="577" spans="1:7" ht="30">
      <c r="A577" s="93" t="s">
        <v>330</v>
      </c>
      <c r="B577" s="161" t="s">
        <v>329</v>
      </c>
      <c r="C577" s="161"/>
      <c r="D577" s="161"/>
      <c r="E577" s="161"/>
      <c r="F577" s="161"/>
      <c r="G577" s="157">
        <v>113043.20000000001</v>
      </c>
    </row>
    <row r="578" spans="1:7" ht="15">
      <c r="A578" s="100" t="s">
        <v>771</v>
      </c>
      <c r="B578" s="161" t="s">
        <v>329</v>
      </c>
      <c r="C578" s="97" t="s">
        <v>395</v>
      </c>
      <c r="D578" s="97"/>
      <c r="E578" s="97"/>
      <c r="F578" s="97"/>
      <c r="G578" s="157">
        <v>38202.700000000004</v>
      </c>
    </row>
    <row r="579" spans="1:7" ht="15">
      <c r="A579" s="120" t="s">
        <v>415</v>
      </c>
      <c r="B579" s="161" t="s">
        <v>329</v>
      </c>
      <c r="C579" s="97" t="s">
        <v>395</v>
      </c>
      <c r="D579" s="97" t="s">
        <v>384</v>
      </c>
      <c r="E579" s="110"/>
      <c r="F579" s="110"/>
      <c r="G579" s="162">
        <v>36235.50000000001</v>
      </c>
    </row>
    <row r="580" spans="1:7" ht="25.5">
      <c r="A580" s="112" t="s">
        <v>579</v>
      </c>
      <c r="B580" s="161" t="s">
        <v>329</v>
      </c>
      <c r="C580" s="110" t="s">
        <v>395</v>
      </c>
      <c r="D580" s="110" t="s">
        <v>384</v>
      </c>
      <c r="E580" s="110" t="s">
        <v>580</v>
      </c>
      <c r="F580" s="110"/>
      <c r="G580" s="113">
        <v>369.9</v>
      </c>
    </row>
    <row r="581" spans="1:7" ht="25.5">
      <c r="A581" s="112" t="s">
        <v>581</v>
      </c>
      <c r="B581" s="161" t="s">
        <v>329</v>
      </c>
      <c r="C581" s="110" t="s">
        <v>395</v>
      </c>
      <c r="D581" s="110" t="s">
        <v>384</v>
      </c>
      <c r="E581" s="110" t="s">
        <v>582</v>
      </c>
      <c r="F581" s="110"/>
      <c r="G581" s="113">
        <v>369.9</v>
      </c>
    </row>
    <row r="582" spans="1:7" ht="39">
      <c r="A582" s="165" t="s">
        <v>583</v>
      </c>
      <c r="B582" s="161" t="s">
        <v>329</v>
      </c>
      <c r="C582" s="110" t="s">
        <v>395</v>
      </c>
      <c r="D582" s="110" t="s">
        <v>384</v>
      </c>
      <c r="E582" s="110" t="s">
        <v>584</v>
      </c>
      <c r="F582" s="110"/>
      <c r="G582" s="111">
        <v>86.19999999999999</v>
      </c>
    </row>
    <row r="583" spans="1:7" ht="25.5">
      <c r="A583" s="127" t="s">
        <v>529</v>
      </c>
      <c r="B583" s="161" t="s">
        <v>329</v>
      </c>
      <c r="C583" s="110" t="s">
        <v>395</v>
      </c>
      <c r="D583" s="110" t="s">
        <v>384</v>
      </c>
      <c r="E583" s="110" t="s">
        <v>584</v>
      </c>
      <c r="F583" s="110" t="s">
        <v>530</v>
      </c>
      <c r="G583" s="111">
        <v>86.19999999999999</v>
      </c>
    </row>
    <row r="584" spans="1:7" ht="15">
      <c r="A584" s="127" t="s">
        <v>585</v>
      </c>
      <c r="B584" s="161" t="s">
        <v>329</v>
      </c>
      <c r="C584" s="110" t="s">
        <v>395</v>
      </c>
      <c r="D584" s="110" t="s">
        <v>384</v>
      </c>
      <c r="E584" s="110" t="s">
        <v>584</v>
      </c>
      <c r="F584" s="110" t="s">
        <v>586</v>
      </c>
      <c r="G584" s="111">
        <v>86.19999999999999</v>
      </c>
    </row>
    <row r="585" spans="1:7" ht="39">
      <c r="A585" s="165" t="s">
        <v>587</v>
      </c>
      <c r="B585" s="161" t="s">
        <v>329</v>
      </c>
      <c r="C585" s="110" t="s">
        <v>395</v>
      </c>
      <c r="D585" s="110" t="s">
        <v>384</v>
      </c>
      <c r="E585" s="110" t="s">
        <v>588</v>
      </c>
      <c r="F585" s="110"/>
      <c r="G585" s="111">
        <v>283.7</v>
      </c>
    </row>
    <row r="586" spans="1:7" ht="25.5">
      <c r="A586" s="127" t="s">
        <v>529</v>
      </c>
      <c r="B586" s="161" t="s">
        <v>329</v>
      </c>
      <c r="C586" s="110" t="s">
        <v>395</v>
      </c>
      <c r="D586" s="110" t="s">
        <v>384</v>
      </c>
      <c r="E586" s="110" t="s">
        <v>588</v>
      </c>
      <c r="F586" s="110" t="s">
        <v>530</v>
      </c>
      <c r="G586" s="111">
        <v>283.7</v>
      </c>
    </row>
    <row r="587" spans="1:7" ht="15">
      <c r="A587" s="127" t="s">
        <v>585</v>
      </c>
      <c r="B587" s="161" t="s">
        <v>329</v>
      </c>
      <c r="C587" s="110" t="s">
        <v>395</v>
      </c>
      <c r="D587" s="110" t="s">
        <v>384</v>
      </c>
      <c r="E587" s="110" t="s">
        <v>588</v>
      </c>
      <c r="F587" s="110" t="s">
        <v>586</v>
      </c>
      <c r="G587" s="111">
        <v>283.7</v>
      </c>
    </row>
    <row r="588" spans="1:7" ht="15">
      <c r="A588" s="112" t="s">
        <v>591</v>
      </c>
      <c r="B588" s="161" t="s">
        <v>329</v>
      </c>
      <c r="C588" s="110" t="s">
        <v>395</v>
      </c>
      <c r="D588" s="110" t="s">
        <v>384</v>
      </c>
      <c r="E588" s="110" t="s">
        <v>592</v>
      </c>
      <c r="F588" s="110"/>
      <c r="G588" s="113">
        <v>246.4</v>
      </c>
    </row>
    <row r="589" spans="1:7" ht="63.75">
      <c r="A589" s="112" t="s">
        <v>593</v>
      </c>
      <c r="B589" s="161" t="s">
        <v>329</v>
      </c>
      <c r="C589" s="129" t="s">
        <v>395</v>
      </c>
      <c r="D589" s="129" t="s">
        <v>384</v>
      </c>
      <c r="E589" s="129" t="s">
        <v>594</v>
      </c>
      <c r="F589" s="129"/>
      <c r="G589" s="111">
        <v>246.4</v>
      </c>
    </row>
    <row r="590" spans="1:7" ht="25.5">
      <c r="A590" s="127" t="s">
        <v>529</v>
      </c>
      <c r="B590" s="161" t="s">
        <v>329</v>
      </c>
      <c r="C590" s="110" t="s">
        <v>395</v>
      </c>
      <c r="D590" s="110" t="s">
        <v>384</v>
      </c>
      <c r="E590" s="110" t="s">
        <v>594</v>
      </c>
      <c r="F590" s="110" t="s">
        <v>530</v>
      </c>
      <c r="G590" s="111">
        <v>246.4</v>
      </c>
    </row>
    <row r="591" spans="1:7" ht="15">
      <c r="A591" s="127" t="s">
        <v>585</v>
      </c>
      <c r="B591" s="161" t="s">
        <v>329</v>
      </c>
      <c r="C591" s="110" t="s">
        <v>395</v>
      </c>
      <c r="D591" s="110" t="s">
        <v>384</v>
      </c>
      <c r="E591" s="110" t="s">
        <v>594</v>
      </c>
      <c r="F591" s="110" t="s">
        <v>586</v>
      </c>
      <c r="G591" s="111">
        <v>246.4</v>
      </c>
    </row>
    <row r="592" spans="1:7" ht="15">
      <c r="A592" s="112" t="s">
        <v>460</v>
      </c>
      <c r="B592" s="161" t="s">
        <v>329</v>
      </c>
      <c r="C592" s="110" t="s">
        <v>395</v>
      </c>
      <c r="D592" s="110" t="s">
        <v>384</v>
      </c>
      <c r="E592" s="110" t="s">
        <v>461</v>
      </c>
      <c r="F592" s="110"/>
      <c r="G592" s="113">
        <v>875</v>
      </c>
    </row>
    <row r="593" spans="1:7" ht="15">
      <c r="A593" s="112" t="s">
        <v>462</v>
      </c>
      <c r="B593" s="161" t="s">
        <v>329</v>
      </c>
      <c r="C593" s="110" t="s">
        <v>395</v>
      </c>
      <c r="D593" s="110" t="s">
        <v>384</v>
      </c>
      <c r="E593" s="110" t="s">
        <v>463</v>
      </c>
      <c r="F593" s="110"/>
      <c r="G593" s="113">
        <v>875</v>
      </c>
    </row>
    <row r="594" spans="1:7" ht="63.75">
      <c r="A594" s="112" t="s">
        <v>464</v>
      </c>
      <c r="B594" s="161" t="s">
        <v>329</v>
      </c>
      <c r="C594" s="110" t="s">
        <v>395</v>
      </c>
      <c r="D594" s="110" t="s">
        <v>384</v>
      </c>
      <c r="E594" s="110" t="s">
        <v>465</v>
      </c>
      <c r="F594" s="110"/>
      <c r="G594" s="113">
        <v>875</v>
      </c>
    </row>
    <row r="595" spans="1:7" ht="25.5">
      <c r="A595" s="112" t="s">
        <v>529</v>
      </c>
      <c r="B595" s="161" t="s">
        <v>329</v>
      </c>
      <c r="C595" s="110" t="s">
        <v>395</v>
      </c>
      <c r="D595" s="110" t="s">
        <v>384</v>
      </c>
      <c r="E595" s="110" t="s">
        <v>465</v>
      </c>
      <c r="F595" s="110" t="s">
        <v>530</v>
      </c>
      <c r="G595" s="113">
        <v>875</v>
      </c>
    </row>
    <row r="596" spans="1:7" ht="15">
      <c r="A596" s="112" t="s">
        <v>585</v>
      </c>
      <c r="B596" s="161" t="s">
        <v>329</v>
      </c>
      <c r="C596" s="110" t="s">
        <v>395</v>
      </c>
      <c r="D596" s="110" t="s">
        <v>384</v>
      </c>
      <c r="E596" s="110" t="s">
        <v>465</v>
      </c>
      <c r="F596" s="110" t="s">
        <v>586</v>
      </c>
      <c r="G596" s="113">
        <v>875</v>
      </c>
    </row>
    <row r="597" spans="1:7" ht="15">
      <c r="A597" s="140" t="s">
        <v>617</v>
      </c>
      <c r="B597" s="161" t="s">
        <v>329</v>
      </c>
      <c r="C597" s="110" t="s">
        <v>395</v>
      </c>
      <c r="D597" s="110" t="s">
        <v>384</v>
      </c>
      <c r="E597" s="110" t="s">
        <v>618</v>
      </c>
      <c r="F597" s="110"/>
      <c r="G597" s="111">
        <v>34744.200000000004</v>
      </c>
    </row>
    <row r="598" spans="1:7" ht="15">
      <c r="A598" s="165" t="s">
        <v>597</v>
      </c>
      <c r="B598" s="161" t="s">
        <v>329</v>
      </c>
      <c r="C598" s="110" t="s">
        <v>395</v>
      </c>
      <c r="D598" s="110" t="s">
        <v>384</v>
      </c>
      <c r="E598" s="110" t="s">
        <v>619</v>
      </c>
      <c r="F598" s="110"/>
      <c r="G598" s="111">
        <v>34744.200000000004</v>
      </c>
    </row>
    <row r="599" spans="1:7" ht="25.5">
      <c r="A599" s="127" t="s">
        <v>529</v>
      </c>
      <c r="B599" s="161" t="s">
        <v>329</v>
      </c>
      <c r="C599" s="110" t="s">
        <v>395</v>
      </c>
      <c r="D599" s="110" t="s">
        <v>384</v>
      </c>
      <c r="E599" s="110" t="s">
        <v>619</v>
      </c>
      <c r="F599" s="110" t="s">
        <v>530</v>
      </c>
      <c r="G599" s="111">
        <v>34744.200000000004</v>
      </c>
    </row>
    <row r="600" spans="1:7" ht="15">
      <c r="A600" s="127" t="s">
        <v>585</v>
      </c>
      <c r="B600" s="161" t="s">
        <v>329</v>
      </c>
      <c r="C600" s="110" t="s">
        <v>395</v>
      </c>
      <c r="D600" s="110" t="s">
        <v>384</v>
      </c>
      <c r="E600" s="110" t="s">
        <v>619</v>
      </c>
      <c r="F600" s="110" t="s">
        <v>586</v>
      </c>
      <c r="G600" s="111">
        <v>34744.200000000004</v>
      </c>
    </row>
    <row r="601" spans="1:7" ht="15">
      <c r="A601" s="120" t="s">
        <v>416</v>
      </c>
      <c r="B601" s="161" t="s">
        <v>329</v>
      </c>
      <c r="C601" s="97" t="s">
        <v>395</v>
      </c>
      <c r="D601" s="97" t="s">
        <v>395</v>
      </c>
      <c r="E601" s="110"/>
      <c r="F601" s="110"/>
      <c r="G601" s="162">
        <v>1004.0999999999999</v>
      </c>
    </row>
    <row r="602" spans="1:7" ht="25.5">
      <c r="A602" s="112" t="s">
        <v>599</v>
      </c>
      <c r="B602" s="161" t="s">
        <v>329</v>
      </c>
      <c r="C602" s="129" t="s">
        <v>395</v>
      </c>
      <c r="D602" s="129" t="s">
        <v>395</v>
      </c>
      <c r="E602" s="129" t="s">
        <v>580</v>
      </c>
      <c r="F602" s="129"/>
      <c r="G602" s="111">
        <v>349.00000000000006</v>
      </c>
    </row>
    <row r="603" spans="1:7" ht="26.25">
      <c r="A603" s="165" t="s">
        <v>620</v>
      </c>
      <c r="B603" s="161" t="s">
        <v>329</v>
      </c>
      <c r="C603" s="110" t="s">
        <v>395</v>
      </c>
      <c r="D603" s="110" t="s">
        <v>395</v>
      </c>
      <c r="E603" s="110" t="s">
        <v>621</v>
      </c>
      <c r="F603" s="110"/>
      <c r="G603" s="111">
        <v>349.00000000000006</v>
      </c>
    </row>
    <row r="604" spans="1:7" ht="26.25">
      <c r="A604" s="165" t="s">
        <v>622</v>
      </c>
      <c r="B604" s="161" t="s">
        <v>329</v>
      </c>
      <c r="C604" s="110" t="s">
        <v>395</v>
      </c>
      <c r="D604" s="110" t="s">
        <v>395</v>
      </c>
      <c r="E604" s="110" t="s">
        <v>623</v>
      </c>
      <c r="F604" s="110"/>
      <c r="G604" s="111">
        <v>349.00000000000006</v>
      </c>
    </row>
    <row r="605" spans="1:7" ht="25.5">
      <c r="A605" s="127" t="s">
        <v>529</v>
      </c>
      <c r="B605" s="161" t="s">
        <v>329</v>
      </c>
      <c r="C605" s="110" t="s">
        <v>395</v>
      </c>
      <c r="D605" s="110" t="s">
        <v>395</v>
      </c>
      <c r="E605" s="110" t="s">
        <v>623</v>
      </c>
      <c r="F605" s="110" t="s">
        <v>530</v>
      </c>
      <c r="G605" s="111">
        <v>349.00000000000006</v>
      </c>
    </row>
    <row r="606" spans="1:7" ht="15">
      <c r="A606" s="127" t="s">
        <v>585</v>
      </c>
      <c r="B606" s="161" t="s">
        <v>329</v>
      </c>
      <c r="C606" s="110" t="s">
        <v>395</v>
      </c>
      <c r="D606" s="110" t="s">
        <v>395</v>
      </c>
      <c r="E606" s="110" t="s">
        <v>623</v>
      </c>
      <c r="F606" s="110" t="s">
        <v>586</v>
      </c>
      <c r="G606" s="111">
        <v>349.00000000000006</v>
      </c>
    </row>
    <row r="607" spans="1:7" ht="15">
      <c r="A607" s="112" t="s">
        <v>519</v>
      </c>
      <c r="B607" s="161" t="s">
        <v>329</v>
      </c>
      <c r="C607" s="110" t="s">
        <v>395</v>
      </c>
      <c r="D607" s="110" t="s">
        <v>395</v>
      </c>
      <c r="E607" s="110" t="s">
        <v>520</v>
      </c>
      <c r="F607" s="110"/>
      <c r="G607" s="122">
        <v>655.0999999999999</v>
      </c>
    </row>
    <row r="608" spans="1:7" ht="25.5">
      <c r="A608" s="112" t="s">
        <v>624</v>
      </c>
      <c r="B608" s="161" t="s">
        <v>329</v>
      </c>
      <c r="C608" s="110" t="s">
        <v>395</v>
      </c>
      <c r="D608" s="110" t="s">
        <v>395</v>
      </c>
      <c r="E608" s="110" t="s">
        <v>625</v>
      </c>
      <c r="F608" s="110"/>
      <c r="G608" s="122">
        <v>655.0999999999999</v>
      </c>
    </row>
    <row r="609" spans="1:7" ht="25.5">
      <c r="A609" s="127" t="s">
        <v>529</v>
      </c>
      <c r="B609" s="161" t="s">
        <v>329</v>
      </c>
      <c r="C609" s="110" t="s">
        <v>395</v>
      </c>
      <c r="D609" s="110" t="s">
        <v>395</v>
      </c>
      <c r="E609" s="110" t="s">
        <v>625</v>
      </c>
      <c r="F609" s="110" t="s">
        <v>530</v>
      </c>
      <c r="G609" s="111">
        <v>655.0999999999999</v>
      </c>
    </row>
    <row r="610" spans="1:7" ht="15">
      <c r="A610" s="127" t="s">
        <v>585</v>
      </c>
      <c r="B610" s="161" t="s">
        <v>329</v>
      </c>
      <c r="C610" s="110" t="s">
        <v>395</v>
      </c>
      <c r="D610" s="110" t="s">
        <v>395</v>
      </c>
      <c r="E610" s="110" t="s">
        <v>625</v>
      </c>
      <c r="F610" s="110" t="s">
        <v>586</v>
      </c>
      <c r="G610" s="111">
        <v>655.0999999999999</v>
      </c>
    </row>
    <row r="611" spans="1:7" ht="15">
      <c r="A611" s="120" t="s">
        <v>417</v>
      </c>
      <c r="B611" s="161" t="s">
        <v>329</v>
      </c>
      <c r="C611" s="97" t="s">
        <v>395</v>
      </c>
      <c r="D611" s="97" t="s">
        <v>402</v>
      </c>
      <c r="E611" s="110"/>
      <c r="F611" s="110"/>
      <c r="G611" s="162">
        <v>963.1</v>
      </c>
    </row>
    <row r="612" spans="1:7" ht="15">
      <c r="A612" s="140" t="s">
        <v>519</v>
      </c>
      <c r="B612" s="161" t="s">
        <v>329</v>
      </c>
      <c r="C612" s="110" t="s">
        <v>395</v>
      </c>
      <c r="D612" s="110" t="s">
        <v>402</v>
      </c>
      <c r="E612" s="110" t="s">
        <v>520</v>
      </c>
      <c r="F612" s="110"/>
      <c r="G612" s="138">
        <v>963.1</v>
      </c>
    </row>
    <row r="613" spans="1:7" ht="26.25">
      <c r="A613" s="165" t="s">
        <v>776</v>
      </c>
      <c r="B613" s="161" t="s">
        <v>329</v>
      </c>
      <c r="C613" s="110" t="s">
        <v>395</v>
      </c>
      <c r="D613" s="110" t="s">
        <v>402</v>
      </c>
      <c r="E613" s="110">
        <v>7950020</v>
      </c>
      <c r="F613" s="110"/>
      <c r="G613" s="111">
        <v>657</v>
      </c>
    </row>
    <row r="614" spans="1:7" ht="25.5">
      <c r="A614" s="127" t="s">
        <v>529</v>
      </c>
      <c r="B614" s="161" t="s">
        <v>329</v>
      </c>
      <c r="C614" s="110" t="s">
        <v>395</v>
      </c>
      <c r="D614" s="110" t="s">
        <v>402</v>
      </c>
      <c r="E614" s="110">
        <v>7950020</v>
      </c>
      <c r="F614" s="110" t="s">
        <v>530</v>
      </c>
      <c r="G614" s="111">
        <v>657</v>
      </c>
    </row>
    <row r="615" spans="1:7" ht="15">
      <c r="A615" s="127" t="s">
        <v>585</v>
      </c>
      <c r="B615" s="161" t="s">
        <v>329</v>
      </c>
      <c r="C615" s="110" t="s">
        <v>395</v>
      </c>
      <c r="D615" s="110" t="s">
        <v>402</v>
      </c>
      <c r="E615" s="110">
        <v>7950020</v>
      </c>
      <c r="F615" s="110" t="s">
        <v>586</v>
      </c>
      <c r="G615" s="111">
        <v>657</v>
      </c>
    </row>
    <row r="616" spans="1:7" ht="25.5">
      <c r="A616" s="112" t="s">
        <v>525</v>
      </c>
      <c r="B616" s="161" t="s">
        <v>329</v>
      </c>
      <c r="C616" s="110" t="s">
        <v>395</v>
      </c>
      <c r="D616" s="110" t="s">
        <v>402</v>
      </c>
      <c r="E616" s="110" t="s">
        <v>526</v>
      </c>
      <c r="F616" s="110"/>
      <c r="G616" s="111">
        <v>306.1</v>
      </c>
    </row>
    <row r="617" spans="1:7" ht="25.5">
      <c r="A617" s="127" t="s">
        <v>529</v>
      </c>
      <c r="B617" s="161" t="s">
        <v>329</v>
      </c>
      <c r="C617" s="110" t="s">
        <v>395</v>
      </c>
      <c r="D617" s="110" t="s">
        <v>402</v>
      </c>
      <c r="E617" s="110" t="s">
        <v>526</v>
      </c>
      <c r="F617" s="110" t="s">
        <v>530</v>
      </c>
      <c r="G617" s="111">
        <v>306.1</v>
      </c>
    </row>
    <row r="618" spans="1:7" ht="15">
      <c r="A618" s="127" t="s">
        <v>585</v>
      </c>
      <c r="B618" s="161" t="s">
        <v>329</v>
      </c>
      <c r="C618" s="110" t="s">
        <v>395</v>
      </c>
      <c r="D618" s="110" t="s">
        <v>402</v>
      </c>
      <c r="E618" s="110" t="s">
        <v>526</v>
      </c>
      <c r="F618" s="110" t="s">
        <v>586</v>
      </c>
      <c r="G618" s="111">
        <v>306.1</v>
      </c>
    </row>
    <row r="619" spans="1:7" ht="15">
      <c r="A619" s="100" t="s">
        <v>777</v>
      </c>
      <c r="B619" s="161" t="s">
        <v>329</v>
      </c>
      <c r="C619" s="97" t="s">
        <v>397</v>
      </c>
      <c r="D619" s="97"/>
      <c r="E619" s="97"/>
      <c r="F619" s="97"/>
      <c r="G619" s="157">
        <v>74840.5</v>
      </c>
    </row>
    <row r="620" spans="1:7" ht="15">
      <c r="A620" s="120" t="s">
        <v>426</v>
      </c>
      <c r="B620" s="161" t="s">
        <v>329</v>
      </c>
      <c r="C620" s="97" t="s">
        <v>397</v>
      </c>
      <c r="D620" s="97" t="s">
        <v>382</v>
      </c>
      <c r="E620" s="110"/>
      <c r="F620" s="110"/>
      <c r="G620" s="162">
        <v>57673.4</v>
      </c>
    </row>
    <row r="621" spans="1:7" ht="15">
      <c r="A621" s="112" t="s">
        <v>460</v>
      </c>
      <c r="B621" s="161" t="s">
        <v>329</v>
      </c>
      <c r="C621" s="110" t="s">
        <v>397</v>
      </c>
      <c r="D621" s="110" t="s">
        <v>382</v>
      </c>
      <c r="E621" s="110" t="s">
        <v>461</v>
      </c>
      <c r="F621" s="110"/>
      <c r="G621" s="113">
        <v>1011.5</v>
      </c>
    </row>
    <row r="622" spans="1:7" ht="15">
      <c r="A622" s="112" t="s">
        <v>462</v>
      </c>
      <c r="B622" s="161" t="s">
        <v>329</v>
      </c>
      <c r="C622" s="110" t="s">
        <v>397</v>
      </c>
      <c r="D622" s="110" t="s">
        <v>382</v>
      </c>
      <c r="E622" s="110" t="s">
        <v>463</v>
      </c>
      <c r="F622" s="110"/>
      <c r="G622" s="113">
        <v>1011.5</v>
      </c>
    </row>
    <row r="623" spans="1:7" ht="63.75">
      <c r="A623" s="112" t="s">
        <v>464</v>
      </c>
      <c r="B623" s="161" t="s">
        <v>329</v>
      </c>
      <c r="C623" s="110" t="s">
        <v>397</v>
      </c>
      <c r="D623" s="110" t="s">
        <v>382</v>
      </c>
      <c r="E623" s="110" t="s">
        <v>465</v>
      </c>
      <c r="F623" s="110"/>
      <c r="G623" s="113">
        <v>1011.5</v>
      </c>
    </row>
    <row r="624" spans="1:7" ht="25.5">
      <c r="A624" s="112" t="s">
        <v>529</v>
      </c>
      <c r="B624" s="161" t="s">
        <v>329</v>
      </c>
      <c r="C624" s="110" t="s">
        <v>397</v>
      </c>
      <c r="D624" s="110" t="s">
        <v>382</v>
      </c>
      <c r="E624" s="110" t="s">
        <v>465</v>
      </c>
      <c r="F624" s="110" t="s">
        <v>530</v>
      </c>
      <c r="G624" s="113">
        <v>1011.5</v>
      </c>
    </row>
    <row r="625" spans="1:7" ht="15">
      <c r="A625" s="112" t="s">
        <v>585</v>
      </c>
      <c r="B625" s="161" t="s">
        <v>329</v>
      </c>
      <c r="C625" s="110" t="s">
        <v>397</v>
      </c>
      <c r="D625" s="110" t="s">
        <v>382</v>
      </c>
      <c r="E625" s="110" t="s">
        <v>465</v>
      </c>
      <c r="F625" s="110" t="s">
        <v>586</v>
      </c>
      <c r="G625" s="113">
        <v>1011.5</v>
      </c>
    </row>
    <row r="626" spans="1:7" ht="15">
      <c r="A626" s="140" t="s">
        <v>726</v>
      </c>
      <c r="B626" s="161" t="s">
        <v>329</v>
      </c>
      <c r="C626" s="110" t="s">
        <v>397</v>
      </c>
      <c r="D626" s="110" t="s">
        <v>382</v>
      </c>
      <c r="E626" s="110" t="s">
        <v>727</v>
      </c>
      <c r="F626" s="110"/>
      <c r="G626" s="111">
        <v>56661.9</v>
      </c>
    </row>
    <row r="627" spans="1:7" ht="15">
      <c r="A627" s="165" t="s">
        <v>597</v>
      </c>
      <c r="B627" s="161" t="s">
        <v>329</v>
      </c>
      <c r="C627" s="110" t="s">
        <v>397</v>
      </c>
      <c r="D627" s="110" t="s">
        <v>382</v>
      </c>
      <c r="E627" s="110" t="s">
        <v>728</v>
      </c>
      <c r="F627" s="110"/>
      <c r="G627" s="111">
        <v>56661.9</v>
      </c>
    </row>
    <row r="628" spans="1:7" ht="25.5">
      <c r="A628" s="127" t="s">
        <v>529</v>
      </c>
      <c r="B628" s="161" t="s">
        <v>329</v>
      </c>
      <c r="C628" s="110" t="s">
        <v>397</v>
      </c>
      <c r="D628" s="110" t="s">
        <v>382</v>
      </c>
      <c r="E628" s="110" t="s">
        <v>728</v>
      </c>
      <c r="F628" s="110" t="s">
        <v>530</v>
      </c>
      <c r="G628" s="111">
        <v>56661.9</v>
      </c>
    </row>
    <row r="629" spans="1:7" ht="15">
      <c r="A629" s="127" t="s">
        <v>585</v>
      </c>
      <c r="B629" s="161" t="s">
        <v>329</v>
      </c>
      <c r="C629" s="110" t="s">
        <v>397</v>
      </c>
      <c r="D629" s="110" t="s">
        <v>382</v>
      </c>
      <c r="E629" s="110" t="s">
        <v>728</v>
      </c>
      <c r="F629" s="110" t="s">
        <v>586</v>
      </c>
      <c r="G629" s="111">
        <v>56661.9</v>
      </c>
    </row>
    <row r="630" spans="1:7" ht="15">
      <c r="A630" s="120" t="s">
        <v>427</v>
      </c>
      <c r="B630" s="161" t="s">
        <v>329</v>
      </c>
      <c r="C630" s="97" t="s">
        <v>397</v>
      </c>
      <c r="D630" s="97" t="s">
        <v>391</v>
      </c>
      <c r="E630" s="110"/>
      <c r="F630" s="110"/>
      <c r="G630" s="162">
        <v>17167.1</v>
      </c>
    </row>
    <row r="631" spans="1:7" ht="39">
      <c r="A631" s="165" t="s">
        <v>452</v>
      </c>
      <c r="B631" s="161" t="s">
        <v>329</v>
      </c>
      <c r="C631" s="110" t="s">
        <v>397</v>
      </c>
      <c r="D631" s="110" t="s">
        <v>391</v>
      </c>
      <c r="E631" s="110" t="s">
        <v>453</v>
      </c>
      <c r="F631" s="110"/>
      <c r="G631" s="143">
        <v>8872.7</v>
      </c>
    </row>
    <row r="632" spans="1:7" ht="15">
      <c r="A632" s="140" t="s">
        <v>466</v>
      </c>
      <c r="B632" s="161" t="s">
        <v>329</v>
      </c>
      <c r="C632" s="110" t="s">
        <v>397</v>
      </c>
      <c r="D632" s="110" t="s">
        <v>391</v>
      </c>
      <c r="E632" s="110" t="s">
        <v>467</v>
      </c>
      <c r="F632" s="110"/>
      <c r="G632" s="111">
        <v>8872.7</v>
      </c>
    </row>
    <row r="633" spans="1:7" ht="38.25">
      <c r="A633" s="112" t="s">
        <v>456</v>
      </c>
      <c r="B633" s="161" t="s">
        <v>329</v>
      </c>
      <c r="C633" s="110" t="s">
        <v>397</v>
      </c>
      <c r="D633" s="110" t="s">
        <v>391</v>
      </c>
      <c r="E633" s="110" t="s">
        <v>467</v>
      </c>
      <c r="F633" s="110" t="s">
        <v>457</v>
      </c>
      <c r="G633" s="111">
        <v>7908.8</v>
      </c>
    </row>
    <row r="634" spans="1:7" ht="15">
      <c r="A634" s="112" t="s">
        <v>458</v>
      </c>
      <c r="B634" s="161" t="s">
        <v>329</v>
      </c>
      <c r="C634" s="110" t="s">
        <v>397</v>
      </c>
      <c r="D634" s="110" t="s">
        <v>391</v>
      </c>
      <c r="E634" s="110" t="s">
        <v>467</v>
      </c>
      <c r="F634" s="110" t="s">
        <v>459</v>
      </c>
      <c r="G634" s="111">
        <v>7908.8</v>
      </c>
    </row>
    <row r="635" spans="1:7" ht="15">
      <c r="A635" s="112" t="s">
        <v>468</v>
      </c>
      <c r="B635" s="161" t="s">
        <v>329</v>
      </c>
      <c r="C635" s="110" t="s">
        <v>397</v>
      </c>
      <c r="D635" s="110" t="s">
        <v>391</v>
      </c>
      <c r="E635" s="110" t="s">
        <v>467</v>
      </c>
      <c r="F635" s="110" t="s">
        <v>469</v>
      </c>
      <c r="G635" s="111">
        <v>878.9</v>
      </c>
    </row>
    <row r="636" spans="1:7" ht="25.5">
      <c r="A636" s="112" t="s">
        <v>470</v>
      </c>
      <c r="B636" s="161" t="s">
        <v>329</v>
      </c>
      <c r="C636" s="110" t="s">
        <v>397</v>
      </c>
      <c r="D636" s="110" t="s">
        <v>391</v>
      </c>
      <c r="E636" s="110" t="s">
        <v>467</v>
      </c>
      <c r="F636" s="110" t="s">
        <v>471</v>
      </c>
      <c r="G636" s="111">
        <v>878.9</v>
      </c>
    </row>
    <row r="637" spans="1:7" ht="15">
      <c r="A637" s="112" t="s">
        <v>472</v>
      </c>
      <c r="B637" s="161" t="s">
        <v>329</v>
      </c>
      <c r="C637" s="110" t="s">
        <v>397</v>
      </c>
      <c r="D637" s="110" t="s">
        <v>391</v>
      </c>
      <c r="E637" s="110" t="s">
        <v>467</v>
      </c>
      <c r="F637" s="110" t="s">
        <v>473</v>
      </c>
      <c r="G637" s="111">
        <v>85</v>
      </c>
    </row>
    <row r="638" spans="1:7" ht="15">
      <c r="A638" s="112" t="s">
        <v>474</v>
      </c>
      <c r="B638" s="161" t="s">
        <v>329</v>
      </c>
      <c r="C638" s="110" t="s">
        <v>397</v>
      </c>
      <c r="D638" s="110" t="s">
        <v>391</v>
      </c>
      <c r="E638" s="110" t="s">
        <v>467</v>
      </c>
      <c r="F638" s="110" t="s">
        <v>475</v>
      </c>
      <c r="G638" s="111">
        <v>85</v>
      </c>
    </row>
    <row r="639" spans="1:7" ht="15">
      <c r="A639" s="112" t="s">
        <v>460</v>
      </c>
      <c r="B639" s="161" t="s">
        <v>329</v>
      </c>
      <c r="C639" s="110" t="s">
        <v>397</v>
      </c>
      <c r="D639" s="110" t="s">
        <v>391</v>
      </c>
      <c r="E639" s="110" t="s">
        <v>461</v>
      </c>
      <c r="F639" s="110"/>
      <c r="G639" s="113">
        <v>222</v>
      </c>
    </row>
    <row r="640" spans="1:7" ht="15">
      <c r="A640" s="112" t="s">
        <v>462</v>
      </c>
      <c r="B640" s="161" t="s">
        <v>329</v>
      </c>
      <c r="C640" s="110" t="s">
        <v>397</v>
      </c>
      <c r="D640" s="110" t="s">
        <v>391</v>
      </c>
      <c r="E640" s="110" t="s">
        <v>463</v>
      </c>
      <c r="F640" s="110"/>
      <c r="G640" s="113">
        <v>222</v>
      </c>
    </row>
    <row r="641" spans="1:7" ht="63.75">
      <c r="A641" s="112" t="s">
        <v>464</v>
      </c>
      <c r="B641" s="161" t="s">
        <v>329</v>
      </c>
      <c r="C641" s="110" t="s">
        <v>397</v>
      </c>
      <c r="D641" s="110" t="s">
        <v>391</v>
      </c>
      <c r="E641" s="110" t="s">
        <v>465</v>
      </c>
      <c r="F641" s="110"/>
      <c r="G641" s="113">
        <v>222</v>
      </c>
    </row>
    <row r="642" spans="1:7" ht="38.25">
      <c r="A642" s="112" t="s">
        <v>456</v>
      </c>
      <c r="B642" s="161" t="s">
        <v>329</v>
      </c>
      <c r="C642" s="110" t="s">
        <v>397</v>
      </c>
      <c r="D642" s="110" t="s">
        <v>391</v>
      </c>
      <c r="E642" s="110" t="s">
        <v>465</v>
      </c>
      <c r="F642" s="110" t="s">
        <v>457</v>
      </c>
      <c r="G642" s="113">
        <v>222</v>
      </c>
    </row>
    <row r="643" spans="1:7" ht="15">
      <c r="A643" s="112" t="s">
        <v>458</v>
      </c>
      <c r="B643" s="161" t="s">
        <v>329</v>
      </c>
      <c r="C643" s="110" t="s">
        <v>397</v>
      </c>
      <c r="D643" s="110" t="s">
        <v>391</v>
      </c>
      <c r="E643" s="110" t="s">
        <v>465</v>
      </c>
      <c r="F643" s="110" t="s">
        <v>459</v>
      </c>
      <c r="G643" s="113">
        <v>222</v>
      </c>
    </row>
    <row r="644" spans="1:7" ht="15">
      <c r="A644" s="140" t="s">
        <v>519</v>
      </c>
      <c r="B644" s="161" t="s">
        <v>329</v>
      </c>
      <c r="C644" s="116" t="s">
        <v>397</v>
      </c>
      <c r="D644" s="116" t="s">
        <v>391</v>
      </c>
      <c r="E644" s="110" t="s">
        <v>520</v>
      </c>
      <c r="F644" s="116"/>
      <c r="G644" s="113">
        <v>8072.4</v>
      </c>
    </row>
    <row r="645" spans="1:7" ht="26.25">
      <c r="A645" s="165" t="s">
        <v>645</v>
      </c>
      <c r="B645" s="161" t="s">
        <v>329</v>
      </c>
      <c r="C645" s="110" t="s">
        <v>397</v>
      </c>
      <c r="D645" s="110" t="s">
        <v>391</v>
      </c>
      <c r="E645" s="110">
        <v>7950020</v>
      </c>
      <c r="F645" s="110"/>
      <c r="G645" s="111">
        <v>7778</v>
      </c>
    </row>
    <row r="646" spans="1:7" ht="15">
      <c r="A646" s="112" t="s">
        <v>468</v>
      </c>
      <c r="B646" s="161" t="s">
        <v>329</v>
      </c>
      <c r="C646" s="110" t="s">
        <v>397</v>
      </c>
      <c r="D646" s="110" t="s">
        <v>391</v>
      </c>
      <c r="E646" s="110">
        <v>7950020</v>
      </c>
      <c r="F646" s="110" t="s">
        <v>469</v>
      </c>
      <c r="G646" s="111">
        <v>7698</v>
      </c>
    </row>
    <row r="647" spans="1:7" ht="25.5">
      <c r="A647" s="112" t="s">
        <v>470</v>
      </c>
      <c r="B647" s="161" t="s">
        <v>329</v>
      </c>
      <c r="C647" s="110" t="s">
        <v>397</v>
      </c>
      <c r="D647" s="110" t="s">
        <v>391</v>
      </c>
      <c r="E647" s="110">
        <v>7950020</v>
      </c>
      <c r="F647" s="110" t="s">
        <v>471</v>
      </c>
      <c r="G647" s="111">
        <v>7698</v>
      </c>
    </row>
    <row r="648" spans="1:7" ht="25.5">
      <c r="A648" s="127" t="s">
        <v>529</v>
      </c>
      <c r="B648" s="161" t="s">
        <v>329</v>
      </c>
      <c r="C648" s="110" t="s">
        <v>397</v>
      </c>
      <c r="D648" s="110" t="s">
        <v>391</v>
      </c>
      <c r="E648" s="110">
        <v>7950020</v>
      </c>
      <c r="F648" s="110" t="s">
        <v>530</v>
      </c>
      <c r="G648" s="111">
        <v>80</v>
      </c>
    </row>
    <row r="649" spans="1:7" ht="15">
      <c r="A649" s="127" t="s">
        <v>585</v>
      </c>
      <c r="B649" s="161" t="s">
        <v>329</v>
      </c>
      <c r="C649" s="110" t="s">
        <v>397</v>
      </c>
      <c r="D649" s="110" t="s">
        <v>391</v>
      </c>
      <c r="E649" s="110">
        <v>7950020</v>
      </c>
      <c r="F649" s="110" t="s">
        <v>586</v>
      </c>
      <c r="G649" s="111">
        <v>80</v>
      </c>
    </row>
    <row r="650" spans="1:7" ht="38.25">
      <c r="A650" s="163" t="s">
        <v>647</v>
      </c>
      <c r="B650" s="161" t="s">
        <v>329</v>
      </c>
      <c r="C650" s="110" t="s">
        <v>397</v>
      </c>
      <c r="D650" s="110" t="s">
        <v>391</v>
      </c>
      <c r="E650" s="110" t="s">
        <v>648</v>
      </c>
      <c r="F650" s="110"/>
      <c r="G650" s="122">
        <v>65</v>
      </c>
    </row>
    <row r="651" spans="1:7" ht="15">
      <c r="A651" s="112" t="s">
        <v>468</v>
      </c>
      <c r="B651" s="161" t="s">
        <v>329</v>
      </c>
      <c r="C651" s="110" t="s">
        <v>397</v>
      </c>
      <c r="D651" s="110" t="s">
        <v>391</v>
      </c>
      <c r="E651" s="110" t="s">
        <v>648</v>
      </c>
      <c r="F651" s="110" t="s">
        <v>469</v>
      </c>
      <c r="G651" s="111">
        <v>65</v>
      </c>
    </row>
    <row r="652" spans="1:7" ht="25.5">
      <c r="A652" s="112" t="s">
        <v>470</v>
      </c>
      <c r="B652" s="161" t="s">
        <v>329</v>
      </c>
      <c r="C652" s="110" t="s">
        <v>397</v>
      </c>
      <c r="D652" s="110" t="s">
        <v>391</v>
      </c>
      <c r="E652" s="110" t="s">
        <v>648</v>
      </c>
      <c r="F652" s="110" t="s">
        <v>471</v>
      </c>
      <c r="G652" s="111">
        <v>65</v>
      </c>
    </row>
    <row r="653" spans="1:7" ht="25.5">
      <c r="A653" s="112" t="s">
        <v>653</v>
      </c>
      <c r="B653" s="161" t="s">
        <v>329</v>
      </c>
      <c r="C653" s="110" t="s">
        <v>397</v>
      </c>
      <c r="D653" s="110" t="s">
        <v>391</v>
      </c>
      <c r="E653" s="110" t="s">
        <v>654</v>
      </c>
      <c r="F653" s="110"/>
      <c r="G653" s="122">
        <v>65</v>
      </c>
    </row>
    <row r="654" spans="1:7" ht="15">
      <c r="A654" s="112" t="s">
        <v>468</v>
      </c>
      <c r="B654" s="161" t="s">
        <v>329</v>
      </c>
      <c r="C654" s="110" t="s">
        <v>397</v>
      </c>
      <c r="D654" s="110" t="s">
        <v>391</v>
      </c>
      <c r="E654" s="110" t="s">
        <v>654</v>
      </c>
      <c r="F654" s="110" t="s">
        <v>469</v>
      </c>
      <c r="G654" s="111">
        <v>65</v>
      </c>
    </row>
    <row r="655" spans="1:7" ht="25.5">
      <c r="A655" s="112" t="s">
        <v>470</v>
      </c>
      <c r="B655" s="161" t="s">
        <v>329</v>
      </c>
      <c r="C655" s="110" t="s">
        <v>397</v>
      </c>
      <c r="D655" s="110" t="s">
        <v>391</v>
      </c>
      <c r="E655" s="110" t="s">
        <v>654</v>
      </c>
      <c r="F655" s="110" t="s">
        <v>471</v>
      </c>
      <c r="G655" s="111">
        <v>65</v>
      </c>
    </row>
    <row r="656" spans="1:7" ht="25.5">
      <c r="A656" s="112" t="s">
        <v>525</v>
      </c>
      <c r="B656" s="161" t="s">
        <v>329</v>
      </c>
      <c r="C656" s="110" t="s">
        <v>397</v>
      </c>
      <c r="D656" s="110" t="s">
        <v>391</v>
      </c>
      <c r="E656" s="110" t="s">
        <v>526</v>
      </c>
      <c r="F656" s="110"/>
      <c r="G656" s="122">
        <v>164.4</v>
      </c>
    </row>
    <row r="657" spans="1:7" ht="15">
      <c r="A657" s="112" t="s">
        <v>468</v>
      </c>
      <c r="B657" s="161" t="s">
        <v>329</v>
      </c>
      <c r="C657" s="110" t="s">
        <v>397</v>
      </c>
      <c r="D657" s="110" t="s">
        <v>391</v>
      </c>
      <c r="E657" s="110" t="s">
        <v>526</v>
      </c>
      <c r="F657" s="110" t="s">
        <v>469</v>
      </c>
      <c r="G657" s="111">
        <v>164.4</v>
      </c>
    </row>
    <row r="658" spans="1:7" ht="25.5">
      <c r="A658" s="112" t="s">
        <v>470</v>
      </c>
      <c r="B658" s="161" t="s">
        <v>329</v>
      </c>
      <c r="C658" s="110" t="s">
        <v>397</v>
      </c>
      <c r="D658" s="110" t="s">
        <v>391</v>
      </c>
      <c r="E658" s="110" t="s">
        <v>526</v>
      </c>
      <c r="F658" s="110" t="s">
        <v>471</v>
      </c>
      <c r="G658" s="111">
        <v>164.4</v>
      </c>
    </row>
    <row r="659" spans="1:7" ht="30">
      <c r="A659" s="179" t="s">
        <v>778</v>
      </c>
      <c r="B659" s="161" t="s">
        <v>331</v>
      </c>
      <c r="C659" s="161"/>
      <c r="D659" s="161"/>
      <c r="E659" s="161"/>
      <c r="F659" s="161"/>
      <c r="G659" s="157">
        <v>14663.9</v>
      </c>
    </row>
    <row r="660" spans="1:7" ht="15">
      <c r="A660" s="100" t="s">
        <v>760</v>
      </c>
      <c r="B660" s="161" t="s">
        <v>331</v>
      </c>
      <c r="C660" s="97" t="s">
        <v>382</v>
      </c>
      <c r="D660" s="97"/>
      <c r="E660" s="97"/>
      <c r="F660" s="97"/>
      <c r="G660" s="157">
        <v>14663.9</v>
      </c>
    </row>
    <row r="661" spans="1:7" ht="38.25">
      <c r="A661" s="109" t="s">
        <v>386</v>
      </c>
      <c r="B661" s="161" t="s">
        <v>331</v>
      </c>
      <c r="C661" s="97" t="s">
        <v>382</v>
      </c>
      <c r="D661" s="97" t="s">
        <v>387</v>
      </c>
      <c r="E661" s="97"/>
      <c r="F661" s="97"/>
      <c r="G661" s="138">
        <v>9001.4</v>
      </c>
    </row>
    <row r="662" spans="1:7" ht="38.25">
      <c r="A662" s="112" t="s">
        <v>452</v>
      </c>
      <c r="B662" s="161" t="s">
        <v>331</v>
      </c>
      <c r="C662" s="110" t="s">
        <v>382</v>
      </c>
      <c r="D662" s="110" t="s">
        <v>387</v>
      </c>
      <c r="E662" s="110" t="s">
        <v>453</v>
      </c>
      <c r="F662" s="110"/>
      <c r="G662" s="113">
        <v>8826.4</v>
      </c>
    </row>
    <row r="663" spans="1:7" ht="15">
      <c r="A663" s="112" t="s">
        <v>466</v>
      </c>
      <c r="B663" s="161" t="s">
        <v>331</v>
      </c>
      <c r="C663" s="110" t="s">
        <v>382</v>
      </c>
      <c r="D663" s="110" t="s">
        <v>387</v>
      </c>
      <c r="E663" s="110" t="s">
        <v>467</v>
      </c>
      <c r="F663" s="110"/>
      <c r="G663" s="111">
        <v>5875.5</v>
      </c>
    </row>
    <row r="664" spans="1:7" ht="38.25">
      <c r="A664" s="112" t="s">
        <v>456</v>
      </c>
      <c r="B664" s="161" t="s">
        <v>331</v>
      </c>
      <c r="C664" s="110" t="s">
        <v>382</v>
      </c>
      <c r="D664" s="110" t="s">
        <v>387</v>
      </c>
      <c r="E664" s="110" t="s">
        <v>467</v>
      </c>
      <c r="F664" s="110" t="s">
        <v>457</v>
      </c>
      <c r="G664" s="111">
        <v>3837.1</v>
      </c>
    </row>
    <row r="665" spans="1:7" ht="15">
      <c r="A665" s="112" t="s">
        <v>458</v>
      </c>
      <c r="B665" s="161" t="s">
        <v>331</v>
      </c>
      <c r="C665" s="110" t="s">
        <v>382</v>
      </c>
      <c r="D665" s="110" t="s">
        <v>387</v>
      </c>
      <c r="E665" s="110" t="s">
        <v>467</v>
      </c>
      <c r="F665" s="110" t="s">
        <v>459</v>
      </c>
      <c r="G665" s="111">
        <v>3837.1</v>
      </c>
    </row>
    <row r="666" spans="1:7" ht="15">
      <c r="A666" s="112" t="s">
        <v>468</v>
      </c>
      <c r="B666" s="161" t="s">
        <v>331</v>
      </c>
      <c r="C666" s="110" t="s">
        <v>382</v>
      </c>
      <c r="D666" s="110" t="s">
        <v>387</v>
      </c>
      <c r="E666" s="110" t="s">
        <v>467</v>
      </c>
      <c r="F666" s="110" t="s">
        <v>469</v>
      </c>
      <c r="G666" s="111">
        <v>2029.8000000000002</v>
      </c>
    </row>
    <row r="667" spans="1:7" ht="25.5">
      <c r="A667" s="112" t="s">
        <v>470</v>
      </c>
      <c r="B667" s="161" t="s">
        <v>331</v>
      </c>
      <c r="C667" s="110" t="s">
        <v>382</v>
      </c>
      <c r="D667" s="110" t="s">
        <v>387</v>
      </c>
      <c r="E667" s="110" t="s">
        <v>467</v>
      </c>
      <c r="F667" s="110" t="s">
        <v>471</v>
      </c>
      <c r="G667" s="111">
        <v>2029.8000000000002</v>
      </c>
    </row>
    <row r="668" spans="1:7" ht="15">
      <c r="A668" s="112" t="s">
        <v>472</v>
      </c>
      <c r="B668" s="161" t="s">
        <v>331</v>
      </c>
      <c r="C668" s="110" t="s">
        <v>382</v>
      </c>
      <c r="D668" s="110" t="s">
        <v>387</v>
      </c>
      <c r="E668" s="110" t="s">
        <v>467</v>
      </c>
      <c r="F668" s="110" t="s">
        <v>473</v>
      </c>
      <c r="G668" s="111">
        <v>8.6</v>
      </c>
    </row>
    <row r="669" spans="1:7" ht="15">
      <c r="A669" s="112" t="s">
        <v>474</v>
      </c>
      <c r="B669" s="161" t="s">
        <v>331</v>
      </c>
      <c r="C669" s="110" t="s">
        <v>382</v>
      </c>
      <c r="D669" s="110" t="s">
        <v>387</v>
      </c>
      <c r="E669" s="110" t="s">
        <v>467</v>
      </c>
      <c r="F669" s="110" t="s">
        <v>475</v>
      </c>
      <c r="G669" s="111">
        <v>8.6</v>
      </c>
    </row>
    <row r="670" spans="1:7" ht="15">
      <c r="A670" s="112" t="s">
        <v>476</v>
      </c>
      <c r="B670" s="161" t="s">
        <v>331</v>
      </c>
      <c r="C670" s="110" t="s">
        <v>382</v>
      </c>
      <c r="D670" s="110" t="s">
        <v>387</v>
      </c>
      <c r="E670" s="110" t="s">
        <v>477</v>
      </c>
      <c r="F670" s="110"/>
      <c r="G670" s="111">
        <v>2950.8999999999996</v>
      </c>
    </row>
    <row r="671" spans="1:7" ht="38.25">
      <c r="A671" s="112" t="s">
        <v>456</v>
      </c>
      <c r="B671" s="161" t="s">
        <v>331</v>
      </c>
      <c r="C671" s="110" t="s">
        <v>382</v>
      </c>
      <c r="D671" s="110" t="s">
        <v>387</v>
      </c>
      <c r="E671" s="110" t="s">
        <v>477</v>
      </c>
      <c r="F671" s="110" t="s">
        <v>457</v>
      </c>
      <c r="G671" s="111">
        <v>2950.8999999999996</v>
      </c>
    </row>
    <row r="672" spans="1:7" ht="15">
      <c r="A672" s="112" t="s">
        <v>458</v>
      </c>
      <c r="B672" s="161" t="s">
        <v>331</v>
      </c>
      <c r="C672" s="110" t="s">
        <v>382</v>
      </c>
      <c r="D672" s="110" t="s">
        <v>387</v>
      </c>
      <c r="E672" s="110" t="s">
        <v>477</v>
      </c>
      <c r="F672" s="110" t="s">
        <v>459</v>
      </c>
      <c r="G672" s="111">
        <v>2950.8999999999996</v>
      </c>
    </row>
    <row r="673" spans="1:7" ht="15">
      <c r="A673" s="112" t="s">
        <v>460</v>
      </c>
      <c r="B673" s="161" t="s">
        <v>331</v>
      </c>
      <c r="C673" s="110" t="s">
        <v>382</v>
      </c>
      <c r="D673" s="110" t="s">
        <v>387</v>
      </c>
      <c r="E673" s="110" t="s">
        <v>461</v>
      </c>
      <c r="F673" s="110"/>
      <c r="G673" s="113">
        <v>175</v>
      </c>
    </row>
    <row r="674" spans="1:7" ht="15">
      <c r="A674" s="112" t="s">
        <v>462</v>
      </c>
      <c r="B674" s="161" t="s">
        <v>331</v>
      </c>
      <c r="C674" s="110" t="s">
        <v>382</v>
      </c>
      <c r="D674" s="110" t="s">
        <v>387</v>
      </c>
      <c r="E674" s="110" t="s">
        <v>463</v>
      </c>
      <c r="F674" s="110"/>
      <c r="G674" s="113">
        <v>175</v>
      </c>
    </row>
    <row r="675" spans="1:7" ht="63.75">
      <c r="A675" s="112" t="s">
        <v>464</v>
      </c>
      <c r="B675" s="161" t="s">
        <v>331</v>
      </c>
      <c r="C675" s="110" t="s">
        <v>382</v>
      </c>
      <c r="D675" s="110" t="s">
        <v>387</v>
      </c>
      <c r="E675" s="110" t="s">
        <v>465</v>
      </c>
      <c r="F675" s="110"/>
      <c r="G675" s="113">
        <v>175</v>
      </c>
    </row>
    <row r="676" spans="1:7" ht="38.25">
      <c r="A676" s="112" t="s">
        <v>456</v>
      </c>
      <c r="B676" s="161" t="s">
        <v>331</v>
      </c>
      <c r="C676" s="110" t="s">
        <v>382</v>
      </c>
      <c r="D676" s="110" t="s">
        <v>387</v>
      </c>
      <c r="E676" s="110" t="s">
        <v>465</v>
      </c>
      <c r="F676" s="110" t="s">
        <v>457</v>
      </c>
      <c r="G676" s="113">
        <v>175</v>
      </c>
    </row>
    <row r="677" spans="1:7" ht="15">
      <c r="A677" s="112" t="s">
        <v>458</v>
      </c>
      <c r="B677" s="161" t="s">
        <v>331</v>
      </c>
      <c r="C677" s="110" t="s">
        <v>382</v>
      </c>
      <c r="D677" s="110" t="s">
        <v>387</v>
      </c>
      <c r="E677" s="110" t="s">
        <v>465</v>
      </c>
      <c r="F677" s="110" t="s">
        <v>459</v>
      </c>
      <c r="G677" s="113">
        <v>175</v>
      </c>
    </row>
    <row r="678" spans="1:7" ht="25.5">
      <c r="A678" s="109" t="s">
        <v>392</v>
      </c>
      <c r="B678" s="161" t="s">
        <v>331</v>
      </c>
      <c r="C678" s="97" t="s">
        <v>382</v>
      </c>
      <c r="D678" s="97" t="s">
        <v>393</v>
      </c>
      <c r="E678" s="97"/>
      <c r="F678" s="97"/>
      <c r="G678" s="138">
        <v>5642.5</v>
      </c>
    </row>
    <row r="679" spans="1:7" ht="38.25">
      <c r="A679" s="112" t="s">
        <v>452</v>
      </c>
      <c r="B679" s="161" t="s">
        <v>331</v>
      </c>
      <c r="C679" s="110" t="s">
        <v>382</v>
      </c>
      <c r="D679" s="110" t="s">
        <v>393</v>
      </c>
      <c r="E679" s="110" t="s">
        <v>453</v>
      </c>
      <c r="F679" s="110"/>
      <c r="G679" s="113">
        <v>5492.5</v>
      </c>
    </row>
    <row r="680" spans="1:7" ht="15">
      <c r="A680" s="112" t="s">
        <v>466</v>
      </c>
      <c r="B680" s="161" t="s">
        <v>331</v>
      </c>
      <c r="C680" s="110" t="s">
        <v>382</v>
      </c>
      <c r="D680" s="110" t="s">
        <v>393</v>
      </c>
      <c r="E680" s="110" t="s">
        <v>467</v>
      </c>
      <c r="F680" s="110"/>
      <c r="G680" s="113">
        <v>3197</v>
      </c>
    </row>
    <row r="681" spans="1:7" ht="38.25">
      <c r="A681" s="112" t="s">
        <v>456</v>
      </c>
      <c r="B681" s="161" t="s">
        <v>331</v>
      </c>
      <c r="C681" s="110" t="s">
        <v>382</v>
      </c>
      <c r="D681" s="110" t="s">
        <v>393</v>
      </c>
      <c r="E681" s="110" t="s">
        <v>467</v>
      </c>
      <c r="F681" s="110" t="s">
        <v>457</v>
      </c>
      <c r="G681" s="111">
        <v>2551.1000000000004</v>
      </c>
    </row>
    <row r="682" spans="1:7" ht="15">
      <c r="A682" s="112" t="s">
        <v>458</v>
      </c>
      <c r="B682" s="161" t="s">
        <v>331</v>
      </c>
      <c r="C682" s="110" t="s">
        <v>382</v>
      </c>
      <c r="D682" s="110" t="s">
        <v>393</v>
      </c>
      <c r="E682" s="110" t="s">
        <v>467</v>
      </c>
      <c r="F682" s="110" t="s">
        <v>459</v>
      </c>
      <c r="G682" s="111">
        <v>2551.1000000000004</v>
      </c>
    </row>
    <row r="683" spans="1:7" ht="15">
      <c r="A683" s="112" t="s">
        <v>468</v>
      </c>
      <c r="B683" s="161" t="s">
        <v>331</v>
      </c>
      <c r="C683" s="110" t="s">
        <v>382</v>
      </c>
      <c r="D683" s="110" t="s">
        <v>393</v>
      </c>
      <c r="E683" s="110" t="s">
        <v>467</v>
      </c>
      <c r="F683" s="110" t="s">
        <v>469</v>
      </c>
      <c r="G683" s="114">
        <v>644.8999999999996</v>
      </c>
    </row>
    <row r="684" spans="1:7" ht="25.5">
      <c r="A684" s="112" t="s">
        <v>470</v>
      </c>
      <c r="B684" s="161" t="s">
        <v>331</v>
      </c>
      <c r="C684" s="110" t="s">
        <v>382</v>
      </c>
      <c r="D684" s="110" t="s">
        <v>393</v>
      </c>
      <c r="E684" s="110" t="s">
        <v>467</v>
      </c>
      <c r="F684" s="110" t="s">
        <v>471</v>
      </c>
      <c r="G684" s="114">
        <v>644.8999999999996</v>
      </c>
    </row>
    <row r="685" spans="1:7" ht="15">
      <c r="A685" s="112" t="s">
        <v>472</v>
      </c>
      <c r="B685" s="161" t="s">
        <v>331</v>
      </c>
      <c r="C685" s="110" t="s">
        <v>382</v>
      </c>
      <c r="D685" s="110" t="s">
        <v>393</v>
      </c>
      <c r="E685" s="110" t="s">
        <v>467</v>
      </c>
      <c r="F685" s="110" t="s">
        <v>473</v>
      </c>
      <c r="G685" s="111">
        <v>1</v>
      </c>
    </row>
    <row r="686" spans="1:7" ht="15">
      <c r="A686" s="112" t="s">
        <v>474</v>
      </c>
      <c r="B686" s="161" t="s">
        <v>331</v>
      </c>
      <c r="C686" s="110" t="s">
        <v>382</v>
      </c>
      <c r="D686" s="110" t="s">
        <v>393</v>
      </c>
      <c r="E686" s="110" t="s">
        <v>467</v>
      </c>
      <c r="F686" s="110" t="s">
        <v>475</v>
      </c>
      <c r="G686" s="111">
        <v>1</v>
      </c>
    </row>
    <row r="687" spans="1:7" ht="25.5">
      <c r="A687" s="112" t="s">
        <v>482</v>
      </c>
      <c r="B687" s="161" t="s">
        <v>331</v>
      </c>
      <c r="C687" s="110" t="s">
        <v>382</v>
      </c>
      <c r="D687" s="110" t="s">
        <v>393</v>
      </c>
      <c r="E687" s="110" t="s">
        <v>483</v>
      </c>
      <c r="F687" s="110"/>
      <c r="G687" s="113">
        <v>2295.5</v>
      </c>
    </row>
    <row r="688" spans="1:7" ht="38.25">
      <c r="A688" s="112" t="s">
        <v>456</v>
      </c>
      <c r="B688" s="161" t="s">
        <v>331</v>
      </c>
      <c r="C688" s="110" t="s">
        <v>382</v>
      </c>
      <c r="D688" s="110" t="s">
        <v>393</v>
      </c>
      <c r="E688" s="110" t="s">
        <v>483</v>
      </c>
      <c r="F688" s="110" t="s">
        <v>457</v>
      </c>
      <c r="G688" s="111">
        <v>2295.5</v>
      </c>
    </row>
    <row r="689" spans="1:7" ht="15">
      <c r="A689" s="112" t="s">
        <v>458</v>
      </c>
      <c r="B689" s="161" t="s">
        <v>331</v>
      </c>
      <c r="C689" s="110" t="s">
        <v>382</v>
      </c>
      <c r="D689" s="110" t="s">
        <v>393</v>
      </c>
      <c r="E689" s="110" t="s">
        <v>483</v>
      </c>
      <c r="F689" s="110" t="s">
        <v>459</v>
      </c>
      <c r="G689" s="111">
        <v>2295.5</v>
      </c>
    </row>
    <row r="690" spans="1:7" ht="15">
      <c r="A690" s="112" t="s">
        <v>460</v>
      </c>
      <c r="B690" s="161" t="s">
        <v>331</v>
      </c>
      <c r="C690" s="110" t="s">
        <v>382</v>
      </c>
      <c r="D690" s="110" t="s">
        <v>393</v>
      </c>
      <c r="E690" s="110" t="s">
        <v>461</v>
      </c>
      <c r="F690" s="110"/>
      <c r="G690" s="113">
        <v>150</v>
      </c>
    </row>
    <row r="691" spans="1:7" ht="15">
      <c r="A691" s="112" t="s">
        <v>462</v>
      </c>
      <c r="B691" s="161" t="s">
        <v>331</v>
      </c>
      <c r="C691" s="110" t="s">
        <v>382</v>
      </c>
      <c r="D691" s="110" t="s">
        <v>393</v>
      </c>
      <c r="E691" s="110" t="s">
        <v>463</v>
      </c>
      <c r="F691" s="110"/>
      <c r="G691" s="113">
        <v>150</v>
      </c>
    </row>
    <row r="692" spans="1:7" ht="63.75">
      <c r="A692" s="112" t="s">
        <v>464</v>
      </c>
      <c r="B692" s="161" t="s">
        <v>331</v>
      </c>
      <c r="C692" s="110" t="s">
        <v>382</v>
      </c>
      <c r="D692" s="110" t="s">
        <v>393</v>
      </c>
      <c r="E692" s="110" t="s">
        <v>465</v>
      </c>
      <c r="F692" s="110"/>
      <c r="G692" s="113">
        <v>150</v>
      </c>
    </row>
    <row r="693" spans="1:7" ht="38.25">
      <c r="A693" s="112" t="s">
        <v>456</v>
      </c>
      <c r="B693" s="161" t="s">
        <v>331</v>
      </c>
      <c r="C693" s="110" t="s">
        <v>382</v>
      </c>
      <c r="D693" s="110" t="s">
        <v>393</v>
      </c>
      <c r="E693" s="110" t="s">
        <v>465</v>
      </c>
      <c r="F693" s="110" t="s">
        <v>457</v>
      </c>
      <c r="G693" s="113">
        <v>150</v>
      </c>
    </row>
    <row r="694" spans="1:7" ht="15">
      <c r="A694" s="112" t="s">
        <v>458</v>
      </c>
      <c r="B694" s="161" t="s">
        <v>331</v>
      </c>
      <c r="C694" s="110" t="s">
        <v>382</v>
      </c>
      <c r="D694" s="110" t="s">
        <v>393</v>
      </c>
      <c r="E694" s="110" t="s">
        <v>465</v>
      </c>
      <c r="F694" s="110" t="s">
        <v>459</v>
      </c>
      <c r="G694" s="113">
        <v>150</v>
      </c>
    </row>
    <row r="695" spans="1:7" ht="15">
      <c r="A695" s="120" t="s">
        <v>398</v>
      </c>
      <c r="B695" s="161" t="s">
        <v>331</v>
      </c>
      <c r="C695" s="97" t="s">
        <v>382</v>
      </c>
      <c r="D695" s="97" t="s">
        <v>399</v>
      </c>
      <c r="E695" s="110"/>
      <c r="F695" s="110"/>
      <c r="G695" s="162">
        <v>20</v>
      </c>
    </row>
    <row r="696" spans="1:7" ht="38.25">
      <c r="A696" s="112" t="s">
        <v>503</v>
      </c>
      <c r="B696" s="161" t="s">
        <v>331</v>
      </c>
      <c r="C696" s="110" t="s">
        <v>382</v>
      </c>
      <c r="D696" s="110" t="s">
        <v>399</v>
      </c>
      <c r="E696" s="110" t="s">
        <v>504</v>
      </c>
      <c r="F696" s="110"/>
      <c r="G696" s="111">
        <v>20</v>
      </c>
    </row>
    <row r="697" spans="1:7" ht="25.5">
      <c r="A697" s="112" t="s">
        <v>505</v>
      </c>
      <c r="B697" s="161" t="s">
        <v>331</v>
      </c>
      <c r="C697" s="110" t="s">
        <v>382</v>
      </c>
      <c r="D697" s="110" t="s">
        <v>399</v>
      </c>
      <c r="E697" s="110" t="s">
        <v>506</v>
      </c>
      <c r="F697" s="110"/>
      <c r="G697" s="111">
        <v>20</v>
      </c>
    </row>
    <row r="698" spans="1:7" ht="38.25">
      <c r="A698" s="112" t="s">
        <v>507</v>
      </c>
      <c r="B698" s="161" t="s">
        <v>331</v>
      </c>
      <c r="C698" s="110" t="s">
        <v>382</v>
      </c>
      <c r="D698" s="110" t="s">
        <v>399</v>
      </c>
      <c r="E698" s="110" t="s">
        <v>508</v>
      </c>
      <c r="F698" s="110"/>
      <c r="G698" s="111">
        <v>20</v>
      </c>
    </row>
    <row r="699" spans="1:7" ht="15">
      <c r="A699" s="112" t="s">
        <v>468</v>
      </c>
      <c r="B699" s="161" t="s">
        <v>331</v>
      </c>
      <c r="C699" s="110" t="s">
        <v>382</v>
      </c>
      <c r="D699" s="110" t="s">
        <v>399</v>
      </c>
      <c r="E699" s="110" t="s">
        <v>508</v>
      </c>
      <c r="F699" s="110" t="s">
        <v>469</v>
      </c>
      <c r="G699" s="111">
        <v>20</v>
      </c>
    </row>
    <row r="700" spans="1:7" ht="25.5">
      <c r="A700" s="112" t="s">
        <v>470</v>
      </c>
      <c r="B700" s="161" t="s">
        <v>331</v>
      </c>
      <c r="C700" s="110" t="s">
        <v>382</v>
      </c>
      <c r="D700" s="110" t="s">
        <v>399</v>
      </c>
      <c r="E700" s="110" t="s">
        <v>508</v>
      </c>
      <c r="F700" s="110" t="s">
        <v>471</v>
      </c>
      <c r="G700" s="111">
        <v>20</v>
      </c>
    </row>
    <row r="701" spans="1:7" ht="15.75">
      <c r="A701" s="147"/>
      <c r="B701" s="148"/>
      <c r="C701" s="148"/>
      <c r="D701" s="148"/>
      <c r="E701" s="84"/>
      <c r="F701" s="148"/>
      <c r="G701" s="149"/>
    </row>
    <row r="702" spans="1:7" ht="15">
      <c r="A702" s="82"/>
      <c r="B702" s="84"/>
      <c r="C702" s="84"/>
      <c r="D702" s="84"/>
      <c r="E702" s="82"/>
      <c r="F702" s="84"/>
      <c r="G702" s="150"/>
    </row>
    <row r="703" spans="1:7" ht="15">
      <c r="A703" s="82"/>
      <c r="B703" s="84"/>
      <c r="C703" s="84"/>
      <c r="D703" s="84"/>
      <c r="E703" s="84"/>
      <c r="F703" s="84"/>
      <c r="G703" s="150"/>
    </row>
    <row r="704" spans="1:7" ht="15.75">
      <c r="A704" s="104"/>
      <c r="B704" s="84"/>
      <c r="C704" s="84"/>
      <c r="D704" s="84"/>
      <c r="E704" s="84"/>
      <c r="F704" s="84"/>
      <c r="G704" s="180"/>
    </row>
    <row r="705" spans="1:7" ht="15.75">
      <c r="A705" s="104"/>
      <c r="B705" s="84"/>
      <c r="C705" s="84"/>
      <c r="D705" s="84"/>
      <c r="E705" s="84"/>
      <c r="F705" s="84"/>
      <c r="G705" s="180"/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0"/>
  <sheetViews>
    <sheetView workbookViewId="0" topLeftCell="A1">
      <selection activeCell="A359" sqref="A359:A360"/>
    </sheetView>
  </sheetViews>
  <sheetFormatPr defaultColWidth="9.140625" defaultRowHeight="15"/>
  <cols>
    <col min="1" max="1" width="64.57421875" style="21" customWidth="1"/>
    <col min="2" max="2" width="9.140625" style="21" customWidth="1"/>
    <col min="3" max="3" width="3.421875" style="21" bestFit="1" customWidth="1"/>
    <col min="4" max="4" width="4.00390625" style="21" bestFit="1" customWidth="1"/>
    <col min="5" max="5" width="4.140625" style="21" bestFit="1" customWidth="1"/>
    <col min="6" max="6" width="4.57421875" style="21" bestFit="1" customWidth="1"/>
    <col min="7" max="7" width="15.8515625" style="21" customWidth="1"/>
    <col min="8" max="16384" width="9.140625" style="21" customWidth="1"/>
  </cols>
  <sheetData>
    <row r="1" spans="1:7" ht="15">
      <c r="A1" s="82"/>
      <c r="B1" s="82"/>
      <c r="C1" s="84"/>
      <c r="D1" s="84"/>
      <c r="E1" s="84"/>
      <c r="F1" s="84"/>
      <c r="G1" s="85" t="s">
        <v>779</v>
      </c>
    </row>
    <row r="2" spans="1:7" ht="15">
      <c r="A2" s="82"/>
      <c r="B2" s="82"/>
      <c r="C2" s="84"/>
      <c r="D2" s="84"/>
      <c r="E2" s="84"/>
      <c r="F2" s="84"/>
      <c r="G2" s="86" t="s">
        <v>437</v>
      </c>
    </row>
    <row r="3" spans="1:7" ht="15">
      <c r="A3" s="82"/>
      <c r="B3" s="82"/>
      <c r="C3" s="84"/>
      <c r="D3" s="84"/>
      <c r="E3" s="84"/>
      <c r="F3" s="84"/>
      <c r="G3" s="86" t="s">
        <v>438</v>
      </c>
    </row>
    <row r="4" spans="1:7" ht="15">
      <c r="A4" s="82"/>
      <c r="B4" s="82"/>
      <c r="C4" s="84"/>
      <c r="D4" s="84"/>
      <c r="E4" s="84"/>
      <c r="F4" s="84"/>
      <c r="G4" s="86" t="s">
        <v>439</v>
      </c>
    </row>
    <row r="5" spans="1:7" ht="15">
      <c r="A5" s="82"/>
      <c r="B5" s="82"/>
      <c r="C5" s="84"/>
      <c r="D5" s="84"/>
      <c r="E5" s="84"/>
      <c r="F5" s="84"/>
      <c r="G5" s="87" t="s">
        <v>440</v>
      </c>
    </row>
    <row r="6" spans="1:7" ht="15">
      <c r="A6" s="82"/>
      <c r="B6" s="82"/>
      <c r="C6" s="84"/>
      <c r="D6" s="84"/>
      <c r="E6" s="84"/>
      <c r="F6" s="84"/>
      <c r="G6" s="87"/>
    </row>
    <row r="7" spans="1:7" ht="15">
      <c r="A7" s="82"/>
      <c r="B7" s="82"/>
      <c r="C7" s="84"/>
      <c r="D7" s="84"/>
      <c r="E7" s="84"/>
      <c r="F7" s="84"/>
      <c r="G7" s="150"/>
    </row>
    <row r="8" spans="1:7" ht="18.75">
      <c r="A8" s="274" t="s">
        <v>780</v>
      </c>
      <c r="B8" s="274"/>
      <c r="C8" s="274"/>
      <c r="D8" s="274"/>
      <c r="E8" s="274"/>
      <c r="F8" s="274"/>
      <c r="G8" s="274"/>
    </row>
    <row r="9" spans="1:7" ht="18.75">
      <c r="A9" s="274" t="s">
        <v>781</v>
      </c>
      <c r="B9" s="274"/>
      <c r="C9" s="274"/>
      <c r="D9" s="274"/>
      <c r="E9" s="274"/>
      <c r="F9" s="274"/>
      <c r="G9" s="274"/>
    </row>
    <row r="10" spans="1:7" ht="18.75">
      <c r="A10" s="274" t="s">
        <v>442</v>
      </c>
      <c r="B10" s="274"/>
      <c r="C10" s="274"/>
      <c r="D10" s="274"/>
      <c r="E10" s="274"/>
      <c r="F10" s="274"/>
      <c r="G10" s="274"/>
    </row>
    <row r="11" spans="1:7" ht="15">
      <c r="A11" s="181"/>
      <c r="B11" s="181"/>
      <c r="C11" s="181"/>
      <c r="D11" s="181"/>
      <c r="E11" s="181"/>
      <c r="F11" s="181"/>
      <c r="G11" s="181"/>
    </row>
    <row r="12" spans="1:7" ht="15.75" thickBot="1">
      <c r="A12" s="82"/>
      <c r="B12" s="82"/>
      <c r="C12" s="84"/>
      <c r="D12" s="84"/>
      <c r="E12" s="84"/>
      <c r="F12" s="84"/>
      <c r="G12" s="150" t="s">
        <v>6</v>
      </c>
    </row>
    <row r="13" spans="1:7" ht="30.75" thickBot="1">
      <c r="A13" s="182" t="s">
        <v>377</v>
      </c>
      <c r="B13" s="183" t="s">
        <v>450</v>
      </c>
      <c r="C13" s="183" t="s">
        <v>378</v>
      </c>
      <c r="D13" s="183" t="s">
        <v>379</v>
      </c>
      <c r="E13" s="183" t="s">
        <v>451</v>
      </c>
      <c r="F13" s="183" t="s">
        <v>752</v>
      </c>
      <c r="G13" s="184" t="s">
        <v>782</v>
      </c>
    </row>
    <row r="14" spans="1:7" ht="15">
      <c r="A14" s="185">
        <v>1</v>
      </c>
      <c r="B14" s="185">
        <v>2</v>
      </c>
      <c r="C14" s="185">
        <v>3</v>
      </c>
      <c r="D14" s="185">
        <v>4</v>
      </c>
      <c r="E14" s="185">
        <v>5</v>
      </c>
      <c r="F14" s="185">
        <v>6</v>
      </c>
      <c r="G14" s="185">
        <v>7</v>
      </c>
    </row>
    <row r="15" spans="1:7" ht="15">
      <c r="A15" s="189" t="s">
        <v>380</v>
      </c>
      <c r="B15" s="190"/>
      <c r="C15" s="190"/>
      <c r="D15" s="190"/>
      <c r="E15" s="190"/>
      <c r="F15" s="191"/>
      <c r="G15" s="192">
        <v>333574.01099999994</v>
      </c>
    </row>
    <row r="16" spans="1:7" ht="45">
      <c r="A16" s="179" t="s">
        <v>700</v>
      </c>
      <c r="B16" s="193" t="s">
        <v>701</v>
      </c>
      <c r="C16" s="156"/>
      <c r="D16" s="156"/>
      <c r="E16" s="156"/>
      <c r="F16" s="194"/>
      <c r="G16" s="157">
        <v>660.7</v>
      </c>
    </row>
    <row r="17" spans="1:7" ht="25.5">
      <c r="A17" s="100" t="s">
        <v>702</v>
      </c>
      <c r="B17" s="97" t="s">
        <v>703</v>
      </c>
      <c r="C17" s="97"/>
      <c r="D17" s="156"/>
      <c r="E17" s="156"/>
      <c r="F17" s="194"/>
      <c r="G17" s="157">
        <v>660.7</v>
      </c>
    </row>
    <row r="18" spans="1:7" ht="38.25">
      <c r="A18" s="195" t="s">
        <v>704</v>
      </c>
      <c r="B18" s="97" t="s">
        <v>705</v>
      </c>
      <c r="C18" s="97"/>
      <c r="D18" s="97"/>
      <c r="E18" s="97"/>
      <c r="F18" s="97"/>
      <c r="G18" s="138">
        <v>660.7</v>
      </c>
    </row>
    <row r="19" spans="1:7" ht="15">
      <c r="A19" s="196" t="s">
        <v>765</v>
      </c>
      <c r="B19" s="97" t="s">
        <v>705</v>
      </c>
      <c r="C19" s="97" t="s">
        <v>698</v>
      </c>
      <c r="D19" s="156"/>
      <c r="E19" s="156"/>
      <c r="F19" s="194"/>
      <c r="G19" s="138">
        <v>660.7</v>
      </c>
    </row>
    <row r="20" spans="1:7" ht="15">
      <c r="A20" s="124" t="s">
        <v>424</v>
      </c>
      <c r="B20" s="110" t="s">
        <v>705</v>
      </c>
      <c r="C20" s="110" t="s">
        <v>698</v>
      </c>
      <c r="D20" s="110" t="s">
        <v>387</v>
      </c>
      <c r="E20" s="110"/>
      <c r="F20" s="197"/>
      <c r="G20" s="111">
        <v>660.7</v>
      </c>
    </row>
    <row r="21" spans="1:7" ht="25.5">
      <c r="A21" s="127" t="s">
        <v>470</v>
      </c>
      <c r="B21" s="110" t="s">
        <v>705</v>
      </c>
      <c r="C21" s="110" t="s">
        <v>698</v>
      </c>
      <c r="D21" s="110" t="s">
        <v>387</v>
      </c>
      <c r="E21" s="110" t="s">
        <v>471</v>
      </c>
      <c r="F21" s="110"/>
      <c r="G21" s="111">
        <v>660.7</v>
      </c>
    </row>
    <row r="22" spans="1:7" ht="25.5">
      <c r="A22" s="198" t="s">
        <v>298</v>
      </c>
      <c r="B22" s="116" t="s">
        <v>705</v>
      </c>
      <c r="C22" s="116" t="s">
        <v>698</v>
      </c>
      <c r="D22" s="116" t="s">
        <v>387</v>
      </c>
      <c r="E22" s="116" t="s">
        <v>471</v>
      </c>
      <c r="F22" s="199" t="s">
        <v>769</v>
      </c>
      <c r="G22" s="117">
        <v>660.7</v>
      </c>
    </row>
    <row r="23" spans="1:7" ht="45">
      <c r="A23" s="179" t="s">
        <v>599</v>
      </c>
      <c r="B23" s="193" t="s">
        <v>580</v>
      </c>
      <c r="C23" s="156"/>
      <c r="D23" s="156"/>
      <c r="E23" s="156"/>
      <c r="F23" s="194"/>
      <c r="G23" s="157">
        <v>277047.5</v>
      </c>
    </row>
    <row r="24" spans="1:7" ht="25.5">
      <c r="A24" s="100" t="s">
        <v>626</v>
      </c>
      <c r="B24" s="97" t="s">
        <v>627</v>
      </c>
      <c r="C24" s="97"/>
      <c r="D24" s="156"/>
      <c r="E24" s="156"/>
      <c r="F24" s="194"/>
      <c r="G24" s="157">
        <v>3139.5</v>
      </c>
    </row>
    <row r="25" spans="1:7" ht="25.5">
      <c r="A25" s="195" t="s">
        <v>628</v>
      </c>
      <c r="B25" s="97" t="s">
        <v>629</v>
      </c>
      <c r="C25" s="97"/>
      <c r="D25" s="97"/>
      <c r="E25" s="97"/>
      <c r="F25" s="97"/>
      <c r="G25" s="138">
        <v>1313.4</v>
      </c>
    </row>
    <row r="26" spans="1:7" ht="15">
      <c r="A26" s="196" t="s">
        <v>771</v>
      </c>
      <c r="B26" s="97" t="s">
        <v>629</v>
      </c>
      <c r="C26" s="97" t="s">
        <v>395</v>
      </c>
      <c r="D26" s="156"/>
      <c r="E26" s="156"/>
      <c r="F26" s="194"/>
      <c r="G26" s="138">
        <v>1313.4</v>
      </c>
    </row>
    <row r="27" spans="1:7" ht="15">
      <c r="A27" s="124" t="s">
        <v>417</v>
      </c>
      <c r="B27" s="110" t="s">
        <v>629</v>
      </c>
      <c r="C27" s="110" t="s">
        <v>395</v>
      </c>
      <c r="D27" s="110" t="s">
        <v>402</v>
      </c>
      <c r="E27" s="110"/>
      <c r="F27" s="197"/>
      <c r="G27" s="111">
        <v>1313.4</v>
      </c>
    </row>
    <row r="28" spans="1:7" ht="25.5">
      <c r="A28" s="127" t="s">
        <v>529</v>
      </c>
      <c r="B28" s="110" t="s">
        <v>629</v>
      </c>
      <c r="C28" s="110" t="s">
        <v>395</v>
      </c>
      <c r="D28" s="110" t="s">
        <v>402</v>
      </c>
      <c r="E28" s="110" t="s">
        <v>586</v>
      </c>
      <c r="F28" s="110"/>
      <c r="G28" s="111">
        <v>1313.4</v>
      </c>
    </row>
    <row r="29" spans="1:7" ht="25.5">
      <c r="A29" s="198" t="s">
        <v>326</v>
      </c>
      <c r="B29" s="116" t="s">
        <v>629</v>
      </c>
      <c r="C29" s="116" t="s">
        <v>395</v>
      </c>
      <c r="D29" s="116" t="s">
        <v>402</v>
      </c>
      <c r="E29" s="116" t="s">
        <v>586</v>
      </c>
      <c r="F29" s="199" t="s">
        <v>325</v>
      </c>
      <c r="G29" s="117">
        <v>1313.4</v>
      </c>
    </row>
    <row r="30" spans="1:7" ht="38.25">
      <c r="A30" s="195" t="s">
        <v>630</v>
      </c>
      <c r="B30" s="97" t="s">
        <v>631</v>
      </c>
      <c r="C30" s="97"/>
      <c r="D30" s="97"/>
      <c r="E30" s="97"/>
      <c r="F30" s="97"/>
      <c r="G30" s="138">
        <v>1826.1</v>
      </c>
    </row>
    <row r="31" spans="1:7" ht="15">
      <c r="A31" s="196" t="s">
        <v>771</v>
      </c>
      <c r="B31" s="97" t="s">
        <v>631</v>
      </c>
      <c r="C31" s="97" t="s">
        <v>395</v>
      </c>
      <c r="D31" s="156"/>
      <c r="E31" s="156"/>
      <c r="F31" s="194"/>
      <c r="G31" s="138">
        <v>1826.1</v>
      </c>
    </row>
    <row r="32" spans="1:7" ht="15">
      <c r="A32" s="124" t="s">
        <v>417</v>
      </c>
      <c r="B32" s="110" t="s">
        <v>631</v>
      </c>
      <c r="C32" s="110" t="s">
        <v>395</v>
      </c>
      <c r="D32" s="110" t="s">
        <v>402</v>
      </c>
      <c r="E32" s="110"/>
      <c r="F32" s="197"/>
      <c r="G32" s="111">
        <v>1826.1</v>
      </c>
    </row>
    <row r="33" spans="1:7" ht="25.5">
      <c r="A33" s="127" t="s">
        <v>529</v>
      </c>
      <c r="B33" s="110" t="s">
        <v>631</v>
      </c>
      <c r="C33" s="110" t="s">
        <v>395</v>
      </c>
      <c r="D33" s="110" t="s">
        <v>402</v>
      </c>
      <c r="E33" s="110" t="s">
        <v>586</v>
      </c>
      <c r="F33" s="110"/>
      <c r="G33" s="111">
        <v>1826.1</v>
      </c>
    </row>
    <row r="34" spans="1:7" ht="25.5">
      <c r="A34" s="198" t="s">
        <v>326</v>
      </c>
      <c r="B34" s="116" t="s">
        <v>631</v>
      </c>
      <c r="C34" s="116" t="s">
        <v>395</v>
      </c>
      <c r="D34" s="116" t="s">
        <v>402</v>
      </c>
      <c r="E34" s="116" t="s">
        <v>586</v>
      </c>
      <c r="F34" s="199" t="s">
        <v>325</v>
      </c>
      <c r="G34" s="117">
        <v>1826.1</v>
      </c>
    </row>
    <row r="35" spans="1:7" ht="25.5">
      <c r="A35" s="100" t="s">
        <v>600</v>
      </c>
      <c r="B35" s="97" t="s">
        <v>601</v>
      </c>
      <c r="C35" s="97"/>
      <c r="D35" s="156"/>
      <c r="E35" s="156"/>
      <c r="F35" s="194"/>
      <c r="G35" s="157">
        <v>2563.6</v>
      </c>
    </row>
    <row r="36" spans="1:7" ht="38.25">
      <c r="A36" s="195" t="s">
        <v>602</v>
      </c>
      <c r="B36" s="97" t="s">
        <v>603</v>
      </c>
      <c r="C36" s="97"/>
      <c r="D36" s="97"/>
      <c r="E36" s="97"/>
      <c r="F36" s="97"/>
      <c r="G36" s="138">
        <v>2563.6</v>
      </c>
    </row>
    <row r="37" spans="1:7" ht="15">
      <c r="A37" s="196" t="s">
        <v>771</v>
      </c>
      <c r="B37" s="97" t="s">
        <v>603</v>
      </c>
      <c r="C37" s="97" t="s">
        <v>395</v>
      </c>
      <c r="D37" s="156"/>
      <c r="E37" s="156"/>
      <c r="F37" s="194"/>
      <c r="G37" s="138">
        <v>2563.6</v>
      </c>
    </row>
    <row r="38" spans="1:7" ht="15">
      <c r="A38" s="124" t="s">
        <v>415</v>
      </c>
      <c r="B38" s="110" t="s">
        <v>603</v>
      </c>
      <c r="C38" s="110" t="s">
        <v>395</v>
      </c>
      <c r="D38" s="110" t="s">
        <v>384</v>
      </c>
      <c r="E38" s="110"/>
      <c r="F38" s="197"/>
      <c r="G38" s="111">
        <v>2563.6</v>
      </c>
    </row>
    <row r="39" spans="1:7" ht="25.5">
      <c r="A39" s="127" t="s">
        <v>529</v>
      </c>
      <c r="B39" s="110" t="s">
        <v>603</v>
      </c>
      <c r="C39" s="110" t="s">
        <v>395</v>
      </c>
      <c r="D39" s="110" t="s">
        <v>384</v>
      </c>
      <c r="E39" s="110" t="s">
        <v>586</v>
      </c>
      <c r="F39" s="110"/>
      <c r="G39" s="111">
        <v>2563.6</v>
      </c>
    </row>
    <row r="40" spans="1:7" ht="25.5">
      <c r="A40" s="198" t="s">
        <v>326</v>
      </c>
      <c r="B40" s="116" t="s">
        <v>603</v>
      </c>
      <c r="C40" s="116" t="s">
        <v>395</v>
      </c>
      <c r="D40" s="116" t="s">
        <v>384</v>
      </c>
      <c r="E40" s="116" t="s">
        <v>586</v>
      </c>
      <c r="F40" s="199" t="s">
        <v>325</v>
      </c>
      <c r="G40" s="117">
        <v>2563.6</v>
      </c>
    </row>
    <row r="41" spans="1:7" ht="25.5">
      <c r="A41" s="100" t="s">
        <v>632</v>
      </c>
      <c r="B41" s="97" t="s">
        <v>633</v>
      </c>
      <c r="C41" s="97"/>
      <c r="D41" s="156"/>
      <c r="E41" s="156"/>
      <c r="F41" s="194"/>
      <c r="G41" s="157">
        <v>75</v>
      </c>
    </row>
    <row r="42" spans="1:7" ht="38.25">
      <c r="A42" s="195" t="s">
        <v>634</v>
      </c>
      <c r="B42" s="97" t="s">
        <v>635</v>
      </c>
      <c r="C42" s="97"/>
      <c r="D42" s="97"/>
      <c r="E42" s="97"/>
      <c r="F42" s="97"/>
      <c r="G42" s="138">
        <v>75</v>
      </c>
    </row>
    <row r="43" spans="1:7" ht="15">
      <c r="A43" s="196" t="s">
        <v>771</v>
      </c>
      <c r="B43" s="97" t="s">
        <v>635</v>
      </c>
      <c r="C43" s="97" t="s">
        <v>395</v>
      </c>
      <c r="D43" s="156"/>
      <c r="E43" s="156"/>
      <c r="F43" s="194"/>
      <c r="G43" s="138">
        <v>75</v>
      </c>
    </row>
    <row r="44" spans="1:7" ht="15">
      <c r="A44" s="124" t="s">
        <v>417</v>
      </c>
      <c r="B44" s="110" t="s">
        <v>635</v>
      </c>
      <c r="C44" s="110" t="s">
        <v>395</v>
      </c>
      <c r="D44" s="110" t="s">
        <v>402</v>
      </c>
      <c r="E44" s="110"/>
      <c r="F44" s="197"/>
      <c r="G44" s="111">
        <v>75</v>
      </c>
    </row>
    <row r="45" spans="1:7" ht="25.5">
      <c r="A45" s="127" t="s">
        <v>529</v>
      </c>
      <c r="B45" s="110" t="s">
        <v>635</v>
      </c>
      <c r="C45" s="110" t="s">
        <v>395</v>
      </c>
      <c r="D45" s="110" t="s">
        <v>402</v>
      </c>
      <c r="E45" s="110" t="s">
        <v>586</v>
      </c>
      <c r="F45" s="110"/>
      <c r="G45" s="111">
        <v>75</v>
      </c>
    </row>
    <row r="46" spans="1:7" ht="25.5">
      <c r="A46" s="198" t="s">
        <v>326</v>
      </c>
      <c r="B46" s="116" t="s">
        <v>635</v>
      </c>
      <c r="C46" s="116" t="s">
        <v>395</v>
      </c>
      <c r="D46" s="116" t="s">
        <v>402</v>
      </c>
      <c r="E46" s="116" t="s">
        <v>586</v>
      </c>
      <c r="F46" s="199" t="s">
        <v>325</v>
      </c>
      <c r="G46" s="117">
        <v>75</v>
      </c>
    </row>
    <row r="47" spans="1:7" ht="25.5">
      <c r="A47" s="100" t="s">
        <v>620</v>
      </c>
      <c r="B47" s="97" t="s">
        <v>621</v>
      </c>
      <c r="C47" s="97"/>
      <c r="D47" s="156"/>
      <c r="E47" s="156"/>
      <c r="F47" s="194"/>
      <c r="G47" s="157">
        <v>3434.3999999999996</v>
      </c>
    </row>
    <row r="48" spans="1:7" ht="38.25">
      <c r="A48" s="195" t="s">
        <v>622</v>
      </c>
      <c r="B48" s="97" t="s">
        <v>623</v>
      </c>
      <c r="C48" s="97"/>
      <c r="D48" s="97"/>
      <c r="E48" s="97"/>
      <c r="F48" s="97"/>
      <c r="G48" s="138">
        <v>3434.3999999999996</v>
      </c>
    </row>
    <row r="49" spans="1:7" ht="15">
      <c r="A49" s="196" t="s">
        <v>771</v>
      </c>
      <c r="B49" s="97" t="s">
        <v>623</v>
      </c>
      <c r="C49" s="97" t="s">
        <v>395</v>
      </c>
      <c r="D49" s="156"/>
      <c r="E49" s="156"/>
      <c r="F49" s="194"/>
      <c r="G49" s="138">
        <v>3434.3999999999996</v>
      </c>
    </row>
    <row r="50" spans="1:7" ht="15">
      <c r="A50" s="124" t="s">
        <v>416</v>
      </c>
      <c r="B50" s="110" t="s">
        <v>623</v>
      </c>
      <c r="C50" s="110" t="s">
        <v>395</v>
      </c>
      <c r="D50" s="110" t="s">
        <v>395</v>
      </c>
      <c r="E50" s="110"/>
      <c r="F50" s="197"/>
      <c r="G50" s="111">
        <v>3434.3999999999996</v>
      </c>
    </row>
    <row r="51" spans="1:7" ht="25.5">
      <c r="A51" s="163" t="s">
        <v>529</v>
      </c>
      <c r="B51" s="110" t="s">
        <v>623</v>
      </c>
      <c r="C51" s="110" t="s">
        <v>395</v>
      </c>
      <c r="D51" s="110" t="s">
        <v>395</v>
      </c>
      <c r="E51" s="110" t="s">
        <v>586</v>
      </c>
      <c r="F51" s="197"/>
      <c r="G51" s="111">
        <v>3434.3999999999996</v>
      </c>
    </row>
    <row r="52" spans="1:7" ht="25.5">
      <c r="A52" s="198" t="s">
        <v>326</v>
      </c>
      <c r="B52" s="116" t="s">
        <v>623</v>
      </c>
      <c r="C52" s="116" t="s">
        <v>395</v>
      </c>
      <c r="D52" s="116" t="s">
        <v>395</v>
      </c>
      <c r="E52" s="116" t="s">
        <v>586</v>
      </c>
      <c r="F52" s="199" t="s">
        <v>325</v>
      </c>
      <c r="G52" s="117">
        <v>3085.3999999999996</v>
      </c>
    </row>
    <row r="53" spans="1:7" ht="25.5">
      <c r="A53" s="198" t="s">
        <v>330</v>
      </c>
      <c r="B53" s="116" t="s">
        <v>623</v>
      </c>
      <c r="C53" s="116" t="s">
        <v>395</v>
      </c>
      <c r="D53" s="116" t="s">
        <v>395</v>
      </c>
      <c r="E53" s="116" t="s">
        <v>586</v>
      </c>
      <c r="F53" s="199" t="s">
        <v>329</v>
      </c>
      <c r="G53" s="117">
        <v>349.00000000000006</v>
      </c>
    </row>
    <row r="54" spans="1:7" ht="25.5">
      <c r="A54" s="100" t="s">
        <v>581</v>
      </c>
      <c r="B54" s="97" t="s">
        <v>582</v>
      </c>
      <c r="C54" s="97"/>
      <c r="D54" s="156"/>
      <c r="E54" s="156"/>
      <c r="F54" s="194"/>
      <c r="G54" s="157">
        <v>267835</v>
      </c>
    </row>
    <row r="55" spans="1:7" ht="38.25">
      <c r="A55" s="195" t="s">
        <v>604</v>
      </c>
      <c r="B55" s="97" t="s">
        <v>605</v>
      </c>
      <c r="C55" s="97"/>
      <c r="D55" s="97"/>
      <c r="E55" s="97"/>
      <c r="F55" s="97"/>
      <c r="G55" s="138">
        <v>158528.80000000002</v>
      </c>
    </row>
    <row r="56" spans="1:7" ht="15">
      <c r="A56" s="196" t="s">
        <v>771</v>
      </c>
      <c r="B56" s="97" t="s">
        <v>605</v>
      </c>
      <c r="C56" s="97" t="s">
        <v>395</v>
      </c>
      <c r="D56" s="156"/>
      <c r="E56" s="156"/>
      <c r="F56" s="194"/>
      <c r="G56" s="138">
        <v>158528.80000000002</v>
      </c>
    </row>
    <row r="57" spans="1:7" ht="15">
      <c r="A57" s="124" t="s">
        <v>415</v>
      </c>
      <c r="B57" s="110" t="s">
        <v>605</v>
      </c>
      <c r="C57" s="110" t="s">
        <v>395</v>
      </c>
      <c r="D57" s="110" t="s">
        <v>384</v>
      </c>
      <c r="E57" s="110"/>
      <c r="F57" s="197"/>
      <c r="G57" s="111">
        <v>158528.80000000002</v>
      </c>
    </row>
    <row r="58" spans="1:7" ht="25.5">
      <c r="A58" s="127" t="s">
        <v>529</v>
      </c>
      <c r="B58" s="110" t="s">
        <v>605</v>
      </c>
      <c r="C58" s="110" t="s">
        <v>395</v>
      </c>
      <c r="D58" s="110" t="s">
        <v>384</v>
      </c>
      <c r="E58" s="110" t="s">
        <v>586</v>
      </c>
      <c r="F58" s="110"/>
      <c r="G58" s="111">
        <v>158528.80000000002</v>
      </c>
    </row>
    <row r="59" spans="1:7" ht="25.5">
      <c r="A59" s="198" t="s">
        <v>326</v>
      </c>
      <c r="B59" s="116" t="s">
        <v>605</v>
      </c>
      <c r="C59" s="116" t="s">
        <v>395</v>
      </c>
      <c r="D59" s="116" t="s">
        <v>384</v>
      </c>
      <c r="E59" s="116" t="s">
        <v>586</v>
      </c>
      <c r="F59" s="199" t="s">
        <v>325</v>
      </c>
      <c r="G59" s="117">
        <v>158528.80000000002</v>
      </c>
    </row>
    <row r="60" spans="1:7" ht="51">
      <c r="A60" s="195" t="s">
        <v>583</v>
      </c>
      <c r="B60" s="97" t="s">
        <v>584</v>
      </c>
      <c r="C60" s="97"/>
      <c r="D60" s="97"/>
      <c r="E60" s="97"/>
      <c r="F60" s="97"/>
      <c r="G60" s="138">
        <v>2871.2999999999997</v>
      </c>
    </row>
    <row r="61" spans="1:7" ht="15">
      <c r="A61" s="196" t="s">
        <v>771</v>
      </c>
      <c r="B61" s="97" t="s">
        <v>584</v>
      </c>
      <c r="C61" s="97" t="s">
        <v>395</v>
      </c>
      <c r="D61" s="156"/>
      <c r="E61" s="156"/>
      <c r="F61" s="194"/>
      <c r="G61" s="138">
        <v>2871.2999999999997</v>
      </c>
    </row>
    <row r="62" spans="1:7" ht="15">
      <c r="A62" s="124" t="s">
        <v>414</v>
      </c>
      <c r="B62" s="110" t="s">
        <v>584</v>
      </c>
      <c r="C62" s="110" t="s">
        <v>395</v>
      </c>
      <c r="D62" s="110" t="s">
        <v>382</v>
      </c>
      <c r="E62" s="110"/>
      <c r="F62" s="197"/>
      <c r="G62" s="111">
        <v>388.5</v>
      </c>
    </row>
    <row r="63" spans="1:7" ht="25.5">
      <c r="A63" s="127" t="s">
        <v>529</v>
      </c>
      <c r="B63" s="110" t="s">
        <v>584</v>
      </c>
      <c r="C63" s="110" t="s">
        <v>395</v>
      </c>
      <c r="D63" s="110" t="s">
        <v>382</v>
      </c>
      <c r="E63" s="110" t="s">
        <v>586</v>
      </c>
      <c r="F63" s="110"/>
      <c r="G63" s="111">
        <v>388.5</v>
      </c>
    </row>
    <row r="64" spans="1:7" ht="25.5">
      <c r="A64" s="198" t="s">
        <v>326</v>
      </c>
      <c r="B64" s="116" t="s">
        <v>584</v>
      </c>
      <c r="C64" s="116" t="s">
        <v>395</v>
      </c>
      <c r="D64" s="116" t="s">
        <v>382</v>
      </c>
      <c r="E64" s="116" t="s">
        <v>586</v>
      </c>
      <c r="F64" s="199" t="s">
        <v>325</v>
      </c>
      <c r="G64" s="117">
        <v>388.5</v>
      </c>
    </row>
    <row r="65" spans="1:7" ht="15">
      <c r="A65" s="124" t="s">
        <v>415</v>
      </c>
      <c r="B65" s="110" t="s">
        <v>584</v>
      </c>
      <c r="C65" s="110" t="s">
        <v>395</v>
      </c>
      <c r="D65" s="110" t="s">
        <v>384</v>
      </c>
      <c r="E65" s="110"/>
      <c r="F65" s="197"/>
      <c r="G65" s="111">
        <v>2482.7999999999997</v>
      </c>
    </row>
    <row r="66" spans="1:7" ht="25.5">
      <c r="A66" s="127" t="s">
        <v>529</v>
      </c>
      <c r="B66" s="110" t="s">
        <v>584</v>
      </c>
      <c r="C66" s="110" t="s">
        <v>395</v>
      </c>
      <c r="D66" s="110" t="s">
        <v>384</v>
      </c>
      <c r="E66" s="110" t="s">
        <v>586</v>
      </c>
      <c r="F66" s="110"/>
      <c r="G66" s="111">
        <v>2482.7999999999997</v>
      </c>
    </row>
    <row r="67" spans="1:7" ht="25.5">
      <c r="A67" s="198" t="s">
        <v>326</v>
      </c>
      <c r="B67" s="116" t="s">
        <v>584</v>
      </c>
      <c r="C67" s="116" t="s">
        <v>395</v>
      </c>
      <c r="D67" s="116" t="s">
        <v>384</v>
      </c>
      <c r="E67" s="116" t="s">
        <v>586</v>
      </c>
      <c r="F67" s="199" t="s">
        <v>325</v>
      </c>
      <c r="G67" s="117">
        <v>2138.2</v>
      </c>
    </row>
    <row r="68" spans="1:7" ht="25.5">
      <c r="A68" s="198" t="s">
        <v>328</v>
      </c>
      <c r="B68" s="116" t="s">
        <v>584</v>
      </c>
      <c r="C68" s="116" t="s">
        <v>395</v>
      </c>
      <c r="D68" s="116" t="s">
        <v>384</v>
      </c>
      <c r="E68" s="116" t="s">
        <v>586</v>
      </c>
      <c r="F68" s="199" t="s">
        <v>327</v>
      </c>
      <c r="G68" s="117">
        <v>258.4</v>
      </c>
    </row>
    <row r="69" spans="1:7" ht="25.5">
      <c r="A69" s="198" t="s">
        <v>330</v>
      </c>
      <c r="B69" s="116" t="s">
        <v>584</v>
      </c>
      <c r="C69" s="116" t="s">
        <v>395</v>
      </c>
      <c r="D69" s="116" t="s">
        <v>384</v>
      </c>
      <c r="E69" s="116" t="s">
        <v>586</v>
      </c>
      <c r="F69" s="199" t="s">
        <v>329</v>
      </c>
      <c r="G69" s="117">
        <v>86.19999999999999</v>
      </c>
    </row>
    <row r="70" spans="1:7" ht="51">
      <c r="A70" s="195" t="s">
        <v>587</v>
      </c>
      <c r="B70" s="97" t="s">
        <v>588</v>
      </c>
      <c r="C70" s="97"/>
      <c r="D70" s="97"/>
      <c r="E70" s="97"/>
      <c r="F70" s="97"/>
      <c r="G70" s="138">
        <v>6447.799999999999</v>
      </c>
    </row>
    <row r="71" spans="1:7" ht="15">
      <c r="A71" s="196" t="s">
        <v>771</v>
      </c>
      <c r="B71" s="97" t="s">
        <v>588</v>
      </c>
      <c r="C71" s="97" t="s">
        <v>395</v>
      </c>
      <c r="D71" s="156"/>
      <c r="E71" s="156"/>
      <c r="F71" s="194"/>
      <c r="G71" s="138">
        <v>6447.799999999999</v>
      </c>
    </row>
    <row r="72" spans="1:7" ht="15">
      <c r="A72" s="124" t="s">
        <v>414</v>
      </c>
      <c r="B72" s="110" t="s">
        <v>588</v>
      </c>
      <c r="C72" s="110" t="s">
        <v>395</v>
      </c>
      <c r="D72" s="110" t="s">
        <v>382</v>
      </c>
      <c r="E72" s="110"/>
      <c r="F72" s="197"/>
      <c r="G72" s="111">
        <v>1545.2</v>
      </c>
    </row>
    <row r="73" spans="1:7" ht="25.5">
      <c r="A73" s="127" t="s">
        <v>529</v>
      </c>
      <c r="B73" s="110" t="s">
        <v>588</v>
      </c>
      <c r="C73" s="110" t="s">
        <v>395</v>
      </c>
      <c r="D73" s="110" t="s">
        <v>382</v>
      </c>
      <c r="E73" s="110" t="s">
        <v>586</v>
      </c>
      <c r="F73" s="110"/>
      <c r="G73" s="111">
        <v>1545.2</v>
      </c>
    </row>
    <row r="74" spans="1:7" ht="25.5">
      <c r="A74" s="198" t="s">
        <v>326</v>
      </c>
      <c r="B74" s="116" t="s">
        <v>588</v>
      </c>
      <c r="C74" s="116" t="s">
        <v>395</v>
      </c>
      <c r="D74" s="116" t="s">
        <v>382</v>
      </c>
      <c r="E74" s="116" t="s">
        <v>586</v>
      </c>
      <c r="F74" s="199" t="s">
        <v>325</v>
      </c>
      <c r="G74" s="117">
        <v>1545.2</v>
      </c>
    </row>
    <row r="75" spans="1:7" ht="15">
      <c r="A75" s="124" t="s">
        <v>415</v>
      </c>
      <c r="B75" s="110" t="s">
        <v>588</v>
      </c>
      <c r="C75" s="110" t="s">
        <v>395</v>
      </c>
      <c r="D75" s="110" t="s">
        <v>384</v>
      </c>
      <c r="E75" s="110"/>
      <c r="F75" s="197"/>
      <c r="G75" s="111">
        <v>4902.599999999999</v>
      </c>
    </row>
    <row r="76" spans="1:7" ht="25.5">
      <c r="A76" s="127" t="s">
        <v>529</v>
      </c>
      <c r="B76" s="110" t="s">
        <v>588</v>
      </c>
      <c r="C76" s="110" t="s">
        <v>395</v>
      </c>
      <c r="D76" s="110" t="s">
        <v>384</v>
      </c>
      <c r="E76" s="110" t="s">
        <v>586</v>
      </c>
      <c r="F76" s="110"/>
      <c r="G76" s="111">
        <v>4902.599999999999</v>
      </c>
    </row>
    <row r="77" spans="1:7" ht="25.5">
      <c r="A77" s="198" t="s">
        <v>326</v>
      </c>
      <c r="B77" s="116" t="s">
        <v>588</v>
      </c>
      <c r="C77" s="116" t="s">
        <v>395</v>
      </c>
      <c r="D77" s="116" t="s">
        <v>384</v>
      </c>
      <c r="E77" s="116" t="s">
        <v>586</v>
      </c>
      <c r="F77" s="199" t="s">
        <v>325</v>
      </c>
      <c r="G77" s="117">
        <v>3890.2999999999993</v>
      </c>
    </row>
    <row r="78" spans="1:7" ht="25.5">
      <c r="A78" s="198" t="s">
        <v>328</v>
      </c>
      <c r="B78" s="116" t="s">
        <v>588</v>
      </c>
      <c r="C78" s="116" t="s">
        <v>395</v>
      </c>
      <c r="D78" s="116" t="s">
        <v>384</v>
      </c>
      <c r="E78" s="116" t="s">
        <v>586</v>
      </c>
      <c r="F78" s="199" t="s">
        <v>327</v>
      </c>
      <c r="G78" s="117">
        <v>728.6000000000001</v>
      </c>
    </row>
    <row r="79" spans="1:7" ht="25.5">
      <c r="A79" s="198" t="s">
        <v>330</v>
      </c>
      <c r="B79" s="116" t="s">
        <v>588</v>
      </c>
      <c r="C79" s="116" t="s">
        <v>395</v>
      </c>
      <c r="D79" s="116" t="s">
        <v>384</v>
      </c>
      <c r="E79" s="116" t="s">
        <v>586</v>
      </c>
      <c r="F79" s="199" t="s">
        <v>329</v>
      </c>
      <c r="G79" s="117">
        <v>283.7</v>
      </c>
    </row>
    <row r="80" spans="1:7" ht="38.25">
      <c r="A80" s="195" t="s">
        <v>501</v>
      </c>
      <c r="B80" s="97" t="s">
        <v>636</v>
      </c>
      <c r="C80" s="97"/>
      <c r="D80" s="97"/>
      <c r="E80" s="97"/>
      <c r="F80" s="97"/>
      <c r="G80" s="138">
        <v>3468.2</v>
      </c>
    </row>
    <row r="81" spans="1:7" ht="15">
      <c r="A81" s="196" t="s">
        <v>771</v>
      </c>
      <c r="B81" s="97" t="s">
        <v>636</v>
      </c>
      <c r="C81" s="97" t="s">
        <v>395</v>
      </c>
      <c r="D81" s="156"/>
      <c r="E81" s="156"/>
      <c r="F81" s="194"/>
      <c r="G81" s="138">
        <v>3468.2</v>
      </c>
    </row>
    <row r="82" spans="1:7" ht="15">
      <c r="A82" s="124" t="s">
        <v>417</v>
      </c>
      <c r="B82" s="110" t="s">
        <v>636</v>
      </c>
      <c r="C82" s="110" t="s">
        <v>395</v>
      </c>
      <c r="D82" s="110" t="s">
        <v>402</v>
      </c>
      <c r="E82" s="110"/>
      <c r="F82" s="197"/>
      <c r="G82" s="111">
        <v>3468.2</v>
      </c>
    </row>
    <row r="83" spans="1:7" ht="25.5">
      <c r="A83" s="127" t="s">
        <v>458</v>
      </c>
      <c r="B83" s="110" t="s">
        <v>636</v>
      </c>
      <c r="C83" s="110" t="s">
        <v>395</v>
      </c>
      <c r="D83" s="110" t="s">
        <v>402</v>
      </c>
      <c r="E83" s="110" t="s">
        <v>459</v>
      </c>
      <c r="F83" s="110"/>
      <c r="G83" s="111">
        <v>2834.6</v>
      </c>
    </row>
    <row r="84" spans="1:7" ht="25.5">
      <c r="A84" s="198" t="s">
        <v>326</v>
      </c>
      <c r="B84" s="116" t="s">
        <v>636</v>
      </c>
      <c r="C84" s="116" t="s">
        <v>395</v>
      </c>
      <c r="D84" s="116" t="s">
        <v>402</v>
      </c>
      <c r="E84" s="116" t="s">
        <v>459</v>
      </c>
      <c r="F84" s="199" t="s">
        <v>325</v>
      </c>
      <c r="G84" s="117">
        <v>2834.6</v>
      </c>
    </row>
    <row r="85" spans="1:7" ht="25.5">
      <c r="A85" s="127" t="s">
        <v>470</v>
      </c>
      <c r="B85" s="110" t="s">
        <v>636</v>
      </c>
      <c r="C85" s="110" t="s">
        <v>395</v>
      </c>
      <c r="D85" s="110" t="s">
        <v>402</v>
      </c>
      <c r="E85" s="110" t="s">
        <v>471</v>
      </c>
      <c r="F85" s="110"/>
      <c r="G85" s="111">
        <v>633.6</v>
      </c>
    </row>
    <row r="86" spans="1:7" ht="25.5">
      <c r="A86" s="198" t="s">
        <v>326</v>
      </c>
      <c r="B86" s="116" t="s">
        <v>636</v>
      </c>
      <c r="C86" s="116" t="s">
        <v>395</v>
      </c>
      <c r="D86" s="116" t="s">
        <v>402</v>
      </c>
      <c r="E86" s="116" t="s">
        <v>471</v>
      </c>
      <c r="F86" s="199" t="s">
        <v>325</v>
      </c>
      <c r="G86" s="117">
        <v>633.6</v>
      </c>
    </row>
    <row r="87" spans="1:7" ht="25.5">
      <c r="A87" s="195" t="s">
        <v>589</v>
      </c>
      <c r="B87" s="97" t="s">
        <v>590</v>
      </c>
      <c r="C87" s="97"/>
      <c r="D87" s="97"/>
      <c r="E87" s="97"/>
      <c r="F87" s="97"/>
      <c r="G87" s="138">
        <v>94918.9</v>
      </c>
    </row>
    <row r="88" spans="1:7" ht="15">
      <c r="A88" s="196" t="s">
        <v>771</v>
      </c>
      <c r="B88" s="97" t="s">
        <v>590</v>
      </c>
      <c r="C88" s="97" t="s">
        <v>395</v>
      </c>
      <c r="D88" s="156"/>
      <c r="E88" s="156"/>
      <c r="F88" s="194"/>
      <c r="G88" s="138">
        <v>94918.9</v>
      </c>
    </row>
    <row r="89" spans="1:7" ht="15">
      <c r="A89" s="124" t="s">
        <v>414</v>
      </c>
      <c r="B89" s="110" t="s">
        <v>590</v>
      </c>
      <c r="C89" s="110" t="s">
        <v>395</v>
      </c>
      <c r="D89" s="110" t="s">
        <v>382</v>
      </c>
      <c r="E89" s="110"/>
      <c r="F89" s="197"/>
      <c r="G89" s="111">
        <v>94918.9</v>
      </c>
    </row>
    <row r="90" spans="1:7" ht="25.5">
      <c r="A90" s="127" t="s">
        <v>529</v>
      </c>
      <c r="B90" s="110" t="s">
        <v>590</v>
      </c>
      <c r="C90" s="110" t="s">
        <v>395</v>
      </c>
      <c r="D90" s="110" t="s">
        <v>382</v>
      </c>
      <c r="E90" s="110" t="s">
        <v>586</v>
      </c>
      <c r="F90" s="110"/>
      <c r="G90" s="111">
        <v>94918.9</v>
      </c>
    </row>
    <row r="91" spans="1:7" ht="25.5">
      <c r="A91" s="198" t="s">
        <v>326</v>
      </c>
      <c r="B91" s="116" t="s">
        <v>590</v>
      </c>
      <c r="C91" s="116" t="s">
        <v>395</v>
      </c>
      <c r="D91" s="116" t="s">
        <v>382</v>
      </c>
      <c r="E91" s="116" t="s">
        <v>586</v>
      </c>
      <c r="F91" s="199" t="s">
        <v>325</v>
      </c>
      <c r="G91" s="117">
        <v>94918.9</v>
      </c>
    </row>
    <row r="92" spans="1:7" ht="38.25">
      <c r="A92" s="195" t="s">
        <v>606</v>
      </c>
      <c r="B92" s="97" t="s">
        <v>607</v>
      </c>
      <c r="C92" s="97"/>
      <c r="D92" s="97"/>
      <c r="E92" s="97"/>
      <c r="F92" s="97"/>
      <c r="G92" s="138">
        <v>1600</v>
      </c>
    </row>
    <row r="93" spans="1:7" ht="15">
      <c r="A93" s="196" t="s">
        <v>771</v>
      </c>
      <c r="B93" s="97" t="s">
        <v>607</v>
      </c>
      <c r="C93" s="97" t="s">
        <v>395</v>
      </c>
      <c r="D93" s="156"/>
      <c r="E93" s="156"/>
      <c r="F93" s="194"/>
      <c r="G93" s="138">
        <v>1600</v>
      </c>
    </row>
    <row r="94" spans="1:7" ht="15">
      <c r="A94" s="124" t="s">
        <v>415</v>
      </c>
      <c r="B94" s="110" t="s">
        <v>607</v>
      </c>
      <c r="C94" s="110" t="s">
        <v>395</v>
      </c>
      <c r="D94" s="110" t="s">
        <v>384</v>
      </c>
      <c r="E94" s="110"/>
      <c r="F94" s="197"/>
      <c r="G94" s="111">
        <v>1600</v>
      </c>
    </row>
    <row r="95" spans="1:7" ht="25.5">
      <c r="A95" s="127" t="s">
        <v>529</v>
      </c>
      <c r="B95" s="110" t="s">
        <v>607</v>
      </c>
      <c r="C95" s="110" t="s">
        <v>395</v>
      </c>
      <c r="D95" s="110" t="s">
        <v>384</v>
      </c>
      <c r="E95" s="110" t="s">
        <v>586</v>
      </c>
      <c r="F95" s="110"/>
      <c r="G95" s="111">
        <v>1600</v>
      </c>
    </row>
    <row r="96" spans="1:7" ht="25.5">
      <c r="A96" s="198" t="s">
        <v>326</v>
      </c>
      <c r="B96" s="116" t="s">
        <v>607</v>
      </c>
      <c r="C96" s="116" t="s">
        <v>395</v>
      </c>
      <c r="D96" s="116" t="s">
        <v>384</v>
      </c>
      <c r="E96" s="116" t="s">
        <v>586</v>
      </c>
      <c r="F96" s="199" t="s">
        <v>325</v>
      </c>
      <c r="G96" s="117">
        <v>1600</v>
      </c>
    </row>
    <row r="97" spans="1:7" ht="30">
      <c r="A97" s="200" t="s">
        <v>680</v>
      </c>
      <c r="B97" s="201" t="s">
        <v>681</v>
      </c>
      <c r="C97" s="202"/>
      <c r="D97" s="202"/>
      <c r="E97" s="202"/>
      <c r="F97" s="203"/>
      <c r="G97" s="204">
        <v>630</v>
      </c>
    </row>
    <row r="98" spans="1:7" ht="25.5">
      <c r="A98" s="205" t="s">
        <v>682</v>
      </c>
      <c r="B98" s="206" t="s">
        <v>683</v>
      </c>
      <c r="C98" s="206"/>
      <c r="D98" s="202"/>
      <c r="E98" s="202"/>
      <c r="F98" s="203"/>
      <c r="G98" s="204">
        <v>630</v>
      </c>
    </row>
    <row r="99" spans="1:7" ht="38.25">
      <c r="A99" s="207" t="s">
        <v>684</v>
      </c>
      <c r="B99" s="206" t="s">
        <v>685</v>
      </c>
      <c r="C99" s="206"/>
      <c r="D99" s="206"/>
      <c r="E99" s="206"/>
      <c r="F99" s="206"/>
      <c r="G99" s="208">
        <v>630</v>
      </c>
    </row>
    <row r="100" spans="1:7" ht="15">
      <c r="A100" s="209" t="s">
        <v>773</v>
      </c>
      <c r="B100" s="206" t="s">
        <v>685</v>
      </c>
      <c r="C100" s="206" t="s">
        <v>405</v>
      </c>
      <c r="D100" s="202"/>
      <c r="E100" s="202"/>
      <c r="F100" s="203"/>
      <c r="G100" s="208">
        <v>630</v>
      </c>
    </row>
    <row r="101" spans="1:7" ht="15">
      <c r="A101" s="210" t="s">
        <v>421</v>
      </c>
      <c r="B101" s="136" t="s">
        <v>685</v>
      </c>
      <c r="C101" s="136" t="s">
        <v>405</v>
      </c>
      <c r="D101" s="136" t="s">
        <v>389</v>
      </c>
      <c r="E101" s="136"/>
      <c r="F101" s="211"/>
      <c r="G101" s="134">
        <v>630</v>
      </c>
    </row>
    <row r="102" spans="1:7" ht="25.5">
      <c r="A102" s="137" t="s">
        <v>529</v>
      </c>
      <c r="B102" s="136" t="s">
        <v>685</v>
      </c>
      <c r="C102" s="136" t="s">
        <v>405</v>
      </c>
      <c r="D102" s="136" t="s">
        <v>389</v>
      </c>
      <c r="E102" s="136" t="s">
        <v>586</v>
      </c>
      <c r="F102" s="136"/>
      <c r="G102" s="134">
        <v>630</v>
      </c>
    </row>
    <row r="103" spans="1:7" ht="25.5">
      <c r="A103" s="212" t="s">
        <v>328</v>
      </c>
      <c r="B103" s="213" t="s">
        <v>685</v>
      </c>
      <c r="C103" s="213" t="s">
        <v>405</v>
      </c>
      <c r="D103" s="213" t="s">
        <v>389</v>
      </c>
      <c r="E103" s="213" t="s">
        <v>586</v>
      </c>
      <c r="F103" s="214" t="s">
        <v>327</v>
      </c>
      <c r="G103" s="215">
        <v>630</v>
      </c>
    </row>
    <row r="104" spans="1:7" ht="45">
      <c r="A104" s="179" t="s">
        <v>608</v>
      </c>
      <c r="B104" s="193" t="s">
        <v>609</v>
      </c>
      <c r="C104" s="156"/>
      <c r="D104" s="156"/>
      <c r="E104" s="156"/>
      <c r="F104" s="194"/>
      <c r="G104" s="157">
        <v>234.10000000000002</v>
      </c>
    </row>
    <row r="105" spans="1:7" ht="25.5">
      <c r="A105" s="100" t="s">
        <v>774</v>
      </c>
      <c r="B105" s="97" t="s">
        <v>664</v>
      </c>
      <c r="C105" s="97"/>
      <c r="D105" s="156"/>
      <c r="E105" s="156"/>
      <c r="F105" s="194"/>
      <c r="G105" s="157">
        <v>68.8</v>
      </c>
    </row>
    <row r="106" spans="1:7" ht="38.25">
      <c r="A106" s="100" t="s">
        <v>665</v>
      </c>
      <c r="B106" s="97" t="s">
        <v>666</v>
      </c>
      <c r="C106" s="97"/>
      <c r="D106" s="156"/>
      <c r="E106" s="156"/>
      <c r="F106" s="194"/>
      <c r="G106" s="162">
        <v>2.6</v>
      </c>
    </row>
    <row r="107" spans="1:7" ht="15">
      <c r="A107" s="196" t="s">
        <v>773</v>
      </c>
      <c r="B107" s="110" t="s">
        <v>666</v>
      </c>
      <c r="C107" s="97" t="s">
        <v>405</v>
      </c>
      <c r="D107" s="156"/>
      <c r="E107" s="156"/>
      <c r="F107" s="194"/>
      <c r="G107" s="162">
        <v>2.6</v>
      </c>
    </row>
    <row r="108" spans="1:7" ht="15">
      <c r="A108" s="124" t="s">
        <v>419</v>
      </c>
      <c r="B108" s="110" t="s">
        <v>666</v>
      </c>
      <c r="C108" s="110" t="s">
        <v>405</v>
      </c>
      <c r="D108" s="110" t="s">
        <v>382</v>
      </c>
      <c r="E108" s="110"/>
      <c r="F108" s="216"/>
      <c r="G108" s="122">
        <v>2.6</v>
      </c>
    </row>
    <row r="109" spans="1:7" ht="25.5">
      <c r="A109" s="127" t="s">
        <v>529</v>
      </c>
      <c r="B109" s="110" t="s">
        <v>666</v>
      </c>
      <c r="C109" s="110" t="s">
        <v>405</v>
      </c>
      <c r="D109" s="110" t="s">
        <v>382</v>
      </c>
      <c r="E109" s="110" t="s">
        <v>586</v>
      </c>
      <c r="F109" s="110"/>
      <c r="G109" s="111">
        <v>2.6</v>
      </c>
    </row>
    <row r="110" spans="1:7" ht="25.5">
      <c r="A110" s="198" t="s">
        <v>328</v>
      </c>
      <c r="B110" s="116" t="s">
        <v>666</v>
      </c>
      <c r="C110" s="116" t="s">
        <v>405</v>
      </c>
      <c r="D110" s="116" t="s">
        <v>382</v>
      </c>
      <c r="E110" s="116" t="s">
        <v>586</v>
      </c>
      <c r="F110" s="199" t="s">
        <v>327</v>
      </c>
      <c r="G110" s="117">
        <v>2.6</v>
      </c>
    </row>
    <row r="111" spans="1:7" ht="38.25">
      <c r="A111" s="100" t="s">
        <v>775</v>
      </c>
      <c r="B111" s="97" t="s">
        <v>668</v>
      </c>
      <c r="C111" s="97"/>
      <c r="D111" s="156"/>
      <c r="E111" s="156"/>
      <c r="F111" s="194"/>
      <c r="G111" s="162">
        <v>66.2</v>
      </c>
    </row>
    <row r="112" spans="1:7" ht="15">
      <c r="A112" s="196" t="s">
        <v>773</v>
      </c>
      <c r="B112" s="110" t="s">
        <v>668</v>
      </c>
      <c r="C112" s="97" t="s">
        <v>405</v>
      </c>
      <c r="D112" s="156"/>
      <c r="E112" s="156"/>
      <c r="F112" s="194"/>
      <c r="G112" s="162">
        <v>66.2</v>
      </c>
    </row>
    <row r="113" spans="1:7" ht="15">
      <c r="A113" s="124" t="s">
        <v>419</v>
      </c>
      <c r="B113" s="110" t="s">
        <v>668</v>
      </c>
      <c r="C113" s="110" t="s">
        <v>405</v>
      </c>
      <c r="D113" s="110" t="s">
        <v>382</v>
      </c>
      <c r="E113" s="110"/>
      <c r="F113" s="216"/>
      <c r="G113" s="122">
        <v>66.2</v>
      </c>
    </row>
    <row r="114" spans="1:7" ht="25.5">
      <c r="A114" s="127" t="s">
        <v>529</v>
      </c>
      <c r="B114" s="110" t="s">
        <v>668</v>
      </c>
      <c r="C114" s="110" t="s">
        <v>405</v>
      </c>
      <c r="D114" s="110" t="s">
        <v>382</v>
      </c>
      <c r="E114" s="110" t="s">
        <v>586</v>
      </c>
      <c r="F114" s="110"/>
      <c r="G114" s="111">
        <v>66.2</v>
      </c>
    </row>
    <row r="115" spans="1:7" ht="25.5">
      <c r="A115" s="198" t="s">
        <v>328</v>
      </c>
      <c r="B115" s="116" t="s">
        <v>668</v>
      </c>
      <c r="C115" s="116" t="s">
        <v>405</v>
      </c>
      <c r="D115" s="116" t="s">
        <v>382</v>
      </c>
      <c r="E115" s="116" t="s">
        <v>586</v>
      </c>
      <c r="F115" s="199" t="s">
        <v>327</v>
      </c>
      <c r="G115" s="117">
        <v>66.2</v>
      </c>
    </row>
    <row r="116" spans="1:7" ht="38.25">
      <c r="A116" s="100" t="s">
        <v>610</v>
      </c>
      <c r="B116" s="97" t="s">
        <v>611</v>
      </c>
      <c r="C116" s="97"/>
      <c r="D116" s="156"/>
      <c r="E116" s="156"/>
      <c r="F116" s="194"/>
      <c r="G116" s="157">
        <v>165.3</v>
      </c>
    </row>
    <row r="117" spans="1:7" ht="63.75">
      <c r="A117" s="100" t="s">
        <v>612</v>
      </c>
      <c r="B117" s="97" t="s">
        <v>613</v>
      </c>
      <c r="C117" s="97"/>
      <c r="D117" s="156"/>
      <c r="E117" s="156"/>
      <c r="F117" s="194"/>
      <c r="G117" s="162">
        <v>165.3</v>
      </c>
    </row>
    <row r="118" spans="1:7" ht="15">
      <c r="A118" s="196" t="s">
        <v>771</v>
      </c>
      <c r="B118" s="110" t="s">
        <v>613</v>
      </c>
      <c r="C118" s="97" t="s">
        <v>395</v>
      </c>
      <c r="D118" s="156"/>
      <c r="E118" s="156"/>
      <c r="F118" s="194"/>
      <c r="G118" s="162">
        <v>165.3</v>
      </c>
    </row>
    <row r="119" spans="1:7" ht="15">
      <c r="A119" s="124" t="s">
        <v>415</v>
      </c>
      <c r="B119" s="110" t="s">
        <v>613</v>
      </c>
      <c r="C119" s="110" t="s">
        <v>395</v>
      </c>
      <c r="D119" s="110" t="s">
        <v>384</v>
      </c>
      <c r="E119" s="110"/>
      <c r="F119" s="216"/>
      <c r="G119" s="122">
        <v>165.3</v>
      </c>
    </row>
    <row r="120" spans="1:7" ht="25.5">
      <c r="A120" s="127" t="s">
        <v>529</v>
      </c>
      <c r="B120" s="110" t="s">
        <v>613</v>
      </c>
      <c r="C120" s="110" t="s">
        <v>395</v>
      </c>
      <c r="D120" s="110" t="s">
        <v>384</v>
      </c>
      <c r="E120" s="110" t="s">
        <v>586</v>
      </c>
      <c r="F120" s="110"/>
      <c r="G120" s="111">
        <v>165.3</v>
      </c>
    </row>
    <row r="121" spans="1:7" ht="25.5">
      <c r="A121" s="198" t="s">
        <v>328</v>
      </c>
      <c r="B121" s="116" t="s">
        <v>613</v>
      </c>
      <c r="C121" s="116" t="s">
        <v>395</v>
      </c>
      <c r="D121" s="116" t="s">
        <v>384</v>
      </c>
      <c r="E121" s="116" t="s">
        <v>586</v>
      </c>
      <c r="F121" s="199" t="s">
        <v>327</v>
      </c>
      <c r="G121" s="117">
        <v>165.3</v>
      </c>
    </row>
    <row r="122" spans="1:7" ht="60">
      <c r="A122" s="179" t="s">
        <v>559</v>
      </c>
      <c r="B122" s="193" t="s">
        <v>560</v>
      </c>
      <c r="C122" s="156"/>
      <c r="D122" s="156"/>
      <c r="E122" s="156"/>
      <c r="F122" s="194"/>
      <c r="G122" s="157">
        <v>8386.762999999999</v>
      </c>
    </row>
    <row r="123" spans="1:7" ht="38.25">
      <c r="A123" s="100" t="s">
        <v>561</v>
      </c>
      <c r="B123" s="97" t="s">
        <v>562</v>
      </c>
      <c r="C123" s="97"/>
      <c r="D123" s="156"/>
      <c r="E123" s="156"/>
      <c r="F123" s="194"/>
      <c r="G123" s="157">
        <v>8386.762999999999</v>
      </c>
    </row>
    <row r="124" spans="1:7" ht="25.5">
      <c r="A124" s="100" t="s">
        <v>563</v>
      </c>
      <c r="B124" s="97" t="s">
        <v>564</v>
      </c>
      <c r="C124" s="97"/>
      <c r="D124" s="156"/>
      <c r="E124" s="156"/>
      <c r="F124" s="194"/>
      <c r="G124" s="162">
        <v>8386.762999999999</v>
      </c>
    </row>
    <row r="125" spans="1:7" ht="25.5">
      <c r="A125" s="100" t="s">
        <v>565</v>
      </c>
      <c r="B125" s="97" t="s">
        <v>566</v>
      </c>
      <c r="C125" s="97"/>
      <c r="D125" s="156"/>
      <c r="E125" s="156"/>
      <c r="F125" s="194"/>
      <c r="G125" s="162">
        <v>8386.762999999999</v>
      </c>
    </row>
    <row r="126" spans="1:7" ht="15">
      <c r="A126" s="100" t="s">
        <v>764</v>
      </c>
      <c r="B126" s="97" t="s">
        <v>566</v>
      </c>
      <c r="C126" s="97" t="s">
        <v>391</v>
      </c>
      <c r="D126" s="156"/>
      <c r="E126" s="156"/>
      <c r="F126" s="194"/>
      <c r="G126" s="162">
        <v>8386.762999999999</v>
      </c>
    </row>
    <row r="127" spans="1:7" ht="15">
      <c r="A127" s="124" t="s">
        <v>410</v>
      </c>
      <c r="B127" s="110" t="s">
        <v>566</v>
      </c>
      <c r="C127" s="110" t="s">
        <v>391</v>
      </c>
      <c r="D127" s="110" t="s">
        <v>382</v>
      </c>
      <c r="E127" s="110"/>
      <c r="F127" s="216"/>
      <c r="G127" s="111">
        <v>8386.762999999999</v>
      </c>
    </row>
    <row r="128" spans="1:7" ht="25.5">
      <c r="A128" s="112" t="s">
        <v>470</v>
      </c>
      <c r="B128" s="110" t="s">
        <v>566</v>
      </c>
      <c r="C128" s="110" t="s">
        <v>391</v>
      </c>
      <c r="D128" s="110" t="s">
        <v>382</v>
      </c>
      <c r="E128" s="110" t="s">
        <v>471</v>
      </c>
      <c r="F128" s="216"/>
      <c r="G128" s="111">
        <v>8386.762999999999</v>
      </c>
    </row>
    <row r="129" spans="1:7" ht="25.5">
      <c r="A129" s="198" t="s">
        <v>298</v>
      </c>
      <c r="B129" s="110" t="s">
        <v>566</v>
      </c>
      <c r="C129" s="116" t="s">
        <v>391</v>
      </c>
      <c r="D129" s="116" t="s">
        <v>382</v>
      </c>
      <c r="E129" s="116" t="s">
        <v>471</v>
      </c>
      <c r="F129" s="199" t="s">
        <v>769</v>
      </c>
      <c r="G129" s="117">
        <v>8386.762999999999</v>
      </c>
    </row>
    <row r="130" spans="1:7" ht="45">
      <c r="A130" s="179" t="s">
        <v>497</v>
      </c>
      <c r="B130" s="193" t="s">
        <v>498</v>
      </c>
      <c r="C130" s="156"/>
      <c r="D130" s="156"/>
      <c r="E130" s="156"/>
      <c r="F130" s="194"/>
      <c r="G130" s="157">
        <v>1150.3999999999999</v>
      </c>
    </row>
    <row r="131" spans="1:7" ht="15">
      <c r="A131" s="100" t="s">
        <v>499</v>
      </c>
      <c r="B131" s="97" t="s">
        <v>500</v>
      </c>
      <c r="C131" s="97"/>
      <c r="D131" s="156"/>
      <c r="E131" s="156"/>
      <c r="F131" s="194"/>
      <c r="G131" s="157">
        <v>1150.3999999999999</v>
      </c>
    </row>
    <row r="132" spans="1:7" ht="38.25">
      <c r="A132" s="100" t="s">
        <v>501</v>
      </c>
      <c r="B132" s="97" t="s">
        <v>502</v>
      </c>
      <c r="C132" s="97"/>
      <c r="D132" s="156"/>
      <c r="E132" s="156"/>
      <c r="F132" s="194"/>
      <c r="G132" s="162">
        <v>1150.3999999999999</v>
      </c>
    </row>
    <row r="133" spans="1:7" ht="15">
      <c r="A133" s="100" t="s">
        <v>760</v>
      </c>
      <c r="B133" s="97" t="s">
        <v>502</v>
      </c>
      <c r="C133" s="97" t="s">
        <v>382</v>
      </c>
      <c r="D133" s="156"/>
      <c r="E133" s="156"/>
      <c r="F133" s="194"/>
      <c r="G133" s="162">
        <v>1150.3999999999999</v>
      </c>
    </row>
    <row r="134" spans="1:7" ht="15">
      <c r="A134" s="124" t="s">
        <v>398</v>
      </c>
      <c r="B134" s="110" t="s">
        <v>502</v>
      </c>
      <c r="C134" s="110" t="s">
        <v>382</v>
      </c>
      <c r="D134" s="110" t="s">
        <v>399</v>
      </c>
      <c r="E134" s="110"/>
      <c r="F134" s="216"/>
      <c r="G134" s="111">
        <v>1150.3999999999999</v>
      </c>
    </row>
    <row r="135" spans="1:7" ht="25.5">
      <c r="A135" s="112" t="s">
        <v>458</v>
      </c>
      <c r="B135" s="110" t="s">
        <v>502</v>
      </c>
      <c r="C135" s="110" t="s">
        <v>382</v>
      </c>
      <c r="D135" s="110" t="s">
        <v>399</v>
      </c>
      <c r="E135" s="110" t="s">
        <v>459</v>
      </c>
      <c r="F135" s="216"/>
      <c r="G135" s="111">
        <v>1030.1</v>
      </c>
    </row>
    <row r="136" spans="1:7" ht="15">
      <c r="A136" s="198" t="s">
        <v>261</v>
      </c>
      <c r="B136" s="110" t="s">
        <v>502</v>
      </c>
      <c r="C136" s="116" t="s">
        <v>382</v>
      </c>
      <c r="D136" s="116" t="s">
        <v>399</v>
      </c>
      <c r="E136" s="116" t="s">
        <v>459</v>
      </c>
      <c r="F136" s="199" t="s">
        <v>759</v>
      </c>
      <c r="G136" s="117">
        <v>1030.1</v>
      </c>
    </row>
    <row r="137" spans="1:7" ht="25.5">
      <c r="A137" s="112" t="s">
        <v>470</v>
      </c>
      <c r="B137" s="110" t="s">
        <v>502</v>
      </c>
      <c r="C137" s="110" t="s">
        <v>382</v>
      </c>
      <c r="D137" s="110" t="s">
        <v>399</v>
      </c>
      <c r="E137" s="110" t="s">
        <v>471</v>
      </c>
      <c r="F137" s="216"/>
      <c r="G137" s="111">
        <v>120.3</v>
      </c>
    </row>
    <row r="138" spans="1:7" ht="15">
      <c r="A138" s="198" t="s">
        <v>261</v>
      </c>
      <c r="B138" s="110" t="s">
        <v>502</v>
      </c>
      <c r="C138" s="116" t="s">
        <v>382</v>
      </c>
      <c r="D138" s="116" t="s">
        <v>399</v>
      </c>
      <c r="E138" s="116" t="s">
        <v>471</v>
      </c>
      <c r="F138" s="199" t="s">
        <v>759</v>
      </c>
      <c r="G138" s="117">
        <v>120.3</v>
      </c>
    </row>
    <row r="139" spans="1:7" ht="45">
      <c r="A139" s="179" t="s">
        <v>706</v>
      </c>
      <c r="B139" s="217" t="s">
        <v>707</v>
      </c>
      <c r="C139" s="218"/>
      <c r="D139" s="218"/>
      <c r="E139" s="218"/>
      <c r="F139" s="219"/>
      <c r="G139" s="220">
        <v>3184.948</v>
      </c>
    </row>
    <row r="140" spans="1:7" ht="25.5">
      <c r="A140" s="100" t="s">
        <v>708</v>
      </c>
      <c r="B140" s="221" t="s">
        <v>709</v>
      </c>
      <c r="C140" s="221"/>
      <c r="D140" s="218"/>
      <c r="E140" s="218"/>
      <c r="F140" s="219"/>
      <c r="G140" s="220">
        <v>2654.548</v>
      </c>
    </row>
    <row r="141" spans="1:7" ht="15">
      <c r="A141" s="100" t="s">
        <v>710</v>
      </c>
      <c r="B141" s="221" t="s">
        <v>711</v>
      </c>
      <c r="C141" s="221"/>
      <c r="D141" s="218"/>
      <c r="E141" s="218"/>
      <c r="F141" s="219"/>
      <c r="G141" s="222">
        <v>2654.548</v>
      </c>
    </row>
    <row r="142" spans="1:7" ht="15">
      <c r="A142" s="100" t="s">
        <v>424</v>
      </c>
      <c r="B142" s="221" t="s">
        <v>711</v>
      </c>
      <c r="C142" s="221" t="s">
        <v>698</v>
      </c>
      <c r="D142" s="218"/>
      <c r="E142" s="218"/>
      <c r="F142" s="219"/>
      <c r="G142" s="222">
        <v>2654.548</v>
      </c>
    </row>
    <row r="143" spans="1:7" ht="15">
      <c r="A143" s="124" t="s">
        <v>424</v>
      </c>
      <c r="B143" s="223" t="s">
        <v>711</v>
      </c>
      <c r="C143" s="223" t="s">
        <v>698</v>
      </c>
      <c r="D143" s="223" t="s">
        <v>387</v>
      </c>
      <c r="E143" s="223"/>
      <c r="F143" s="224"/>
      <c r="G143" s="225">
        <v>2654.548</v>
      </c>
    </row>
    <row r="144" spans="1:7" ht="25.5">
      <c r="A144" s="112" t="s">
        <v>712</v>
      </c>
      <c r="B144" s="223" t="s">
        <v>711</v>
      </c>
      <c r="C144" s="223" t="s">
        <v>698</v>
      </c>
      <c r="D144" s="223" t="s">
        <v>387</v>
      </c>
      <c r="E144" s="223" t="s">
        <v>713</v>
      </c>
      <c r="F144" s="224"/>
      <c r="G144" s="225">
        <v>2654.548</v>
      </c>
    </row>
    <row r="145" spans="1:7" ht="15">
      <c r="A145" s="198" t="s">
        <v>261</v>
      </c>
      <c r="B145" s="223" t="s">
        <v>711</v>
      </c>
      <c r="C145" s="226" t="s">
        <v>698</v>
      </c>
      <c r="D145" s="226" t="s">
        <v>387</v>
      </c>
      <c r="E145" s="226" t="s">
        <v>713</v>
      </c>
      <c r="F145" s="227" t="s">
        <v>759</v>
      </c>
      <c r="G145" s="228">
        <v>2654.548</v>
      </c>
    </row>
    <row r="146" spans="1:7" ht="25.5">
      <c r="A146" s="100" t="s">
        <v>714</v>
      </c>
      <c r="B146" s="221" t="s">
        <v>715</v>
      </c>
      <c r="C146" s="221"/>
      <c r="D146" s="218"/>
      <c r="E146" s="218"/>
      <c r="F146" s="219"/>
      <c r="G146" s="220">
        <v>530.4</v>
      </c>
    </row>
    <row r="147" spans="1:7" ht="51">
      <c r="A147" s="100" t="s">
        <v>716</v>
      </c>
      <c r="B147" s="221" t="s">
        <v>717</v>
      </c>
      <c r="C147" s="221"/>
      <c r="D147" s="218"/>
      <c r="E147" s="218"/>
      <c r="F147" s="219"/>
      <c r="G147" s="222">
        <v>530.4</v>
      </c>
    </row>
    <row r="148" spans="1:7" ht="15">
      <c r="A148" s="100" t="s">
        <v>424</v>
      </c>
      <c r="B148" s="221" t="s">
        <v>717</v>
      </c>
      <c r="C148" s="221" t="s">
        <v>698</v>
      </c>
      <c r="D148" s="218"/>
      <c r="E148" s="218"/>
      <c r="F148" s="219"/>
      <c r="G148" s="222">
        <v>530.4</v>
      </c>
    </row>
    <row r="149" spans="1:7" ht="15">
      <c r="A149" s="124" t="s">
        <v>424</v>
      </c>
      <c r="B149" s="223" t="s">
        <v>717</v>
      </c>
      <c r="C149" s="223" t="s">
        <v>698</v>
      </c>
      <c r="D149" s="223" t="s">
        <v>387</v>
      </c>
      <c r="E149" s="223"/>
      <c r="F149" s="224"/>
      <c r="G149" s="225">
        <v>530.4</v>
      </c>
    </row>
    <row r="150" spans="1:7" ht="25.5">
      <c r="A150" s="112" t="s">
        <v>712</v>
      </c>
      <c r="B150" s="223" t="s">
        <v>717</v>
      </c>
      <c r="C150" s="223" t="s">
        <v>698</v>
      </c>
      <c r="D150" s="223" t="s">
        <v>387</v>
      </c>
      <c r="E150" s="223" t="s">
        <v>713</v>
      </c>
      <c r="F150" s="224"/>
      <c r="G150" s="225">
        <v>530.4</v>
      </c>
    </row>
    <row r="151" spans="1:7" ht="15">
      <c r="A151" s="198" t="s">
        <v>261</v>
      </c>
      <c r="B151" s="223" t="s">
        <v>717</v>
      </c>
      <c r="C151" s="226" t="s">
        <v>698</v>
      </c>
      <c r="D151" s="226" t="s">
        <v>387</v>
      </c>
      <c r="E151" s="226" t="s">
        <v>713</v>
      </c>
      <c r="F151" s="227" t="s">
        <v>759</v>
      </c>
      <c r="G151" s="228">
        <v>530.4</v>
      </c>
    </row>
    <row r="152" spans="1:7" ht="45">
      <c r="A152" s="179" t="s">
        <v>503</v>
      </c>
      <c r="B152" s="193" t="s">
        <v>504</v>
      </c>
      <c r="C152" s="156"/>
      <c r="D152" s="156"/>
      <c r="E152" s="156"/>
      <c r="F152" s="194"/>
      <c r="G152" s="157">
        <v>65</v>
      </c>
    </row>
    <row r="153" spans="1:7" ht="38.25">
      <c r="A153" s="100" t="s">
        <v>505</v>
      </c>
      <c r="B153" s="97" t="s">
        <v>506</v>
      </c>
      <c r="C153" s="97"/>
      <c r="D153" s="156"/>
      <c r="E153" s="156"/>
      <c r="F153" s="194"/>
      <c r="G153" s="157">
        <v>65</v>
      </c>
    </row>
    <row r="154" spans="1:7" ht="38.25">
      <c r="A154" s="100" t="s">
        <v>507</v>
      </c>
      <c r="B154" s="97" t="s">
        <v>508</v>
      </c>
      <c r="C154" s="97"/>
      <c r="D154" s="156"/>
      <c r="E154" s="156"/>
      <c r="F154" s="194"/>
      <c r="G154" s="162">
        <v>65</v>
      </c>
    </row>
    <row r="155" spans="1:7" ht="15">
      <c r="A155" s="100" t="s">
        <v>760</v>
      </c>
      <c r="B155" s="97" t="s">
        <v>508</v>
      </c>
      <c r="C155" s="97" t="s">
        <v>382</v>
      </c>
      <c r="D155" s="156"/>
      <c r="E155" s="156"/>
      <c r="F155" s="194"/>
      <c r="G155" s="162">
        <v>65</v>
      </c>
    </row>
    <row r="156" spans="1:7" ht="15">
      <c r="A156" s="124" t="s">
        <v>398</v>
      </c>
      <c r="B156" s="110" t="s">
        <v>508</v>
      </c>
      <c r="C156" s="110" t="s">
        <v>382</v>
      </c>
      <c r="D156" s="110" t="s">
        <v>399</v>
      </c>
      <c r="E156" s="110"/>
      <c r="F156" s="216"/>
      <c r="G156" s="111">
        <v>65</v>
      </c>
    </row>
    <row r="157" spans="1:7" ht="25.5">
      <c r="A157" s="112" t="s">
        <v>470</v>
      </c>
      <c r="B157" s="110" t="s">
        <v>508</v>
      </c>
      <c r="C157" s="110" t="s">
        <v>382</v>
      </c>
      <c r="D157" s="110" t="s">
        <v>399</v>
      </c>
      <c r="E157" s="110" t="s">
        <v>471</v>
      </c>
      <c r="F157" s="216"/>
      <c r="G157" s="111">
        <v>65</v>
      </c>
    </row>
    <row r="158" spans="1:7" ht="15">
      <c r="A158" s="198" t="s">
        <v>261</v>
      </c>
      <c r="B158" s="110" t="s">
        <v>508</v>
      </c>
      <c r="C158" s="116" t="s">
        <v>382</v>
      </c>
      <c r="D158" s="116" t="s">
        <v>399</v>
      </c>
      <c r="E158" s="116" t="s">
        <v>471</v>
      </c>
      <c r="F158" s="199" t="s">
        <v>759</v>
      </c>
      <c r="G158" s="117">
        <v>45</v>
      </c>
    </row>
    <row r="159" spans="1:7" ht="25.5">
      <c r="A159" s="198" t="s">
        <v>778</v>
      </c>
      <c r="B159" s="110" t="s">
        <v>508</v>
      </c>
      <c r="C159" s="116" t="s">
        <v>382</v>
      </c>
      <c r="D159" s="116" t="s">
        <v>399</v>
      </c>
      <c r="E159" s="116" t="s">
        <v>471</v>
      </c>
      <c r="F159" s="199" t="s">
        <v>331</v>
      </c>
      <c r="G159" s="117">
        <v>20</v>
      </c>
    </row>
    <row r="160" spans="1:7" ht="75">
      <c r="A160" s="200" t="s">
        <v>637</v>
      </c>
      <c r="B160" s="201" t="s">
        <v>638</v>
      </c>
      <c r="C160" s="202"/>
      <c r="D160" s="202"/>
      <c r="E160" s="202"/>
      <c r="F160" s="203"/>
      <c r="G160" s="204">
        <v>200</v>
      </c>
    </row>
    <row r="161" spans="1:7" ht="51">
      <c r="A161" s="205" t="s">
        <v>639</v>
      </c>
      <c r="B161" s="206" t="s">
        <v>640</v>
      </c>
      <c r="C161" s="206"/>
      <c r="D161" s="202"/>
      <c r="E161" s="202"/>
      <c r="F161" s="203"/>
      <c r="G161" s="204">
        <v>200</v>
      </c>
    </row>
    <row r="162" spans="1:7" ht="38.25">
      <c r="A162" s="205" t="s">
        <v>641</v>
      </c>
      <c r="B162" s="206" t="s">
        <v>642</v>
      </c>
      <c r="C162" s="206"/>
      <c r="D162" s="202"/>
      <c r="E162" s="202"/>
      <c r="F162" s="203"/>
      <c r="G162" s="229">
        <v>200</v>
      </c>
    </row>
    <row r="163" spans="1:7" ht="15">
      <c r="A163" s="205" t="s">
        <v>771</v>
      </c>
      <c r="B163" s="206" t="s">
        <v>642</v>
      </c>
      <c r="C163" s="206" t="s">
        <v>395</v>
      </c>
      <c r="D163" s="202"/>
      <c r="E163" s="202"/>
      <c r="F163" s="203"/>
      <c r="G163" s="204">
        <v>50</v>
      </c>
    </row>
    <row r="164" spans="1:7" ht="15">
      <c r="A164" s="210" t="s">
        <v>417</v>
      </c>
      <c r="B164" s="136" t="s">
        <v>642</v>
      </c>
      <c r="C164" s="136" t="s">
        <v>395</v>
      </c>
      <c r="D164" s="136" t="s">
        <v>402</v>
      </c>
      <c r="E164" s="136"/>
      <c r="F164" s="230"/>
      <c r="G164" s="229">
        <v>50</v>
      </c>
    </row>
    <row r="165" spans="1:7" ht="25.5">
      <c r="A165" s="231" t="s">
        <v>470</v>
      </c>
      <c r="B165" s="136" t="s">
        <v>642</v>
      </c>
      <c r="C165" s="136" t="s">
        <v>405</v>
      </c>
      <c r="D165" s="136" t="s">
        <v>389</v>
      </c>
      <c r="E165" s="136" t="s">
        <v>471</v>
      </c>
      <c r="F165" s="230"/>
      <c r="G165" s="232">
        <v>41</v>
      </c>
    </row>
    <row r="166" spans="1:7" ht="25.5">
      <c r="A166" s="212" t="s">
        <v>326</v>
      </c>
      <c r="B166" s="213" t="s">
        <v>642</v>
      </c>
      <c r="C166" s="213" t="s">
        <v>405</v>
      </c>
      <c r="D166" s="213" t="s">
        <v>389</v>
      </c>
      <c r="E166" s="213" t="s">
        <v>471</v>
      </c>
      <c r="F166" s="214" t="s">
        <v>325</v>
      </c>
      <c r="G166" s="233">
        <v>41</v>
      </c>
    </row>
    <row r="167" spans="1:7" ht="25.5">
      <c r="A167" s="231" t="s">
        <v>529</v>
      </c>
      <c r="B167" s="136" t="s">
        <v>642</v>
      </c>
      <c r="C167" s="136" t="s">
        <v>395</v>
      </c>
      <c r="D167" s="136" t="s">
        <v>402</v>
      </c>
      <c r="E167" s="136" t="s">
        <v>586</v>
      </c>
      <c r="F167" s="230"/>
      <c r="G167" s="232">
        <v>9</v>
      </c>
    </row>
    <row r="168" spans="1:7" ht="25.5">
      <c r="A168" s="212" t="s">
        <v>326</v>
      </c>
      <c r="B168" s="213" t="s">
        <v>642</v>
      </c>
      <c r="C168" s="213" t="s">
        <v>395</v>
      </c>
      <c r="D168" s="213" t="s">
        <v>402</v>
      </c>
      <c r="E168" s="213" t="s">
        <v>586</v>
      </c>
      <c r="F168" s="214" t="s">
        <v>325</v>
      </c>
      <c r="G168" s="233">
        <v>9</v>
      </c>
    </row>
    <row r="169" spans="1:7" ht="15">
      <c r="A169" s="205" t="s">
        <v>773</v>
      </c>
      <c r="B169" s="206" t="s">
        <v>642</v>
      </c>
      <c r="C169" s="206" t="s">
        <v>405</v>
      </c>
      <c r="D169" s="202"/>
      <c r="E169" s="202"/>
      <c r="F169" s="203"/>
      <c r="G169" s="204">
        <v>150</v>
      </c>
    </row>
    <row r="170" spans="1:7" ht="15">
      <c r="A170" s="210" t="s">
        <v>421</v>
      </c>
      <c r="B170" s="136" t="s">
        <v>642</v>
      </c>
      <c r="C170" s="136" t="s">
        <v>405</v>
      </c>
      <c r="D170" s="136" t="s">
        <v>389</v>
      </c>
      <c r="E170" s="136"/>
      <c r="F170" s="230"/>
      <c r="G170" s="229">
        <v>150</v>
      </c>
    </row>
    <row r="171" spans="1:7" ht="25.5">
      <c r="A171" s="231" t="s">
        <v>529</v>
      </c>
      <c r="B171" s="136" t="s">
        <v>642</v>
      </c>
      <c r="C171" s="136" t="s">
        <v>405</v>
      </c>
      <c r="D171" s="136" t="s">
        <v>389</v>
      </c>
      <c r="E171" s="136" t="s">
        <v>586</v>
      </c>
      <c r="F171" s="230"/>
      <c r="G171" s="232">
        <v>150</v>
      </c>
    </row>
    <row r="172" spans="1:7" ht="25.5">
      <c r="A172" s="212" t="s">
        <v>328</v>
      </c>
      <c r="B172" s="213" t="s">
        <v>642</v>
      </c>
      <c r="C172" s="213" t="s">
        <v>405</v>
      </c>
      <c r="D172" s="213" t="s">
        <v>389</v>
      </c>
      <c r="E172" s="213" t="s">
        <v>586</v>
      </c>
      <c r="F172" s="214" t="s">
        <v>327</v>
      </c>
      <c r="G172" s="233">
        <v>150</v>
      </c>
    </row>
    <row r="173" spans="1:7" ht="45">
      <c r="A173" s="179" t="s">
        <v>783</v>
      </c>
      <c r="B173" s="193" t="s">
        <v>552</v>
      </c>
      <c r="C173" s="156"/>
      <c r="D173" s="156"/>
      <c r="E173" s="156"/>
      <c r="F173" s="194"/>
      <c r="G173" s="157">
        <v>119.1</v>
      </c>
    </row>
    <row r="174" spans="1:7" ht="38.25">
      <c r="A174" s="100" t="s">
        <v>553</v>
      </c>
      <c r="B174" s="97" t="s">
        <v>554</v>
      </c>
      <c r="C174" s="97"/>
      <c r="D174" s="156"/>
      <c r="E174" s="156"/>
      <c r="F174" s="194"/>
      <c r="G174" s="157">
        <v>119.1</v>
      </c>
    </row>
    <row r="175" spans="1:7" ht="25.5">
      <c r="A175" s="100" t="s">
        <v>555</v>
      </c>
      <c r="B175" s="97" t="s">
        <v>556</v>
      </c>
      <c r="C175" s="97"/>
      <c r="D175" s="156"/>
      <c r="E175" s="156"/>
      <c r="F175" s="194"/>
      <c r="G175" s="162">
        <v>119.1</v>
      </c>
    </row>
    <row r="176" spans="1:7" ht="15">
      <c r="A176" s="100" t="s">
        <v>763</v>
      </c>
      <c r="B176" s="97" t="s">
        <v>556</v>
      </c>
      <c r="C176" s="97" t="s">
        <v>389</v>
      </c>
      <c r="D176" s="156"/>
      <c r="E176" s="156"/>
      <c r="F176" s="194"/>
      <c r="G176" s="162">
        <v>119.1</v>
      </c>
    </row>
    <row r="177" spans="1:7" ht="15">
      <c r="A177" s="124" t="s">
        <v>407</v>
      </c>
      <c r="B177" s="110" t="s">
        <v>556</v>
      </c>
      <c r="C177" s="110" t="s">
        <v>389</v>
      </c>
      <c r="D177" s="110" t="s">
        <v>408</v>
      </c>
      <c r="E177" s="110"/>
      <c r="F177" s="216"/>
      <c r="G177" s="111">
        <v>119.1</v>
      </c>
    </row>
    <row r="178" spans="1:7" ht="25.5">
      <c r="A178" s="127" t="s">
        <v>470</v>
      </c>
      <c r="B178" s="110" t="s">
        <v>556</v>
      </c>
      <c r="C178" s="110" t="s">
        <v>389</v>
      </c>
      <c r="D178" s="110" t="s">
        <v>408</v>
      </c>
      <c r="E178" s="110" t="s">
        <v>471</v>
      </c>
      <c r="F178" s="110"/>
      <c r="G178" s="111">
        <v>119.1</v>
      </c>
    </row>
    <row r="179" spans="1:7" ht="15">
      <c r="A179" s="198" t="s">
        <v>261</v>
      </c>
      <c r="B179" s="116" t="s">
        <v>556</v>
      </c>
      <c r="C179" s="116" t="s">
        <v>389</v>
      </c>
      <c r="D179" s="116" t="s">
        <v>408</v>
      </c>
      <c r="E179" s="116" t="s">
        <v>471</v>
      </c>
      <c r="F179" s="199" t="s">
        <v>759</v>
      </c>
      <c r="G179" s="117">
        <v>119.1</v>
      </c>
    </row>
    <row r="180" spans="1:7" ht="45">
      <c r="A180" s="179" t="s">
        <v>772</v>
      </c>
      <c r="B180" s="193">
        <v>7950010</v>
      </c>
      <c r="C180" s="156"/>
      <c r="D180" s="156"/>
      <c r="E180" s="156"/>
      <c r="F180" s="194"/>
      <c r="G180" s="157">
        <v>4950.3</v>
      </c>
    </row>
    <row r="181" spans="1:7" ht="15">
      <c r="A181" s="100" t="s">
        <v>771</v>
      </c>
      <c r="B181" s="97">
        <v>7950010</v>
      </c>
      <c r="C181" s="97" t="s">
        <v>395</v>
      </c>
      <c r="D181" s="156"/>
      <c r="E181" s="156"/>
      <c r="F181" s="194"/>
      <c r="G181" s="157">
        <v>4950.3</v>
      </c>
    </row>
    <row r="182" spans="1:7" ht="15">
      <c r="A182" s="124" t="s">
        <v>417</v>
      </c>
      <c r="B182" s="110">
        <v>7950010</v>
      </c>
      <c r="C182" s="110" t="s">
        <v>395</v>
      </c>
      <c r="D182" s="110" t="s">
        <v>402</v>
      </c>
      <c r="E182" s="110"/>
      <c r="F182" s="216"/>
      <c r="G182" s="162">
        <v>4950.3</v>
      </c>
    </row>
    <row r="183" spans="1:7" ht="25.5">
      <c r="A183" s="163" t="s">
        <v>529</v>
      </c>
      <c r="B183" s="110" t="s">
        <v>644</v>
      </c>
      <c r="C183" s="110" t="s">
        <v>395</v>
      </c>
      <c r="D183" s="110" t="s">
        <v>402</v>
      </c>
      <c r="E183" s="110" t="s">
        <v>586</v>
      </c>
      <c r="F183" s="216"/>
      <c r="G183" s="122">
        <v>4950.3</v>
      </c>
    </row>
    <row r="184" spans="1:7" ht="25.5">
      <c r="A184" s="198" t="s">
        <v>326</v>
      </c>
      <c r="B184" s="116" t="s">
        <v>644</v>
      </c>
      <c r="C184" s="116" t="s">
        <v>395</v>
      </c>
      <c r="D184" s="116" t="s">
        <v>402</v>
      </c>
      <c r="E184" s="116" t="s">
        <v>586</v>
      </c>
      <c r="F184" s="199" t="s">
        <v>325</v>
      </c>
      <c r="G184" s="170">
        <v>4950.3</v>
      </c>
    </row>
    <row r="185" spans="1:7" ht="45">
      <c r="A185" s="234" t="s">
        <v>645</v>
      </c>
      <c r="B185" s="193">
        <v>7950020</v>
      </c>
      <c r="C185" s="156"/>
      <c r="D185" s="156"/>
      <c r="E185" s="156"/>
      <c r="F185" s="194"/>
      <c r="G185" s="157">
        <v>8435</v>
      </c>
    </row>
    <row r="186" spans="1:7" ht="15">
      <c r="A186" s="100" t="s">
        <v>771</v>
      </c>
      <c r="B186" s="97">
        <v>7950020</v>
      </c>
      <c r="C186" s="97" t="s">
        <v>395</v>
      </c>
      <c r="D186" s="156"/>
      <c r="E186" s="156"/>
      <c r="F186" s="194"/>
      <c r="G186" s="157">
        <v>657</v>
      </c>
    </row>
    <row r="187" spans="1:7" ht="15">
      <c r="A187" s="124" t="s">
        <v>417</v>
      </c>
      <c r="B187" s="110">
        <v>7950020</v>
      </c>
      <c r="C187" s="110" t="s">
        <v>395</v>
      </c>
      <c r="D187" s="110" t="s">
        <v>402</v>
      </c>
      <c r="E187" s="110"/>
      <c r="F187" s="216"/>
      <c r="G187" s="162">
        <v>657</v>
      </c>
    </row>
    <row r="188" spans="1:7" ht="25.5">
      <c r="A188" s="163" t="s">
        <v>529</v>
      </c>
      <c r="B188" s="110">
        <v>7950020</v>
      </c>
      <c r="C188" s="110" t="s">
        <v>395</v>
      </c>
      <c r="D188" s="110" t="s">
        <v>402</v>
      </c>
      <c r="E188" s="110" t="s">
        <v>586</v>
      </c>
      <c r="F188" s="216"/>
      <c r="G188" s="122">
        <v>657</v>
      </c>
    </row>
    <row r="189" spans="1:7" ht="25.5">
      <c r="A189" s="198" t="s">
        <v>330</v>
      </c>
      <c r="B189" s="116">
        <v>7950020</v>
      </c>
      <c r="C189" s="116" t="s">
        <v>395</v>
      </c>
      <c r="D189" s="116" t="s">
        <v>402</v>
      </c>
      <c r="E189" s="116" t="s">
        <v>586</v>
      </c>
      <c r="F189" s="199" t="s">
        <v>329</v>
      </c>
      <c r="G189" s="170">
        <v>657</v>
      </c>
    </row>
    <row r="190" spans="1:7" ht="15">
      <c r="A190" s="100" t="s">
        <v>777</v>
      </c>
      <c r="B190" s="97">
        <v>7950020</v>
      </c>
      <c r="C190" s="97" t="s">
        <v>397</v>
      </c>
      <c r="D190" s="156"/>
      <c r="E190" s="156"/>
      <c r="F190" s="194"/>
      <c r="G190" s="157">
        <v>7778</v>
      </c>
    </row>
    <row r="191" spans="1:7" ht="15">
      <c r="A191" s="124" t="s">
        <v>427</v>
      </c>
      <c r="B191" s="110">
        <v>7950020</v>
      </c>
      <c r="C191" s="110" t="s">
        <v>397</v>
      </c>
      <c r="D191" s="110" t="s">
        <v>391</v>
      </c>
      <c r="E191" s="110"/>
      <c r="F191" s="216"/>
      <c r="G191" s="162">
        <v>7778</v>
      </c>
    </row>
    <row r="192" spans="1:7" ht="25.5">
      <c r="A192" s="163" t="s">
        <v>470</v>
      </c>
      <c r="B192" s="110">
        <v>7950020</v>
      </c>
      <c r="C192" s="110" t="s">
        <v>397</v>
      </c>
      <c r="D192" s="110" t="s">
        <v>391</v>
      </c>
      <c r="E192" s="110" t="s">
        <v>471</v>
      </c>
      <c r="F192" s="216"/>
      <c r="G192" s="122">
        <v>7698</v>
      </c>
    </row>
    <row r="193" spans="1:7" ht="25.5">
      <c r="A193" s="198" t="s">
        <v>330</v>
      </c>
      <c r="B193" s="116">
        <v>7950020</v>
      </c>
      <c r="C193" s="116" t="s">
        <v>397</v>
      </c>
      <c r="D193" s="116" t="s">
        <v>391</v>
      </c>
      <c r="E193" s="116" t="s">
        <v>471</v>
      </c>
      <c r="F193" s="199" t="s">
        <v>329</v>
      </c>
      <c r="G193" s="170">
        <v>7698</v>
      </c>
    </row>
    <row r="194" spans="1:7" ht="25.5">
      <c r="A194" s="163" t="s">
        <v>529</v>
      </c>
      <c r="B194" s="110">
        <v>7950020</v>
      </c>
      <c r="C194" s="110" t="s">
        <v>397</v>
      </c>
      <c r="D194" s="110" t="s">
        <v>391</v>
      </c>
      <c r="E194" s="110" t="s">
        <v>586</v>
      </c>
      <c r="F194" s="216"/>
      <c r="G194" s="122">
        <v>80</v>
      </c>
    </row>
    <row r="195" spans="1:7" ht="25.5">
      <c r="A195" s="198" t="s">
        <v>330</v>
      </c>
      <c r="B195" s="116">
        <v>7950020</v>
      </c>
      <c r="C195" s="116" t="s">
        <v>397</v>
      </c>
      <c r="D195" s="116" t="s">
        <v>391</v>
      </c>
      <c r="E195" s="116" t="s">
        <v>586</v>
      </c>
      <c r="F195" s="199" t="s">
        <v>329</v>
      </c>
      <c r="G195" s="170">
        <v>80</v>
      </c>
    </row>
    <row r="196" spans="1:7" ht="120">
      <c r="A196" s="155" t="s">
        <v>521</v>
      </c>
      <c r="B196" s="193">
        <v>7950030</v>
      </c>
      <c r="C196" s="156"/>
      <c r="D196" s="156"/>
      <c r="E196" s="156"/>
      <c r="F196" s="194"/>
      <c r="G196" s="157">
        <v>659.2</v>
      </c>
    </row>
    <row r="197" spans="1:7" ht="15">
      <c r="A197" s="100" t="s">
        <v>760</v>
      </c>
      <c r="B197" s="97">
        <v>7950030</v>
      </c>
      <c r="C197" s="97" t="s">
        <v>382</v>
      </c>
      <c r="D197" s="156"/>
      <c r="E197" s="156"/>
      <c r="F197" s="194"/>
      <c r="G197" s="157">
        <v>539.5</v>
      </c>
    </row>
    <row r="198" spans="1:7" ht="15">
      <c r="A198" s="124" t="s">
        <v>398</v>
      </c>
      <c r="B198" s="110">
        <v>7950030</v>
      </c>
      <c r="C198" s="110" t="s">
        <v>382</v>
      </c>
      <c r="D198" s="110" t="s">
        <v>399</v>
      </c>
      <c r="E198" s="110"/>
      <c r="F198" s="216"/>
      <c r="G198" s="162">
        <v>539.5</v>
      </c>
    </row>
    <row r="199" spans="1:7" ht="25.5">
      <c r="A199" s="163" t="s">
        <v>470</v>
      </c>
      <c r="B199" s="110">
        <v>7950030</v>
      </c>
      <c r="C199" s="110" t="s">
        <v>382</v>
      </c>
      <c r="D199" s="110" t="s">
        <v>399</v>
      </c>
      <c r="E199" s="110" t="s">
        <v>471</v>
      </c>
      <c r="F199" s="216"/>
      <c r="G199" s="122">
        <v>539.5</v>
      </c>
    </row>
    <row r="200" spans="1:7" ht="25.5">
      <c r="A200" s="198" t="s">
        <v>298</v>
      </c>
      <c r="B200" s="116">
        <v>7950030</v>
      </c>
      <c r="C200" s="116" t="s">
        <v>382</v>
      </c>
      <c r="D200" s="116" t="s">
        <v>399</v>
      </c>
      <c r="E200" s="116" t="s">
        <v>471</v>
      </c>
      <c r="F200" s="199" t="s">
        <v>769</v>
      </c>
      <c r="G200" s="170">
        <v>539.5</v>
      </c>
    </row>
    <row r="201" spans="1:7" ht="15">
      <c r="A201" s="100" t="s">
        <v>763</v>
      </c>
      <c r="B201" s="116">
        <v>7950030</v>
      </c>
      <c r="C201" s="97" t="s">
        <v>389</v>
      </c>
      <c r="D201" s="156"/>
      <c r="E201" s="156"/>
      <c r="F201" s="194"/>
      <c r="G201" s="157">
        <v>119.7</v>
      </c>
    </row>
    <row r="202" spans="1:7" ht="15">
      <c r="A202" s="124" t="s">
        <v>407</v>
      </c>
      <c r="B202" s="116">
        <v>7950030</v>
      </c>
      <c r="C202" s="110" t="s">
        <v>389</v>
      </c>
      <c r="D202" s="110" t="s">
        <v>408</v>
      </c>
      <c r="E202" s="110"/>
      <c r="F202" s="216"/>
      <c r="G202" s="162">
        <v>119.7</v>
      </c>
    </row>
    <row r="203" spans="1:7" ht="25.5">
      <c r="A203" s="163" t="s">
        <v>470</v>
      </c>
      <c r="B203" s="110">
        <v>7950030</v>
      </c>
      <c r="C203" s="110" t="s">
        <v>389</v>
      </c>
      <c r="D203" s="110" t="s">
        <v>408</v>
      </c>
      <c r="E203" s="110" t="s">
        <v>471</v>
      </c>
      <c r="F203" s="216"/>
      <c r="G203" s="122">
        <v>119.7</v>
      </c>
    </row>
    <row r="204" spans="1:7" ht="25.5">
      <c r="A204" s="198" t="s">
        <v>298</v>
      </c>
      <c r="B204" s="116">
        <v>7950030</v>
      </c>
      <c r="C204" s="116" t="s">
        <v>389</v>
      </c>
      <c r="D204" s="116" t="s">
        <v>408</v>
      </c>
      <c r="E204" s="116" t="s">
        <v>471</v>
      </c>
      <c r="F204" s="199" t="s">
        <v>769</v>
      </c>
      <c r="G204" s="170">
        <v>119.7</v>
      </c>
    </row>
    <row r="205" spans="1:7" ht="45">
      <c r="A205" s="155" t="s">
        <v>686</v>
      </c>
      <c r="B205" s="193">
        <v>7950040</v>
      </c>
      <c r="C205" s="156"/>
      <c r="D205" s="156"/>
      <c r="E205" s="156"/>
      <c r="F205" s="194"/>
      <c r="G205" s="157">
        <v>200</v>
      </c>
    </row>
    <row r="206" spans="1:7" ht="15">
      <c r="A206" s="100" t="s">
        <v>773</v>
      </c>
      <c r="B206" s="116">
        <v>7950040</v>
      </c>
      <c r="C206" s="97" t="s">
        <v>405</v>
      </c>
      <c r="D206" s="156"/>
      <c r="E206" s="156"/>
      <c r="F206" s="194"/>
      <c r="G206" s="157">
        <v>170</v>
      </c>
    </row>
    <row r="207" spans="1:7" ht="15">
      <c r="A207" s="124" t="s">
        <v>421</v>
      </c>
      <c r="B207" s="116">
        <v>7950040</v>
      </c>
      <c r="C207" s="110" t="s">
        <v>405</v>
      </c>
      <c r="D207" s="110" t="s">
        <v>389</v>
      </c>
      <c r="E207" s="110"/>
      <c r="F207" s="216"/>
      <c r="G207" s="162">
        <v>170</v>
      </c>
    </row>
    <row r="208" spans="1:7" ht="25.5">
      <c r="A208" s="163" t="s">
        <v>529</v>
      </c>
      <c r="B208" s="110">
        <v>7950040</v>
      </c>
      <c r="C208" s="110" t="s">
        <v>405</v>
      </c>
      <c r="D208" s="110" t="s">
        <v>389</v>
      </c>
      <c r="E208" s="110" t="s">
        <v>586</v>
      </c>
      <c r="F208" s="216"/>
      <c r="G208" s="122">
        <v>170</v>
      </c>
    </row>
    <row r="209" spans="1:7" ht="25.5">
      <c r="A209" s="198" t="s">
        <v>328</v>
      </c>
      <c r="B209" s="116">
        <v>7950040</v>
      </c>
      <c r="C209" s="116" t="s">
        <v>405</v>
      </c>
      <c r="D209" s="116" t="s">
        <v>389</v>
      </c>
      <c r="E209" s="116" t="s">
        <v>586</v>
      </c>
      <c r="F209" s="199" t="s">
        <v>327</v>
      </c>
      <c r="G209" s="170">
        <v>170</v>
      </c>
    </row>
    <row r="210" spans="1:7" ht="15">
      <c r="A210" s="100" t="s">
        <v>766</v>
      </c>
      <c r="B210" s="116">
        <v>7950040</v>
      </c>
      <c r="C210" s="97" t="s">
        <v>408</v>
      </c>
      <c r="D210" s="156"/>
      <c r="E210" s="156"/>
      <c r="F210" s="194"/>
      <c r="G210" s="157">
        <v>30</v>
      </c>
    </row>
    <row r="211" spans="1:7" ht="15">
      <c r="A211" s="124" t="s">
        <v>430</v>
      </c>
      <c r="B211" s="116">
        <v>7950040</v>
      </c>
      <c r="C211" s="110" t="s">
        <v>408</v>
      </c>
      <c r="D211" s="110" t="s">
        <v>389</v>
      </c>
      <c r="E211" s="110"/>
      <c r="F211" s="216"/>
      <c r="G211" s="162">
        <v>30</v>
      </c>
    </row>
    <row r="212" spans="1:7" ht="25.5">
      <c r="A212" s="163" t="s">
        <v>529</v>
      </c>
      <c r="B212" s="110">
        <v>7950040</v>
      </c>
      <c r="C212" s="110" t="s">
        <v>408</v>
      </c>
      <c r="D212" s="110" t="s">
        <v>389</v>
      </c>
      <c r="E212" s="110" t="s">
        <v>586</v>
      </c>
      <c r="F212" s="216"/>
      <c r="G212" s="122">
        <v>30</v>
      </c>
    </row>
    <row r="213" spans="1:7" ht="15">
      <c r="A213" s="198" t="s">
        <v>261</v>
      </c>
      <c r="B213" s="116">
        <v>7950040</v>
      </c>
      <c r="C213" s="116" t="s">
        <v>408</v>
      </c>
      <c r="D213" s="116" t="s">
        <v>389</v>
      </c>
      <c r="E213" s="116" t="s">
        <v>586</v>
      </c>
      <c r="F213" s="199" t="s">
        <v>759</v>
      </c>
      <c r="G213" s="170">
        <v>30</v>
      </c>
    </row>
    <row r="214" spans="1:7" ht="60">
      <c r="A214" s="155" t="s">
        <v>647</v>
      </c>
      <c r="B214" s="193">
        <v>7950050</v>
      </c>
      <c r="C214" s="156"/>
      <c r="D214" s="156"/>
      <c r="E214" s="156"/>
      <c r="F214" s="194"/>
      <c r="G214" s="157">
        <v>345</v>
      </c>
    </row>
    <row r="215" spans="1:7" ht="15">
      <c r="A215" s="100" t="s">
        <v>771</v>
      </c>
      <c r="B215" s="110" t="s">
        <v>648</v>
      </c>
      <c r="C215" s="97" t="s">
        <v>395</v>
      </c>
      <c r="D215" s="156"/>
      <c r="E215" s="156"/>
      <c r="F215" s="194"/>
      <c r="G215" s="157">
        <v>55</v>
      </c>
    </row>
    <row r="216" spans="1:7" ht="15">
      <c r="A216" s="124" t="s">
        <v>417</v>
      </c>
      <c r="B216" s="110" t="s">
        <v>648</v>
      </c>
      <c r="C216" s="110" t="s">
        <v>395</v>
      </c>
      <c r="D216" s="110" t="s">
        <v>402</v>
      </c>
      <c r="E216" s="110"/>
      <c r="F216" s="216"/>
      <c r="G216" s="162">
        <v>55</v>
      </c>
    </row>
    <row r="217" spans="1:7" ht="25.5">
      <c r="A217" s="163" t="s">
        <v>529</v>
      </c>
      <c r="B217" s="110" t="s">
        <v>648</v>
      </c>
      <c r="C217" s="110" t="s">
        <v>405</v>
      </c>
      <c r="D217" s="110" t="s">
        <v>389</v>
      </c>
      <c r="E217" s="110" t="s">
        <v>586</v>
      </c>
      <c r="F217" s="216"/>
      <c r="G217" s="122">
        <v>55</v>
      </c>
    </row>
    <row r="218" spans="1:7" ht="25.5">
      <c r="A218" s="198" t="s">
        <v>326</v>
      </c>
      <c r="B218" s="110" t="s">
        <v>648</v>
      </c>
      <c r="C218" s="116" t="s">
        <v>405</v>
      </c>
      <c r="D218" s="116" t="s">
        <v>389</v>
      </c>
      <c r="E218" s="116" t="s">
        <v>586</v>
      </c>
      <c r="F218" s="199" t="s">
        <v>325</v>
      </c>
      <c r="G218" s="170">
        <v>55</v>
      </c>
    </row>
    <row r="219" spans="1:7" ht="15">
      <c r="A219" s="100" t="s">
        <v>773</v>
      </c>
      <c r="B219" s="110" t="s">
        <v>648</v>
      </c>
      <c r="C219" s="97" t="s">
        <v>405</v>
      </c>
      <c r="D219" s="156"/>
      <c r="E219" s="156"/>
      <c r="F219" s="194"/>
      <c r="G219" s="157">
        <v>195</v>
      </c>
    </row>
    <row r="220" spans="1:7" ht="15">
      <c r="A220" s="124" t="s">
        <v>421</v>
      </c>
      <c r="B220" s="110" t="s">
        <v>648</v>
      </c>
      <c r="C220" s="110" t="s">
        <v>405</v>
      </c>
      <c r="D220" s="110" t="s">
        <v>389</v>
      </c>
      <c r="E220" s="110"/>
      <c r="F220" s="216"/>
      <c r="G220" s="162">
        <v>195</v>
      </c>
    </row>
    <row r="221" spans="1:7" ht="25.5">
      <c r="A221" s="163" t="s">
        <v>529</v>
      </c>
      <c r="B221" s="110" t="s">
        <v>648</v>
      </c>
      <c r="C221" s="110" t="s">
        <v>405</v>
      </c>
      <c r="D221" s="110" t="s">
        <v>389</v>
      </c>
      <c r="E221" s="110" t="s">
        <v>586</v>
      </c>
      <c r="F221" s="216"/>
      <c r="G221" s="122">
        <v>195</v>
      </c>
    </row>
    <row r="222" spans="1:7" ht="25.5">
      <c r="A222" s="198" t="s">
        <v>328</v>
      </c>
      <c r="B222" s="110" t="s">
        <v>648</v>
      </c>
      <c r="C222" s="116" t="s">
        <v>405</v>
      </c>
      <c r="D222" s="116" t="s">
        <v>389</v>
      </c>
      <c r="E222" s="116" t="s">
        <v>586</v>
      </c>
      <c r="F222" s="199" t="s">
        <v>327</v>
      </c>
      <c r="G222" s="170">
        <v>195</v>
      </c>
    </row>
    <row r="223" spans="1:7" ht="15">
      <c r="A223" s="100" t="s">
        <v>777</v>
      </c>
      <c r="B223" s="110" t="s">
        <v>648</v>
      </c>
      <c r="C223" s="97" t="s">
        <v>397</v>
      </c>
      <c r="D223" s="156"/>
      <c r="E223" s="156"/>
      <c r="F223" s="194"/>
      <c r="G223" s="157">
        <v>65</v>
      </c>
    </row>
    <row r="224" spans="1:7" ht="15">
      <c r="A224" s="124" t="s">
        <v>427</v>
      </c>
      <c r="B224" s="110" t="s">
        <v>648</v>
      </c>
      <c r="C224" s="110" t="s">
        <v>397</v>
      </c>
      <c r="D224" s="110" t="s">
        <v>391</v>
      </c>
      <c r="E224" s="110"/>
      <c r="F224" s="216"/>
      <c r="G224" s="162">
        <v>65</v>
      </c>
    </row>
    <row r="225" spans="1:7" ht="25.5">
      <c r="A225" s="163" t="s">
        <v>470</v>
      </c>
      <c r="B225" s="110" t="s">
        <v>648</v>
      </c>
      <c r="C225" s="110" t="s">
        <v>397</v>
      </c>
      <c r="D225" s="110" t="s">
        <v>391</v>
      </c>
      <c r="E225" s="110" t="s">
        <v>471</v>
      </c>
      <c r="F225" s="216"/>
      <c r="G225" s="122">
        <v>65</v>
      </c>
    </row>
    <row r="226" spans="1:7" ht="25.5">
      <c r="A226" s="198" t="s">
        <v>330</v>
      </c>
      <c r="B226" s="110" t="s">
        <v>648</v>
      </c>
      <c r="C226" s="116" t="s">
        <v>397</v>
      </c>
      <c r="D226" s="116" t="s">
        <v>391</v>
      </c>
      <c r="E226" s="116" t="s">
        <v>471</v>
      </c>
      <c r="F226" s="199" t="s">
        <v>329</v>
      </c>
      <c r="G226" s="170">
        <v>65</v>
      </c>
    </row>
    <row r="227" spans="1:7" ht="15">
      <c r="A227" s="100" t="s">
        <v>766</v>
      </c>
      <c r="B227" s="110" t="s">
        <v>648</v>
      </c>
      <c r="C227" s="97" t="s">
        <v>408</v>
      </c>
      <c r="D227" s="156"/>
      <c r="E227" s="156"/>
      <c r="F227" s="194"/>
      <c r="G227" s="157">
        <v>30</v>
      </c>
    </row>
    <row r="228" spans="1:7" ht="15">
      <c r="A228" s="124" t="s">
        <v>430</v>
      </c>
      <c r="B228" s="110" t="s">
        <v>648</v>
      </c>
      <c r="C228" s="110" t="s">
        <v>408</v>
      </c>
      <c r="D228" s="110" t="s">
        <v>389</v>
      </c>
      <c r="E228" s="110"/>
      <c r="F228" s="216"/>
      <c r="G228" s="162">
        <v>30</v>
      </c>
    </row>
    <row r="229" spans="1:7" ht="25.5">
      <c r="A229" s="163" t="s">
        <v>529</v>
      </c>
      <c r="B229" s="110" t="s">
        <v>648</v>
      </c>
      <c r="C229" s="110" t="s">
        <v>408</v>
      </c>
      <c r="D229" s="110" t="s">
        <v>389</v>
      </c>
      <c r="E229" s="110" t="s">
        <v>586</v>
      </c>
      <c r="F229" s="216"/>
      <c r="G229" s="122">
        <v>30</v>
      </c>
    </row>
    <row r="230" spans="1:7" ht="15">
      <c r="A230" s="235" t="s">
        <v>261</v>
      </c>
      <c r="B230" s="110" t="s">
        <v>648</v>
      </c>
      <c r="C230" s="116" t="s">
        <v>408</v>
      </c>
      <c r="D230" s="116" t="s">
        <v>389</v>
      </c>
      <c r="E230" s="116" t="s">
        <v>586</v>
      </c>
      <c r="F230" s="199" t="s">
        <v>759</v>
      </c>
      <c r="G230" s="170">
        <v>30</v>
      </c>
    </row>
    <row r="231" spans="1:7" ht="60">
      <c r="A231" s="155" t="s">
        <v>523</v>
      </c>
      <c r="B231" s="193">
        <v>7950060</v>
      </c>
      <c r="C231" s="156"/>
      <c r="D231" s="156"/>
      <c r="E231" s="156"/>
      <c r="F231" s="194"/>
      <c r="G231" s="157">
        <v>350</v>
      </c>
    </row>
    <row r="232" spans="1:7" ht="15">
      <c r="A232" s="100" t="s">
        <v>760</v>
      </c>
      <c r="B232" s="110">
        <v>7950060</v>
      </c>
      <c r="C232" s="97" t="s">
        <v>382</v>
      </c>
      <c r="D232" s="156"/>
      <c r="E232" s="156"/>
      <c r="F232" s="194"/>
      <c r="G232" s="157">
        <v>105</v>
      </c>
    </row>
    <row r="233" spans="1:7" ht="15">
      <c r="A233" s="124" t="s">
        <v>398</v>
      </c>
      <c r="B233" s="110">
        <v>7950060</v>
      </c>
      <c r="C233" s="110" t="s">
        <v>382</v>
      </c>
      <c r="D233" s="110" t="s">
        <v>399</v>
      </c>
      <c r="E233" s="110"/>
      <c r="F233" s="216"/>
      <c r="G233" s="162">
        <v>105</v>
      </c>
    </row>
    <row r="234" spans="1:7" ht="25.5">
      <c r="A234" s="163" t="s">
        <v>470</v>
      </c>
      <c r="B234" s="110">
        <v>7950060</v>
      </c>
      <c r="C234" s="110" t="s">
        <v>382</v>
      </c>
      <c r="D234" s="110" t="s">
        <v>399</v>
      </c>
      <c r="E234" s="110" t="s">
        <v>471</v>
      </c>
      <c r="F234" s="216"/>
      <c r="G234" s="122">
        <v>105</v>
      </c>
    </row>
    <row r="235" spans="1:7" ht="15">
      <c r="A235" s="198" t="s">
        <v>261</v>
      </c>
      <c r="B235" s="110">
        <v>7950060</v>
      </c>
      <c r="C235" s="116" t="s">
        <v>382</v>
      </c>
      <c r="D235" s="116" t="s">
        <v>399</v>
      </c>
      <c r="E235" s="116" t="s">
        <v>471</v>
      </c>
      <c r="F235" s="199" t="s">
        <v>759</v>
      </c>
      <c r="G235" s="170">
        <v>105</v>
      </c>
    </row>
    <row r="236" spans="1:7" ht="15">
      <c r="A236" s="100" t="s">
        <v>771</v>
      </c>
      <c r="B236" s="110">
        <v>7950060</v>
      </c>
      <c r="C236" s="97" t="s">
        <v>395</v>
      </c>
      <c r="D236" s="156"/>
      <c r="E236" s="156"/>
      <c r="F236" s="194"/>
      <c r="G236" s="157">
        <v>25</v>
      </c>
    </row>
    <row r="237" spans="1:7" ht="15">
      <c r="A237" s="124" t="s">
        <v>417</v>
      </c>
      <c r="B237" s="110">
        <v>7950060</v>
      </c>
      <c r="C237" s="110" t="s">
        <v>395</v>
      </c>
      <c r="D237" s="110" t="s">
        <v>402</v>
      </c>
      <c r="E237" s="110"/>
      <c r="F237" s="216"/>
      <c r="G237" s="162">
        <v>25</v>
      </c>
    </row>
    <row r="238" spans="1:7" ht="25.5">
      <c r="A238" s="163" t="s">
        <v>470</v>
      </c>
      <c r="B238" s="110">
        <v>7950060</v>
      </c>
      <c r="C238" s="110" t="s">
        <v>395</v>
      </c>
      <c r="D238" s="110" t="s">
        <v>402</v>
      </c>
      <c r="E238" s="110" t="s">
        <v>471</v>
      </c>
      <c r="F238" s="216"/>
      <c r="G238" s="122">
        <v>25</v>
      </c>
    </row>
    <row r="239" spans="1:7" ht="25.5">
      <c r="A239" s="198" t="s">
        <v>326</v>
      </c>
      <c r="B239" s="110">
        <v>7950060</v>
      </c>
      <c r="C239" s="116" t="s">
        <v>395</v>
      </c>
      <c r="D239" s="116" t="s">
        <v>402</v>
      </c>
      <c r="E239" s="116" t="s">
        <v>471</v>
      </c>
      <c r="F239" s="199" t="s">
        <v>325</v>
      </c>
      <c r="G239" s="170">
        <v>25</v>
      </c>
    </row>
    <row r="240" spans="1:7" ht="15">
      <c r="A240" s="100" t="s">
        <v>773</v>
      </c>
      <c r="B240" s="110">
        <v>7950060</v>
      </c>
      <c r="C240" s="97" t="s">
        <v>405</v>
      </c>
      <c r="D240" s="156"/>
      <c r="E240" s="156"/>
      <c r="F240" s="194"/>
      <c r="G240" s="157">
        <v>100</v>
      </c>
    </row>
    <row r="241" spans="1:7" ht="15">
      <c r="A241" s="124" t="s">
        <v>421</v>
      </c>
      <c r="B241" s="110">
        <v>7950060</v>
      </c>
      <c r="C241" s="110" t="s">
        <v>405</v>
      </c>
      <c r="D241" s="110" t="s">
        <v>389</v>
      </c>
      <c r="E241" s="110"/>
      <c r="F241" s="216"/>
      <c r="G241" s="162">
        <v>100</v>
      </c>
    </row>
    <row r="242" spans="1:7" ht="25.5">
      <c r="A242" s="163" t="s">
        <v>529</v>
      </c>
      <c r="B242" s="110">
        <v>7950060</v>
      </c>
      <c r="C242" s="110" t="s">
        <v>405</v>
      </c>
      <c r="D242" s="110" t="s">
        <v>389</v>
      </c>
      <c r="E242" s="110" t="s">
        <v>586</v>
      </c>
      <c r="F242" s="216"/>
      <c r="G242" s="122">
        <v>100</v>
      </c>
    </row>
    <row r="243" spans="1:7" ht="25.5">
      <c r="A243" s="198" t="s">
        <v>328</v>
      </c>
      <c r="B243" s="110">
        <v>7950060</v>
      </c>
      <c r="C243" s="116" t="s">
        <v>405</v>
      </c>
      <c r="D243" s="116" t="s">
        <v>389</v>
      </c>
      <c r="E243" s="116" t="s">
        <v>586</v>
      </c>
      <c r="F243" s="199" t="s">
        <v>327</v>
      </c>
      <c r="G243" s="170">
        <v>100</v>
      </c>
    </row>
    <row r="244" spans="1:7" ht="15">
      <c r="A244" s="100" t="s">
        <v>766</v>
      </c>
      <c r="B244" s="110">
        <v>7950060</v>
      </c>
      <c r="C244" s="97" t="s">
        <v>408</v>
      </c>
      <c r="D244" s="156"/>
      <c r="E244" s="156"/>
      <c r="F244" s="194"/>
      <c r="G244" s="157">
        <v>120</v>
      </c>
    </row>
    <row r="245" spans="1:7" ht="15">
      <c r="A245" s="124" t="s">
        <v>430</v>
      </c>
      <c r="B245" s="110">
        <v>7950060</v>
      </c>
      <c r="C245" s="110" t="s">
        <v>408</v>
      </c>
      <c r="D245" s="110" t="s">
        <v>389</v>
      </c>
      <c r="E245" s="110"/>
      <c r="F245" s="216"/>
      <c r="G245" s="162">
        <v>120</v>
      </c>
    </row>
    <row r="246" spans="1:7" ht="25.5">
      <c r="A246" s="236" t="s">
        <v>529</v>
      </c>
      <c r="B246" s="110">
        <v>7950060</v>
      </c>
      <c r="C246" s="110" t="s">
        <v>408</v>
      </c>
      <c r="D246" s="110" t="s">
        <v>389</v>
      </c>
      <c r="E246" s="110" t="s">
        <v>586</v>
      </c>
      <c r="F246" s="216"/>
      <c r="G246" s="122">
        <v>120</v>
      </c>
    </row>
    <row r="247" spans="1:7" ht="15">
      <c r="A247" s="198" t="s">
        <v>261</v>
      </c>
      <c r="B247" s="110">
        <v>7950060</v>
      </c>
      <c r="C247" s="116" t="s">
        <v>408</v>
      </c>
      <c r="D247" s="116" t="s">
        <v>389</v>
      </c>
      <c r="E247" s="116" t="s">
        <v>586</v>
      </c>
      <c r="F247" s="199" t="s">
        <v>759</v>
      </c>
      <c r="G247" s="170">
        <v>120</v>
      </c>
    </row>
    <row r="248" spans="1:7" ht="30">
      <c r="A248" s="234" t="s">
        <v>718</v>
      </c>
      <c r="B248" s="193">
        <v>7950070</v>
      </c>
      <c r="C248" s="156"/>
      <c r="D248" s="156"/>
      <c r="E248" s="156"/>
      <c r="F248" s="194"/>
      <c r="G248" s="157">
        <v>442.5</v>
      </c>
    </row>
    <row r="249" spans="1:7" ht="15">
      <c r="A249" s="100" t="s">
        <v>765</v>
      </c>
      <c r="B249" s="110">
        <v>7950070</v>
      </c>
      <c r="C249" s="97" t="s">
        <v>698</v>
      </c>
      <c r="D249" s="156"/>
      <c r="E249" s="156"/>
      <c r="F249" s="194"/>
      <c r="G249" s="157">
        <v>442.5</v>
      </c>
    </row>
    <row r="250" spans="1:7" ht="15">
      <c r="A250" s="124" t="s">
        <v>424</v>
      </c>
      <c r="B250" s="110">
        <v>7950070</v>
      </c>
      <c r="C250" s="110" t="s">
        <v>698</v>
      </c>
      <c r="D250" s="110" t="s">
        <v>387</v>
      </c>
      <c r="E250" s="110"/>
      <c r="F250" s="216"/>
      <c r="G250" s="162">
        <v>442.5</v>
      </c>
    </row>
    <row r="251" spans="1:7" ht="25.5">
      <c r="A251" s="163" t="s">
        <v>712</v>
      </c>
      <c r="B251" s="110">
        <v>7950070</v>
      </c>
      <c r="C251" s="110" t="s">
        <v>698</v>
      </c>
      <c r="D251" s="110" t="s">
        <v>387</v>
      </c>
      <c r="E251" s="110" t="s">
        <v>713</v>
      </c>
      <c r="F251" s="216"/>
      <c r="G251" s="122">
        <v>442.5</v>
      </c>
    </row>
    <row r="252" spans="1:7" ht="15">
      <c r="A252" s="198" t="s">
        <v>261</v>
      </c>
      <c r="B252" s="116">
        <v>7950070</v>
      </c>
      <c r="C252" s="116" t="s">
        <v>698</v>
      </c>
      <c r="D252" s="116" t="s">
        <v>387</v>
      </c>
      <c r="E252" s="116" t="s">
        <v>713</v>
      </c>
      <c r="F252" s="199" t="s">
        <v>759</v>
      </c>
      <c r="G252" s="170">
        <v>442.5</v>
      </c>
    </row>
    <row r="253" spans="1:7" ht="45">
      <c r="A253" s="155" t="s">
        <v>557</v>
      </c>
      <c r="B253" s="193">
        <v>7950080</v>
      </c>
      <c r="C253" s="156"/>
      <c r="D253" s="156"/>
      <c r="E253" s="156"/>
      <c r="F253" s="194"/>
      <c r="G253" s="157">
        <v>180</v>
      </c>
    </row>
    <row r="254" spans="1:7" ht="15">
      <c r="A254" s="100" t="s">
        <v>763</v>
      </c>
      <c r="B254" s="110">
        <v>7950080</v>
      </c>
      <c r="C254" s="97" t="s">
        <v>389</v>
      </c>
      <c r="D254" s="156"/>
      <c r="E254" s="156"/>
      <c r="F254" s="194"/>
      <c r="G254" s="157">
        <v>70</v>
      </c>
    </row>
    <row r="255" spans="1:7" ht="15">
      <c r="A255" s="124" t="s">
        <v>407</v>
      </c>
      <c r="B255" s="110">
        <v>7950080</v>
      </c>
      <c r="C255" s="110" t="s">
        <v>389</v>
      </c>
      <c r="D255" s="110" t="s">
        <v>408</v>
      </c>
      <c r="E255" s="110"/>
      <c r="F255" s="216"/>
      <c r="G255" s="162">
        <v>70</v>
      </c>
    </row>
    <row r="256" spans="1:7" ht="25.5">
      <c r="A256" s="163" t="s">
        <v>470</v>
      </c>
      <c r="B256" s="110">
        <v>7950080</v>
      </c>
      <c r="C256" s="110" t="s">
        <v>389</v>
      </c>
      <c r="D256" s="110" t="s">
        <v>408</v>
      </c>
      <c r="E256" s="110" t="s">
        <v>471</v>
      </c>
      <c r="F256" s="216"/>
      <c r="G256" s="122">
        <v>70</v>
      </c>
    </row>
    <row r="257" spans="1:7" ht="15">
      <c r="A257" s="198" t="s">
        <v>261</v>
      </c>
      <c r="B257" s="110">
        <v>7950080</v>
      </c>
      <c r="C257" s="116" t="s">
        <v>389</v>
      </c>
      <c r="D257" s="116" t="s">
        <v>408</v>
      </c>
      <c r="E257" s="116" t="s">
        <v>471</v>
      </c>
      <c r="F257" s="199" t="s">
        <v>759</v>
      </c>
      <c r="G257" s="170">
        <v>70</v>
      </c>
    </row>
    <row r="258" spans="1:7" ht="15">
      <c r="A258" s="100" t="s">
        <v>773</v>
      </c>
      <c r="B258" s="110">
        <v>7950080</v>
      </c>
      <c r="C258" s="97" t="s">
        <v>405</v>
      </c>
      <c r="D258" s="156"/>
      <c r="E258" s="156"/>
      <c r="F258" s="194"/>
      <c r="G258" s="157">
        <v>110</v>
      </c>
    </row>
    <row r="259" spans="1:7" ht="15">
      <c r="A259" s="124" t="s">
        <v>421</v>
      </c>
      <c r="B259" s="110">
        <v>7950080</v>
      </c>
      <c r="C259" s="110" t="s">
        <v>405</v>
      </c>
      <c r="D259" s="110" t="s">
        <v>389</v>
      </c>
      <c r="E259" s="110"/>
      <c r="F259" s="216"/>
      <c r="G259" s="162">
        <v>110</v>
      </c>
    </row>
    <row r="260" spans="1:7" ht="25.5">
      <c r="A260" s="163" t="s">
        <v>470</v>
      </c>
      <c r="B260" s="110">
        <v>7950080</v>
      </c>
      <c r="C260" s="110" t="s">
        <v>405</v>
      </c>
      <c r="D260" s="110" t="s">
        <v>389</v>
      </c>
      <c r="E260" s="110" t="s">
        <v>471</v>
      </c>
      <c r="F260" s="216"/>
      <c r="G260" s="122">
        <v>20</v>
      </c>
    </row>
    <row r="261" spans="1:7" ht="25.5">
      <c r="A261" s="198" t="s">
        <v>328</v>
      </c>
      <c r="B261" s="110">
        <v>7950080</v>
      </c>
      <c r="C261" s="116" t="s">
        <v>405</v>
      </c>
      <c r="D261" s="116" t="s">
        <v>389</v>
      </c>
      <c r="E261" s="116" t="s">
        <v>471</v>
      </c>
      <c r="F261" s="199" t="s">
        <v>327</v>
      </c>
      <c r="G261" s="170">
        <v>20</v>
      </c>
    </row>
    <row r="262" spans="1:7" ht="25.5">
      <c r="A262" s="163" t="s">
        <v>529</v>
      </c>
      <c r="B262" s="110">
        <v>7950080</v>
      </c>
      <c r="C262" s="110" t="s">
        <v>405</v>
      </c>
      <c r="D262" s="110" t="s">
        <v>389</v>
      </c>
      <c r="E262" s="110" t="s">
        <v>586</v>
      </c>
      <c r="F262" s="216"/>
      <c r="G262" s="122">
        <v>90</v>
      </c>
    </row>
    <row r="263" spans="1:7" ht="25.5">
      <c r="A263" s="198" t="s">
        <v>328</v>
      </c>
      <c r="B263" s="110">
        <v>7950080</v>
      </c>
      <c r="C263" s="116" t="s">
        <v>405</v>
      </c>
      <c r="D263" s="116" t="s">
        <v>389</v>
      </c>
      <c r="E263" s="116" t="s">
        <v>586</v>
      </c>
      <c r="F263" s="199" t="s">
        <v>327</v>
      </c>
      <c r="G263" s="170">
        <v>90</v>
      </c>
    </row>
    <row r="264" spans="1:7" ht="60">
      <c r="A264" s="155" t="s">
        <v>649</v>
      </c>
      <c r="B264" s="193">
        <v>7950090</v>
      </c>
      <c r="C264" s="156"/>
      <c r="D264" s="156"/>
      <c r="E264" s="156"/>
      <c r="F264" s="194"/>
      <c r="G264" s="157">
        <v>115</v>
      </c>
    </row>
    <row r="265" spans="1:7" ht="15">
      <c r="A265" s="100" t="s">
        <v>771</v>
      </c>
      <c r="B265" s="156"/>
      <c r="C265" s="97" t="s">
        <v>395</v>
      </c>
      <c r="D265" s="156"/>
      <c r="E265" s="156"/>
      <c r="F265" s="194"/>
      <c r="G265" s="157">
        <v>115</v>
      </c>
    </row>
    <row r="266" spans="1:7" ht="15">
      <c r="A266" s="124" t="s">
        <v>417</v>
      </c>
      <c r="B266" s="110"/>
      <c r="C266" s="110" t="s">
        <v>395</v>
      </c>
      <c r="D266" s="110" t="s">
        <v>402</v>
      </c>
      <c r="E266" s="110"/>
      <c r="F266" s="216"/>
      <c r="G266" s="162">
        <v>115</v>
      </c>
    </row>
    <row r="267" spans="1:7" ht="25.5">
      <c r="A267" s="163" t="s">
        <v>470</v>
      </c>
      <c r="B267" s="110">
        <v>7950090</v>
      </c>
      <c r="C267" s="110" t="s">
        <v>395</v>
      </c>
      <c r="D267" s="110" t="s">
        <v>402</v>
      </c>
      <c r="E267" s="110" t="s">
        <v>471</v>
      </c>
      <c r="F267" s="216"/>
      <c r="G267" s="122">
        <v>95</v>
      </c>
    </row>
    <row r="268" spans="1:7" ht="25.5">
      <c r="A268" s="198" t="s">
        <v>326</v>
      </c>
      <c r="B268" s="116">
        <v>7950090</v>
      </c>
      <c r="C268" s="116" t="s">
        <v>395</v>
      </c>
      <c r="D268" s="116" t="s">
        <v>402</v>
      </c>
      <c r="E268" s="116" t="s">
        <v>471</v>
      </c>
      <c r="F268" s="199" t="s">
        <v>325</v>
      </c>
      <c r="G268" s="170">
        <v>95</v>
      </c>
    </row>
    <row r="269" spans="1:7" ht="25.5">
      <c r="A269" s="163" t="s">
        <v>529</v>
      </c>
      <c r="B269" s="110">
        <v>7950090</v>
      </c>
      <c r="C269" s="110" t="s">
        <v>395</v>
      </c>
      <c r="D269" s="110" t="s">
        <v>402</v>
      </c>
      <c r="E269" s="110" t="s">
        <v>586</v>
      </c>
      <c r="F269" s="216"/>
      <c r="G269" s="122">
        <v>20</v>
      </c>
    </row>
    <row r="270" spans="1:7" ht="25.5">
      <c r="A270" s="198" t="s">
        <v>326</v>
      </c>
      <c r="B270" s="116">
        <v>7950090</v>
      </c>
      <c r="C270" s="116" t="s">
        <v>395</v>
      </c>
      <c r="D270" s="116" t="s">
        <v>402</v>
      </c>
      <c r="E270" s="116" t="s">
        <v>586</v>
      </c>
      <c r="F270" s="199" t="s">
        <v>325</v>
      </c>
      <c r="G270" s="170">
        <v>20</v>
      </c>
    </row>
    <row r="271" spans="1:7" ht="30">
      <c r="A271" s="234" t="s">
        <v>651</v>
      </c>
      <c r="B271" s="193">
        <v>7950110</v>
      </c>
      <c r="C271" s="156"/>
      <c r="D271" s="156"/>
      <c r="E271" s="156"/>
      <c r="F271" s="194"/>
      <c r="G271" s="157">
        <v>2340</v>
      </c>
    </row>
    <row r="272" spans="1:7" ht="15">
      <c r="A272" s="100" t="s">
        <v>771</v>
      </c>
      <c r="B272" s="110">
        <v>7950110</v>
      </c>
      <c r="C272" s="97" t="s">
        <v>395</v>
      </c>
      <c r="D272" s="156"/>
      <c r="E272" s="156"/>
      <c r="F272" s="194"/>
      <c r="G272" s="157">
        <v>350</v>
      </c>
    </row>
    <row r="273" spans="1:7" ht="15">
      <c r="A273" s="124" t="s">
        <v>417</v>
      </c>
      <c r="B273" s="110">
        <v>7950110</v>
      </c>
      <c r="C273" s="110" t="s">
        <v>395</v>
      </c>
      <c r="D273" s="110" t="s">
        <v>402</v>
      </c>
      <c r="E273" s="110"/>
      <c r="F273" s="216"/>
      <c r="G273" s="162">
        <v>350</v>
      </c>
    </row>
    <row r="274" spans="1:7" ht="25.5">
      <c r="A274" s="163" t="s">
        <v>529</v>
      </c>
      <c r="B274" s="110">
        <v>7950110</v>
      </c>
      <c r="C274" s="110" t="s">
        <v>395</v>
      </c>
      <c r="D274" s="110" t="s">
        <v>402</v>
      </c>
      <c r="E274" s="110" t="s">
        <v>586</v>
      </c>
      <c r="F274" s="216"/>
      <c r="G274" s="122">
        <v>350</v>
      </c>
    </row>
    <row r="275" spans="1:7" ht="25.5">
      <c r="A275" s="198" t="s">
        <v>328</v>
      </c>
      <c r="B275" s="110">
        <v>7950110</v>
      </c>
      <c r="C275" s="116" t="s">
        <v>395</v>
      </c>
      <c r="D275" s="116" t="s">
        <v>402</v>
      </c>
      <c r="E275" s="116" t="s">
        <v>586</v>
      </c>
      <c r="F275" s="199" t="s">
        <v>327</v>
      </c>
      <c r="G275" s="170">
        <v>350</v>
      </c>
    </row>
    <row r="276" spans="1:7" ht="15">
      <c r="A276" s="100" t="s">
        <v>773</v>
      </c>
      <c r="B276" s="110">
        <v>7950110</v>
      </c>
      <c r="C276" s="97" t="s">
        <v>405</v>
      </c>
      <c r="D276" s="156"/>
      <c r="E276" s="156"/>
      <c r="F276" s="194"/>
      <c r="G276" s="157">
        <v>1990</v>
      </c>
    </row>
    <row r="277" spans="1:7" ht="15">
      <c r="A277" s="124" t="s">
        <v>421</v>
      </c>
      <c r="B277" s="110">
        <v>7950110</v>
      </c>
      <c r="C277" s="110" t="s">
        <v>405</v>
      </c>
      <c r="D277" s="110" t="s">
        <v>389</v>
      </c>
      <c r="E277" s="110"/>
      <c r="F277" s="216"/>
      <c r="G277" s="162">
        <v>1990</v>
      </c>
    </row>
    <row r="278" spans="1:7" ht="25.5">
      <c r="A278" s="163" t="s">
        <v>529</v>
      </c>
      <c r="B278" s="110">
        <v>7950110</v>
      </c>
      <c r="C278" s="110" t="s">
        <v>405</v>
      </c>
      <c r="D278" s="110" t="s">
        <v>389</v>
      </c>
      <c r="E278" s="110" t="s">
        <v>586</v>
      </c>
      <c r="F278" s="216"/>
      <c r="G278" s="122">
        <v>1990</v>
      </c>
    </row>
    <row r="279" spans="1:7" ht="25.5">
      <c r="A279" s="198" t="s">
        <v>328</v>
      </c>
      <c r="B279" s="110">
        <v>7950110</v>
      </c>
      <c r="C279" s="116" t="s">
        <v>405</v>
      </c>
      <c r="D279" s="116" t="s">
        <v>389</v>
      </c>
      <c r="E279" s="116" t="s">
        <v>586</v>
      </c>
      <c r="F279" s="199" t="s">
        <v>327</v>
      </c>
      <c r="G279" s="170">
        <v>1990</v>
      </c>
    </row>
    <row r="280" spans="1:7" ht="90">
      <c r="A280" s="234" t="s">
        <v>571</v>
      </c>
      <c r="B280" s="237">
        <v>7950130</v>
      </c>
      <c r="C280" s="97"/>
      <c r="D280" s="156"/>
      <c r="E280" s="156"/>
      <c r="F280" s="194"/>
      <c r="G280" s="157">
        <v>20</v>
      </c>
    </row>
    <row r="281" spans="1:7" ht="15">
      <c r="A281" s="100" t="s">
        <v>764</v>
      </c>
      <c r="B281" s="238">
        <v>7950130</v>
      </c>
      <c r="C281" s="97" t="s">
        <v>391</v>
      </c>
      <c r="D281" s="239"/>
      <c r="E281" s="239"/>
      <c r="F281" s="239"/>
      <c r="G281" s="162">
        <v>20</v>
      </c>
    </row>
    <row r="282" spans="1:7" ht="15">
      <c r="A282" s="124" t="s">
        <v>410</v>
      </c>
      <c r="B282" s="240">
        <v>7950130</v>
      </c>
      <c r="C282" s="110" t="s">
        <v>391</v>
      </c>
      <c r="D282" s="110" t="s">
        <v>382</v>
      </c>
      <c r="E282" s="110"/>
      <c r="F282" s="239"/>
      <c r="G282" s="111">
        <v>20</v>
      </c>
    </row>
    <row r="283" spans="1:7" ht="25.5">
      <c r="A283" s="112" t="s">
        <v>470</v>
      </c>
      <c r="B283" s="240">
        <v>7950130</v>
      </c>
      <c r="C283" s="110" t="s">
        <v>391</v>
      </c>
      <c r="D283" s="110" t="s">
        <v>382</v>
      </c>
      <c r="E283" s="110" t="s">
        <v>471</v>
      </c>
      <c r="F283" s="239"/>
      <c r="G283" s="111">
        <v>20</v>
      </c>
    </row>
    <row r="284" spans="1:7" ht="25.5">
      <c r="A284" s="198" t="s">
        <v>298</v>
      </c>
      <c r="B284" s="241">
        <v>7950130</v>
      </c>
      <c r="C284" s="116" t="s">
        <v>391</v>
      </c>
      <c r="D284" s="116" t="s">
        <v>382</v>
      </c>
      <c r="E284" s="116" t="s">
        <v>471</v>
      </c>
      <c r="F284" s="242" t="s">
        <v>769</v>
      </c>
      <c r="G284" s="111">
        <v>20</v>
      </c>
    </row>
    <row r="285" spans="1:7" ht="45">
      <c r="A285" s="234" t="s">
        <v>653</v>
      </c>
      <c r="B285" s="193">
        <v>7950140</v>
      </c>
      <c r="C285" s="156"/>
      <c r="D285" s="156"/>
      <c r="E285" s="156"/>
      <c r="F285" s="194"/>
      <c r="G285" s="157">
        <v>2321.7</v>
      </c>
    </row>
    <row r="286" spans="1:7" ht="15">
      <c r="A286" s="100" t="s">
        <v>771</v>
      </c>
      <c r="B286" s="110">
        <v>7950140</v>
      </c>
      <c r="C286" s="97" t="s">
        <v>395</v>
      </c>
      <c r="D286" s="156"/>
      <c r="E286" s="156"/>
      <c r="F286" s="194"/>
      <c r="G286" s="157">
        <v>843.7</v>
      </c>
    </row>
    <row r="287" spans="1:7" ht="15">
      <c r="A287" s="124" t="s">
        <v>417</v>
      </c>
      <c r="B287" s="110">
        <v>7950140</v>
      </c>
      <c r="C287" s="110" t="s">
        <v>395</v>
      </c>
      <c r="D287" s="110" t="s">
        <v>402</v>
      </c>
      <c r="E287" s="110"/>
      <c r="F287" s="216"/>
      <c r="G287" s="162">
        <v>843.7</v>
      </c>
    </row>
    <row r="288" spans="1:7" ht="25.5">
      <c r="A288" s="163" t="s">
        <v>529</v>
      </c>
      <c r="B288" s="110">
        <v>7950140</v>
      </c>
      <c r="C288" s="110" t="s">
        <v>395</v>
      </c>
      <c r="D288" s="110" t="s">
        <v>402</v>
      </c>
      <c r="E288" s="110" t="s">
        <v>586</v>
      </c>
      <c r="F288" s="216"/>
      <c r="G288" s="122">
        <v>843.7</v>
      </c>
    </row>
    <row r="289" spans="1:7" ht="25.5">
      <c r="A289" s="198" t="s">
        <v>326</v>
      </c>
      <c r="B289" s="110">
        <v>7950140</v>
      </c>
      <c r="C289" s="116" t="s">
        <v>395</v>
      </c>
      <c r="D289" s="116" t="s">
        <v>402</v>
      </c>
      <c r="E289" s="116" t="s">
        <v>586</v>
      </c>
      <c r="F289" s="199" t="s">
        <v>325</v>
      </c>
      <c r="G289" s="170">
        <v>783.7</v>
      </c>
    </row>
    <row r="290" spans="1:7" ht="25.5">
      <c r="A290" s="198" t="s">
        <v>328</v>
      </c>
      <c r="B290" s="110">
        <v>7950140</v>
      </c>
      <c r="C290" s="116" t="s">
        <v>395</v>
      </c>
      <c r="D290" s="116" t="s">
        <v>402</v>
      </c>
      <c r="E290" s="116" t="s">
        <v>586</v>
      </c>
      <c r="F290" s="199" t="s">
        <v>327</v>
      </c>
      <c r="G290" s="170">
        <v>60</v>
      </c>
    </row>
    <row r="291" spans="1:7" ht="15">
      <c r="A291" s="100" t="s">
        <v>773</v>
      </c>
      <c r="B291" s="110">
        <v>7950140</v>
      </c>
      <c r="C291" s="97" t="s">
        <v>405</v>
      </c>
      <c r="D291" s="156"/>
      <c r="E291" s="156"/>
      <c r="F291" s="194"/>
      <c r="G291" s="157">
        <v>528</v>
      </c>
    </row>
    <row r="292" spans="1:7" ht="15">
      <c r="A292" s="124" t="s">
        <v>421</v>
      </c>
      <c r="B292" s="110">
        <v>7950140</v>
      </c>
      <c r="C292" s="110" t="s">
        <v>405</v>
      </c>
      <c r="D292" s="110" t="s">
        <v>389</v>
      </c>
      <c r="E292" s="110"/>
      <c r="F292" s="216"/>
      <c r="G292" s="162">
        <v>528</v>
      </c>
    </row>
    <row r="293" spans="1:7" ht="25.5">
      <c r="A293" s="163" t="s">
        <v>470</v>
      </c>
      <c r="B293" s="110">
        <v>7950140</v>
      </c>
      <c r="C293" s="110" t="s">
        <v>405</v>
      </c>
      <c r="D293" s="110" t="s">
        <v>389</v>
      </c>
      <c r="E293" s="110" t="s">
        <v>471</v>
      </c>
      <c r="F293" s="216"/>
      <c r="G293" s="122">
        <v>150</v>
      </c>
    </row>
    <row r="294" spans="1:7" ht="25.5">
      <c r="A294" s="198" t="s">
        <v>328</v>
      </c>
      <c r="B294" s="110">
        <v>7950140</v>
      </c>
      <c r="C294" s="116" t="s">
        <v>405</v>
      </c>
      <c r="D294" s="116" t="s">
        <v>389</v>
      </c>
      <c r="E294" s="116" t="s">
        <v>471</v>
      </c>
      <c r="F294" s="199" t="s">
        <v>327</v>
      </c>
      <c r="G294" s="170">
        <v>150</v>
      </c>
    </row>
    <row r="295" spans="1:7" ht="25.5">
      <c r="A295" s="163" t="s">
        <v>529</v>
      </c>
      <c r="B295" s="110">
        <v>7950140</v>
      </c>
      <c r="C295" s="110" t="s">
        <v>405</v>
      </c>
      <c r="D295" s="110" t="s">
        <v>389</v>
      </c>
      <c r="E295" s="110" t="s">
        <v>586</v>
      </c>
      <c r="F295" s="216"/>
      <c r="G295" s="122">
        <v>378</v>
      </c>
    </row>
    <row r="296" spans="1:7" ht="25.5">
      <c r="A296" s="198" t="s">
        <v>328</v>
      </c>
      <c r="B296" s="110">
        <v>7950140</v>
      </c>
      <c r="C296" s="116" t="s">
        <v>405</v>
      </c>
      <c r="D296" s="116" t="s">
        <v>389</v>
      </c>
      <c r="E296" s="116" t="s">
        <v>586</v>
      </c>
      <c r="F296" s="199" t="s">
        <v>327</v>
      </c>
      <c r="G296" s="170">
        <v>378</v>
      </c>
    </row>
    <row r="297" spans="1:7" ht="15">
      <c r="A297" s="100" t="s">
        <v>777</v>
      </c>
      <c r="B297" s="110">
        <v>7950140</v>
      </c>
      <c r="C297" s="97" t="s">
        <v>397</v>
      </c>
      <c r="D297" s="156"/>
      <c r="E297" s="156"/>
      <c r="F297" s="194"/>
      <c r="G297" s="157">
        <v>65</v>
      </c>
    </row>
    <row r="298" spans="1:7" ht="15">
      <c r="A298" s="124" t="s">
        <v>427</v>
      </c>
      <c r="B298" s="110">
        <v>7950140</v>
      </c>
      <c r="C298" s="110" t="s">
        <v>397</v>
      </c>
      <c r="D298" s="110" t="s">
        <v>391</v>
      </c>
      <c r="E298" s="110"/>
      <c r="F298" s="216"/>
      <c r="G298" s="162">
        <v>65</v>
      </c>
    </row>
    <row r="299" spans="1:7" ht="25.5">
      <c r="A299" s="163" t="s">
        <v>470</v>
      </c>
      <c r="B299" s="110">
        <v>7950140</v>
      </c>
      <c r="C299" s="110" t="s">
        <v>397</v>
      </c>
      <c r="D299" s="110" t="s">
        <v>391</v>
      </c>
      <c r="E299" s="110" t="s">
        <v>471</v>
      </c>
      <c r="F299" s="216"/>
      <c r="G299" s="122">
        <v>65</v>
      </c>
    </row>
    <row r="300" spans="1:7" ht="25.5">
      <c r="A300" s="198" t="s">
        <v>330</v>
      </c>
      <c r="B300" s="110">
        <v>7950140</v>
      </c>
      <c r="C300" s="116" t="s">
        <v>397</v>
      </c>
      <c r="D300" s="116" t="s">
        <v>391</v>
      </c>
      <c r="E300" s="116" t="s">
        <v>471</v>
      </c>
      <c r="F300" s="199" t="s">
        <v>329</v>
      </c>
      <c r="G300" s="170">
        <v>65</v>
      </c>
    </row>
    <row r="301" spans="1:7" ht="15">
      <c r="A301" s="100" t="s">
        <v>766</v>
      </c>
      <c r="B301" s="110">
        <v>7950140</v>
      </c>
      <c r="C301" s="97" t="s">
        <v>408</v>
      </c>
      <c r="D301" s="156"/>
      <c r="E301" s="156"/>
      <c r="F301" s="194"/>
      <c r="G301" s="157">
        <v>55</v>
      </c>
    </row>
    <row r="302" spans="1:7" ht="15">
      <c r="A302" s="124" t="s">
        <v>430</v>
      </c>
      <c r="B302" s="110">
        <v>7950140</v>
      </c>
      <c r="C302" s="110" t="s">
        <v>408</v>
      </c>
      <c r="D302" s="110" t="s">
        <v>389</v>
      </c>
      <c r="E302" s="110"/>
      <c r="F302" s="216"/>
      <c r="G302" s="162">
        <v>55</v>
      </c>
    </row>
    <row r="303" spans="1:7" ht="25.5">
      <c r="A303" s="163" t="s">
        <v>529</v>
      </c>
      <c r="B303" s="110">
        <v>7950140</v>
      </c>
      <c r="C303" s="110" t="s">
        <v>408</v>
      </c>
      <c r="D303" s="110" t="s">
        <v>389</v>
      </c>
      <c r="E303" s="110" t="s">
        <v>586</v>
      </c>
      <c r="F303" s="216"/>
      <c r="G303" s="122">
        <v>55</v>
      </c>
    </row>
    <row r="304" spans="1:7" ht="15">
      <c r="A304" s="198" t="s">
        <v>261</v>
      </c>
      <c r="B304" s="110">
        <v>7950140</v>
      </c>
      <c r="C304" s="116" t="s">
        <v>408</v>
      </c>
      <c r="D304" s="116" t="s">
        <v>389</v>
      </c>
      <c r="E304" s="116" t="s">
        <v>586</v>
      </c>
      <c r="F304" s="199" t="s">
        <v>759</v>
      </c>
      <c r="G304" s="170">
        <v>55</v>
      </c>
    </row>
    <row r="305" spans="1:7" ht="25.5">
      <c r="A305" s="100" t="s">
        <v>768</v>
      </c>
      <c r="B305" s="110">
        <v>7950140</v>
      </c>
      <c r="C305" s="97" t="s">
        <v>432</v>
      </c>
      <c r="D305" s="156"/>
      <c r="E305" s="156"/>
      <c r="F305" s="194"/>
      <c r="G305" s="157">
        <v>830</v>
      </c>
    </row>
    <row r="306" spans="1:7" ht="25.5">
      <c r="A306" s="124" t="s">
        <v>435</v>
      </c>
      <c r="B306" s="110">
        <v>7950140</v>
      </c>
      <c r="C306" s="110" t="s">
        <v>432</v>
      </c>
      <c r="D306" s="110" t="s">
        <v>387</v>
      </c>
      <c r="E306" s="110"/>
      <c r="F306" s="216"/>
      <c r="G306" s="162">
        <v>830</v>
      </c>
    </row>
    <row r="307" spans="1:7" ht="15">
      <c r="A307" s="163" t="s">
        <v>231</v>
      </c>
      <c r="B307" s="110">
        <v>7950140</v>
      </c>
      <c r="C307" s="110" t="s">
        <v>432</v>
      </c>
      <c r="D307" s="110" t="s">
        <v>387</v>
      </c>
      <c r="E307" s="110" t="s">
        <v>748</v>
      </c>
      <c r="F307" s="216"/>
      <c r="G307" s="122">
        <v>830</v>
      </c>
    </row>
    <row r="308" spans="1:7" ht="25.5">
      <c r="A308" s="198" t="s">
        <v>274</v>
      </c>
      <c r="B308" s="116">
        <v>7950140</v>
      </c>
      <c r="C308" s="116" t="s">
        <v>432</v>
      </c>
      <c r="D308" s="116" t="s">
        <v>387</v>
      </c>
      <c r="E308" s="116" t="s">
        <v>748</v>
      </c>
      <c r="F308" s="199" t="s">
        <v>767</v>
      </c>
      <c r="G308" s="170">
        <v>830</v>
      </c>
    </row>
    <row r="309" spans="1:7" ht="45">
      <c r="A309" s="234" t="s">
        <v>549</v>
      </c>
      <c r="B309" s="193">
        <v>7950150</v>
      </c>
      <c r="C309" s="156"/>
      <c r="D309" s="156"/>
      <c r="E309" s="156"/>
      <c r="F309" s="194"/>
      <c r="G309" s="157">
        <v>14621.199999999999</v>
      </c>
    </row>
    <row r="310" spans="1:7" ht="15">
      <c r="A310" s="100" t="s">
        <v>763</v>
      </c>
      <c r="B310" s="110">
        <v>7950150</v>
      </c>
      <c r="C310" s="97" t="s">
        <v>389</v>
      </c>
      <c r="D310" s="156"/>
      <c r="E310" s="156"/>
      <c r="F310" s="194"/>
      <c r="G310" s="157">
        <v>7957.899999999998</v>
      </c>
    </row>
    <row r="311" spans="1:7" ht="15">
      <c r="A311" s="124" t="s">
        <v>406</v>
      </c>
      <c r="B311" s="110">
        <v>7950150</v>
      </c>
      <c r="C311" s="110" t="s">
        <v>389</v>
      </c>
      <c r="D311" s="110" t="s">
        <v>402</v>
      </c>
      <c r="E311" s="110"/>
      <c r="F311" s="216"/>
      <c r="G311" s="162">
        <v>7957.899999999998</v>
      </c>
    </row>
    <row r="312" spans="1:7" ht="25.5">
      <c r="A312" s="163" t="s">
        <v>470</v>
      </c>
      <c r="B312" s="110">
        <v>7950150</v>
      </c>
      <c r="C312" s="110" t="s">
        <v>389</v>
      </c>
      <c r="D312" s="110" t="s">
        <v>402</v>
      </c>
      <c r="E312" s="110" t="s">
        <v>471</v>
      </c>
      <c r="F312" s="216"/>
      <c r="G312" s="122">
        <v>7957.899999999998</v>
      </c>
    </row>
    <row r="313" spans="1:7" ht="25.5">
      <c r="A313" s="198" t="s">
        <v>298</v>
      </c>
      <c r="B313" s="110">
        <v>7950150</v>
      </c>
      <c r="C313" s="116" t="s">
        <v>389</v>
      </c>
      <c r="D313" s="116" t="s">
        <v>402</v>
      </c>
      <c r="E313" s="116" t="s">
        <v>471</v>
      </c>
      <c r="F313" s="199" t="s">
        <v>769</v>
      </c>
      <c r="G313" s="170">
        <v>7957.899999999998</v>
      </c>
    </row>
    <row r="314" spans="1:7" ht="25.5">
      <c r="A314" s="100" t="s">
        <v>768</v>
      </c>
      <c r="B314" s="110">
        <v>7950150</v>
      </c>
      <c r="C314" s="110" t="s">
        <v>432</v>
      </c>
      <c r="D314" s="116"/>
      <c r="E314" s="116"/>
      <c r="F314" s="199"/>
      <c r="G314" s="170">
        <v>6663.300000000001</v>
      </c>
    </row>
    <row r="315" spans="1:7" ht="25.5">
      <c r="A315" s="124" t="s">
        <v>435</v>
      </c>
      <c r="B315" s="110">
        <v>7950150</v>
      </c>
      <c r="C315" s="110" t="s">
        <v>432</v>
      </c>
      <c r="D315" s="110" t="s">
        <v>387</v>
      </c>
      <c r="E315" s="116"/>
      <c r="F315" s="199"/>
      <c r="G315" s="170">
        <v>6663.300000000001</v>
      </c>
    </row>
    <row r="316" spans="1:7" ht="15">
      <c r="A316" s="163" t="s">
        <v>231</v>
      </c>
      <c r="B316" s="110">
        <v>7950150</v>
      </c>
      <c r="C316" s="110" t="s">
        <v>432</v>
      </c>
      <c r="D316" s="110" t="s">
        <v>387</v>
      </c>
      <c r="E316" s="116" t="s">
        <v>748</v>
      </c>
      <c r="F316" s="199"/>
      <c r="G316" s="170">
        <v>6663.300000000001</v>
      </c>
    </row>
    <row r="317" spans="1:7" ht="25.5">
      <c r="A317" s="198" t="s">
        <v>274</v>
      </c>
      <c r="B317" s="110">
        <v>7950150</v>
      </c>
      <c r="C317" s="116" t="s">
        <v>432</v>
      </c>
      <c r="D317" s="116" t="s">
        <v>387</v>
      </c>
      <c r="E317" s="116" t="s">
        <v>748</v>
      </c>
      <c r="F317" s="199" t="s">
        <v>767</v>
      </c>
      <c r="G317" s="170">
        <v>6663.300000000001</v>
      </c>
    </row>
    <row r="318" spans="1:7" ht="45">
      <c r="A318" s="155" t="s">
        <v>525</v>
      </c>
      <c r="B318" s="193">
        <v>7950180</v>
      </c>
      <c r="C318" s="156"/>
      <c r="D318" s="156"/>
      <c r="E318" s="156"/>
      <c r="F318" s="194"/>
      <c r="G318" s="157">
        <v>918.6999999999999</v>
      </c>
    </row>
    <row r="319" spans="1:7" ht="15">
      <c r="A319" s="100" t="s">
        <v>760</v>
      </c>
      <c r="B319" s="110" t="s">
        <v>526</v>
      </c>
      <c r="C319" s="97" t="s">
        <v>382</v>
      </c>
      <c r="D319" s="156"/>
      <c r="E319" s="156"/>
      <c r="F319" s="194"/>
      <c r="G319" s="157">
        <v>20</v>
      </c>
    </row>
    <row r="320" spans="1:7" ht="15">
      <c r="A320" s="124" t="s">
        <v>398</v>
      </c>
      <c r="B320" s="110" t="s">
        <v>526</v>
      </c>
      <c r="C320" s="110" t="s">
        <v>382</v>
      </c>
      <c r="D320" s="110" t="s">
        <v>399</v>
      </c>
      <c r="E320" s="110"/>
      <c r="F320" s="216"/>
      <c r="G320" s="162">
        <v>20</v>
      </c>
    </row>
    <row r="321" spans="1:7" ht="25.5">
      <c r="A321" s="163" t="s">
        <v>470</v>
      </c>
      <c r="B321" s="110" t="s">
        <v>526</v>
      </c>
      <c r="C321" s="110" t="s">
        <v>382</v>
      </c>
      <c r="D321" s="110" t="s">
        <v>399</v>
      </c>
      <c r="E321" s="110" t="s">
        <v>471</v>
      </c>
      <c r="F321" s="216"/>
      <c r="G321" s="122">
        <v>20</v>
      </c>
    </row>
    <row r="322" spans="1:7" ht="15">
      <c r="A322" s="198" t="s">
        <v>261</v>
      </c>
      <c r="B322" s="110" t="s">
        <v>526</v>
      </c>
      <c r="C322" s="116" t="s">
        <v>382</v>
      </c>
      <c r="D322" s="116" t="s">
        <v>399</v>
      </c>
      <c r="E322" s="116" t="s">
        <v>471</v>
      </c>
      <c r="F322" s="199" t="s">
        <v>759</v>
      </c>
      <c r="G322" s="170">
        <v>20</v>
      </c>
    </row>
    <row r="323" spans="1:7" ht="15">
      <c r="A323" s="100" t="s">
        <v>771</v>
      </c>
      <c r="B323" s="110" t="s">
        <v>526</v>
      </c>
      <c r="C323" s="97" t="s">
        <v>395</v>
      </c>
      <c r="D323" s="156"/>
      <c r="E323" s="156"/>
      <c r="F323" s="194"/>
      <c r="G323" s="157">
        <v>701.9</v>
      </c>
    </row>
    <row r="324" spans="1:7" ht="15">
      <c r="A324" s="124" t="s">
        <v>417</v>
      </c>
      <c r="B324" s="110" t="s">
        <v>526</v>
      </c>
      <c r="C324" s="110" t="s">
        <v>395</v>
      </c>
      <c r="D324" s="110" t="s">
        <v>402</v>
      </c>
      <c r="E324" s="110"/>
      <c r="F324" s="216"/>
      <c r="G324" s="162">
        <v>701.9</v>
      </c>
    </row>
    <row r="325" spans="1:7" ht="25.5">
      <c r="A325" s="163" t="s">
        <v>529</v>
      </c>
      <c r="B325" s="110" t="s">
        <v>526</v>
      </c>
      <c r="C325" s="110" t="s">
        <v>395</v>
      </c>
      <c r="D325" s="110" t="s">
        <v>402</v>
      </c>
      <c r="E325" s="110" t="s">
        <v>586</v>
      </c>
      <c r="F325" s="216"/>
      <c r="G325" s="122">
        <v>701.9</v>
      </c>
    </row>
    <row r="326" spans="1:7" ht="25.5">
      <c r="A326" s="198" t="s">
        <v>326</v>
      </c>
      <c r="B326" s="110" t="s">
        <v>526</v>
      </c>
      <c r="C326" s="116" t="s">
        <v>395</v>
      </c>
      <c r="D326" s="116" t="s">
        <v>402</v>
      </c>
      <c r="E326" s="116" t="s">
        <v>586</v>
      </c>
      <c r="F326" s="199" t="s">
        <v>325</v>
      </c>
      <c r="G326" s="170">
        <v>255.4</v>
      </c>
    </row>
    <row r="327" spans="1:7" ht="25.5">
      <c r="A327" s="198" t="s">
        <v>328</v>
      </c>
      <c r="B327" s="110" t="s">
        <v>526</v>
      </c>
      <c r="C327" s="116" t="s">
        <v>395</v>
      </c>
      <c r="D327" s="116" t="s">
        <v>402</v>
      </c>
      <c r="E327" s="116" t="s">
        <v>586</v>
      </c>
      <c r="F327" s="199" t="s">
        <v>327</v>
      </c>
      <c r="G327" s="170">
        <v>140.39999999999998</v>
      </c>
    </row>
    <row r="328" spans="1:7" ht="25.5">
      <c r="A328" s="198" t="s">
        <v>330</v>
      </c>
      <c r="B328" s="110" t="s">
        <v>526</v>
      </c>
      <c r="C328" s="116" t="s">
        <v>395</v>
      </c>
      <c r="D328" s="116" t="s">
        <v>402</v>
      </c>
      <c r="E328" s="116" t="s">
        <v>586</v>
      </c>
      <c r="F328" s="199" t="s">
        <v>329</v>
      </c>
      <c r="G328" s="170">
        <v>306.1</v>
      </c>
    </row>
    <row r="329" spans="1:7" ht="15">
      <c r="A329" s="100" t="s">
        <v>773</v>
      </c>
      <c r="B329" s="110" t="s">
        <v>526</v>
      </c>
      <c r="C329" s="97" t="s">
        <v>405</v>
      </c>
      <c r="D329" s="243"/>
      <c r="E329" s="243"/>
      <c r="F329" s="244"/>
      <c r="G329" s="157">
        <v>32.4</v>
      </c>
    </row>
    <row r="330" spans="1:7" ht="15">
      <c r="A330" s="124" t="s">
        <v>421</v>
      </c>
      <c r="B330" s="110" t="s">
        <v>526</v>
      </c>
      <c r="C330" s="110" t="s">
        <v>405</v>
      </c>
      <c r="D330" s="110" t="s">
        <v>389</v>
      </c>
      <c r="E330" s="110"/>
      <c r="F330" s="216"/>
      <c r="G330" s="162">
        <v>32.4</v>
      </c>
    </row>
    <row r="331" spans="1:7" ht="25.5">
      <c r="A331" s="163" t="s">
        <v>529</v>
      </c>
      <c r="B331" s="110" t="s">
        <v>526</v>
      </c>
      <c r="C331" s="110" t="s">
        <v>405</v>
      </c>
      <c r="D331" s="110" t="s">
        <v>389</v>
      </c>
      <c r="E331" s="110" t="s">
        <v>586</v>
      </c>
      <c r="F331" s="216"/>
      <c r="G331" s="122">
        <v>32.4</v>
      </c>
    </row>
    <row r="332" spans="1:7" ht="25.5">
      <c r="A332" s="198" t="s">
        <v>328</v>
      </c>
      <c r="B332" s="110" t="s">
        <v>526</v>
      </c>
      <c r="C332" s="116" t="s">
        <v>405</v>
      </c>
      <c r="D332" s="116" t="s">
        <v>389</v>
      </c>
      <c r="E332" s="116" t="s">
        <v>586</v>
      </c>
      <c r="F332" s="199" t="s">
        <v>327</v>
      </c>
      <c r="G332" s="170">
        <v>32.4</v>
      </c>
    </row>
    <row r="333" spans="1:7" ht="15">
      <c r="A333" s="100" t="s">
        <v>777</v>
      </c>
      <c r="B333" s="110" t="s">
        <v>526</v>
      </c>
      <c r="C333" s="97" t="s">
        <v>397</v>
      </c>
      <c r="D333" s="156"/>
      <c r="E333" s="156"/>
      <c r="F333" s="194"/>
      <c r="G333" s="157">
        <v>164.4</v>
      </c>
    </row>
    <row r="334" spans="1:7" ht="15">
      <c r="A334" s="124" t="s">
        <v>427</v>
      </c>
      <c r="B334" s="110" t="s">
        <v>526</v>
      </c>
      <c r="C334" s="110" t="s">
        <v>397</v>
      </c>
      <c r="D334" s="110" t="s">
        <v>391</v>
      </c>
      <c r="E334" s="110"/>
      <c r="F334" s="216"/>
      <c r="G334" s="162">
        <v>164.4</v>
      </c>
    </row>
    <row r="335" spans="1:7" ht="25.5">
      <c r="A335" s="163" t="s">
        <v>470</v>
      </c>
      <c r="B335" s="110" t="s">
        <v>526</v>
      </c>
      <c r="C335" s="110" t="s">
        <v>397</v>
      </c>
      <c r="D335" s="110" t="s">
        <v>391</v>
      </c>
      <c r="E335" s="110" t="s">
        <v>471</v>
      </c>
      <c r="F335" s="216"/>
      <c r="G335" s="122">
        <v>164.4</v>
      </c>
    </row>
    <row r="336" spans="1:7" ht="25.5">
      <c r="A336" s="198" t="s">
        <v>330</v>
      </c>
      <c r="B336" s="110" t="s">
        <v>526</v>
      </c>
      <c r="C336" s="116" t="s">
        <v>397</v>
      </c>
      <c r="D336" s="116" t="s">
        <v>391</v>
      </c>
      <c r="E336" s="116" t="s">
        <v>471</v>
      </c>
      <c r="F336" s="199" t="s">
        <v>329</v>
      </c>
      <c r="G336" s="170">
        <v>164.4</v>
      </c>
    </row>
    <row r="337" spans="1:7" ht="45">
      <c r="A337" s="234" t="s">
        <v>624</v>
      </c>
      <c r="B337" s="193">
        <v>7950200</v>
      </c>
      <c r="C337" s="156"/>
      <c r="D337" s="156"/>
      <c r="E337" s="156"/>
      <c r="F337" s="194"/>
      <c r="G337" s="157">
        <v>3941.6</v>
      </c>
    </row>
    <row r="338" spans="1:7" ht="15">
      <c r="A338" s="100" t="s">
        <v>771</v>
      </c>
      <c r="B338" s="97">
        <v>7950200</v>
      </c>
      <c r="C338" s="97" t="s">
        <v>395</v>
      </c>
      <c r="D338" s="156"/>
      <c r="E338" s="156"/>
      <c r="F338" s="194"/>
      <c r="G338" s="157">
        <v>3941.6</v>
      </c>
    </row>
    <row r="339" spans="1:7" ht="15">
      <c r="A339" s="124" t="s">
        <v>416</v>
      </c>
      <c r="B339" s="110">
        <v>7950200</v>
      </c>
      <c r="C339" s="110" t="s">
        <v>395</v>
      </c>
      <c r="D339" s="110" t="s">
        <v>395</v>
      </c>
      <c r="E339" s="110"/>
      <c r="F339" s="216"/>
      <c r="G339" s="162">
        <v>3941.6</v>
      </c>
    </row>
    <row r="340" spans="1:7" ht="25.5">
      <c r="A340" s="127" t="s">
        <v>529</v>
      </c>
      <c r="B340" s="110">
        <v>7950200</v>
      </c>
      <c r="C340" s="110" t="s">
        <v>395</v>
      </c>
      <c r="D340" s="110" t="s">
        <v>395</v>
      </c>
      <c r="E340" s="110" t="s">
        <v>586</v>
      </c>
      <c r="F340" s="110"/>
      <c r="G340" s="122">
        <v>3941.6</v>
      </c>
    </row>
    <row r="341" spans="1:7" ht="25.5">
      <c r="A341" s="245" t="s">
        <v>326</v>
      </c>
      <c r="B341" s="110">
        <v>7950200</v>
      </c>
      <c r="C341" s="110" t="s">
        <v>395</v>
      </c>
      <c r="D341" s="110" t="s">
        <v>395</v>
      </c>
      <c r="E341" s="110" t="s">
        <v>586</v>
      </c>
      <c r="F341" s="246" t="s">
        <v>325</v>
      </c>
      <c r="G341" s="170">
        <v>3286.5</v>
      </c>
    </row>
    <row r="342" spans="1:7" ht="25.5">
      <c r="A342" s="198" t="s">
        <v>330</v>
      </c>
      <c r="B342" s="110">
        <v>7950200</v>
      </c>
      <c r="C342" s="116" t="s">
        <v>395</v>
      </c>
      <c r="D342" s="116" t="s">
        <v>395</v>
      </c>
      <c r="E342" s="116" t="s">
        <v>586</v>
      </c>
      <c r="F342" s="199" t="s">
        <v>329</v>
      </c>
      <c r="G342" s="170">
        <v>655.0999999999999</v>
      </c>
    </row>
    <row r="343" spans="1:7" ht="45">
      <c r="A343" s="234" t="s">
        <v>720</v>
      </c>
      <c r="B343" s="193">
        <v>7950210</v>
      </c>
      <c r="C343" s="156"/>
      <c r="D343" s="156"/>
      <c r="E343" s="156"/>
      <c r="F343" s="247"/>
      <c r="G343" s="157">
        <v>100</v>
      </c>
    </row>
    <row r="344" spans="1:7" ht="15">
      <c r="A344" s="100" t="s">
        <v>765</v>
      </c>
      <c r="B344" s="110" t="s">
        <v>721</v>
      </c>
      <c r="C344" s="97" t="s">
        <v>698</v>
      </c>
      <c r="D344" s="156"/>
      <c r="E344" s="156"/>
      <c r="F344" s="194"/>
      <c r="G344" s="157">
        <v>100</v>
      </c>
    </row>
    <row r="345" spans="1:7" ht="15">
      <c r="A345" s="124" t="s">
        <v>424</v>
      </c>
      <c r="B345" s="110" t="s">
        <v>721</v>
      </c>
      <c r="C345" s="110" t="s">
        <v>698</v>
      </c>
      <c r="D345" s="110" t="s">
        <v>387</v>
      </c>
      <c r="E345" s="110"/>
      <c r="F345" s="216"/>
      <c r="G345" s="162">
        <v>100</v>
      </c>
    </row>
    <row r="346" spans="1:7" ht="25.5">
      <c r="A346" s="163" t="s">
        <v>712</v>
      </c>
      <c r="B346" s="110" t="s">
        <v>721</v>
      </c>
      <c r="C346" s="110" t="s">
        <v>698</v>
      </c>
      <c r="D346" s="110" t="s">
        <v>387</v>
      </c>
      <c r="E346" s="110" t="s">
        <v>713</v>
      </c>
      <c r="F346" s="216"/>
      <c r="G346" s="122">
        <v>100</v>
      </c>
    </row>
    <row r="347" spans="1:7" ht="15">
      <c r="A347" s="198" t="s">
        <v>261</v>
      </c>
      <c r="B347" s="110" t="s">
        <v>721</v>
      </c>
      <c r="C347" s="116" t="s">
        <v>698</v>
      </c>
      <c r="D347" s="116" t="s">
        <v>387</v>
      </c>
      <c r="E347" s="116" t="s">
        <v>713</v>
      </c>
      <c r="F347" s="199" t="s">
        <v>759</v>
      </c>
      <c r="G347" s="170">
        <v>100</v>
      </c>
    </row>
    <row r="348" spans="1:7" ht="45">
      <c r="A348" s="234" t="s">
        <v>527</v>
      </c>
      <c r="B348" s="193">
        <v>7950220</v>
      </c>
      <c r="C348" s="156"/>
      <c r="D348" s="156"/>
      <c r="E348" s="156"/>
      <c r="F348" s="194"/>
      <c r="G348" s="157">
        <v>1955.3</v>
      </c>
    </row>
    <row r="349" spans="1:7" ht="15">
      <c r="A349" s="100" t="s">
        <v>760</v>
      </c>
      <c r="B349" s="97">
        <v>7950220</v>
      </c>
      <c r="C349" s="97" t="s">
        <v>382</v>
      </c>
      <c r="D349" s="156"/>
      <c r="E349" s="156"/>
      <c r="F349" s="194"/>
      <c r="G349" s="157">
        <v>1875.3</v>
      </c>
    </row>
    <row r="350" spans="1:7" ht="15">
      <c r="A350" s="124" t="s">
        <v>398</v>
      </c>
      <c r="B350" s="110">
        <v>7950220</v>
      </c>
      <c r="C350" s="110" t="s">
        <v>382</v>
      </c>
      <c r="D350" s="110" t="s">
        <v>399</v>
      </c>
      <c r="E350" s="110"/>
      <c r="F350" s="216"/>
      <c r="G350" s="162">
        <v>1875.3</v>
      </c>
    </row>
    <row r="351" spans="1:7" ht="25.5">
      <c r="A351" s="127" t="s">
        <v>531</v>
      </c>
      <c r="B351" s="110">
        <v>7950220</v>
      </c>
      <c r="C351" s="110" t="s">
        <v>382</v>
      </c>
      <c r="D351" s="110" t="s">
        <v>399</v>
      </c>
      <c r="E351" s="110" t="s">
        <v>532</v>
      </c>
      <c r="F351" s="110"/>
      <c r="G351" s="122">
        <v>1875.3</v>
      </c>
    </row>
    <row r="352" spans="1:7" ht="15">
      <c r="A352" s="245" t="s">
        <v>261</v>
      </c>
      <c r="B352" s="110">
        <v>7950220</v>
      </c>
      <c r="C352" s="110" t="s">
        <v>382</v>
      </c>
      <c r="D352" s="110" t="s">
        <v>399</v>
      </c>
      <c r="E352" s="110" t="s">
        <v>532</v>
      </c>
      <c r="F352" s="246" t="s">
        <v>759</v>
      </c>
      <c r="G352" s="170">
        <v>1875.3</v>
      </c>
    </row>
    <row r="353" spans="1:7" ht="15">
      <c r="A353" s="100" t="s">
        <v>773</v>
      </c>
      <c r="B353" s="110">
        <v>7950220</v>
      </c>
      <c r="C353" s="97" t="s">
        <v>405</v>
      </c>
      <c r="D353" s="156"/>
      <c r="E353" s="156"/>
      <c r="F353" s="194"/>
      <c r="G353" s="157">
        <v>80</v>
      </c>
    </row>
    <row r="354" spans="1:7" ht="15">
      <c r="A354" s="124" t="s">
        <v>421</v>
      </c>
      <c r="B354" s="110">
        <v>7950220</v>
      </c>
      <c r="C354" s="110" t="s">
        <v>405</v>
      </c>
      <c r="D354" s="110" t="s">
        <v>389</v>
      </c>
      <c r="E354" s="110"/>
      <c r="F354" s="216"/>
      <c r="G354" s="162">
        <v>80</v>
      </c>
    </row>
    <row r="355" spans="1:7" ht="25.5">
      <c r="A355" s="163" t="s">
        <v>470</v>
      </c>
      <c r="B355" s="110">
        <v>7950220</v>
      </c>
      <c r="C355" s="110" t="s">
        <v>405</v>
      </c>
      <c r="D355" s="110" t="s">
        <v>389</v>
      </c>
      <c r="E355" s="110" t="s">
        <v>471</v>
      </c>
      <c r="F355" s="216"/>
      <c r="G355" s="122">
        <v>80</v>
      </c>
    </row>
    <row r="356" spans="1:7" ht="25.5">
      <c r="A356" s="198" t="s">
        <v>328</v>
      </c>
      <c r="B356" s="110">
        <v>7950220</v>
      </c>
      <c r="C356" s="116" t="s">
        <v>405</v>
      </c>
      <c r="D356" s="116" t="s">
        <v>389</v>
      </c>
      <c r="E356" s="116" t="s">
        <v>471</v>
      </c>
      <c r="F356" s="199" t="s">
        <v>327</v>
      </c>
      <c r="G356" s="170">
        <v>80</v>
      </c>
    </row>
    <row r="357" spans="1:7" ht="15.75">
      <c r="A357" s="186"/>
      <c r="B357" s="187"/>
      <c r="C357" s="60"/>
      <c r="D357" s="60"/>
      <c r="E357" s="60"/>
      <c r="F357" s="60"/>
      <c r="G357" s="188"/>
    </row>
    <row r="358" spans="1:7" ht="15.75">
      <c r="A358" s="186"/>
      <c r="B358" s="187"/>
      <c r="C358" s="60"/>
      <c r="D358" s="60"/>
      <c r="E358" s="60"/>
      <c r="F358" s="60"/>
      <c r="G358" s="188"/>
    </row>
    <row r="359" spans="1:7" ht="15.75">
      <c r="A359" s="104"/>
      <c r="B359" s="186"/>
      <c r="C359" s="60"/>
      <c r="D359" s="60"/>
      <c r="E359" s="60"/>
      <c r="F359" s="60"/>
      <c r="G359" s="188"/>
    </row>
    <row r="360" spans="1:7" ht="15.75">
      <c r="A360" s="104"/>
      <c r="B360" s="186"/>
      <c r="C360" s="60"/>
      <c r="D360" s="60"/>
      <c r="E360" s="60"/>
      <c r="F360" s="60"/>
      <c r="G360" s="188"/>
    </row>
  </sheetData>
  <mergeCells count="3">
    <mergeCell ref="A8:G8"/>
    <mergeCell ref="A9:G9"/>
    <mergeCell ref="A10:G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 topLeftCell="A1">
      <selection activeCell="A23" sqref="A23"/>
    </sheetView>
  </sheetViews>
  <sheetFormatPr defaultColWidth="8.8515625" defaultRowHeight="15"/>
  <cols>
    <col min="1" max="1" width="33.28125" style="21" customWidth="1"/>
    <col min="2" max="2" width="55.00390625" style="21" customWidth="1"/>
    <col min="3" max="3" width="17.7109375" style="21" customWidth="1"/>
    <col min="4" max="16384" width="8.8515625" style="21" customWidth="1"/>
  </cols>
  <sheetData>
    <row r="1" ht="15.75">
      <c r="C1" s="3" t="s">
        <v>354</v>
      </c>
    </row>
    <row r="2" ht="15">
      <c r="C2" s="22" t="s">
        <v>1</v>
      </c>
    </row>
    <row r="3" ht="15">
      <c r="C3" s="22" t="s">
        <v>2</v>
      </c>
    </row>
    <row r="4" ht="15">
      <c r="C4" s="22" t="s">
        <v>3</v>
      </c>
    </row>
    <row r="5" ht="15">
      <c r="C5" s="22" t="s">
        <v>355</v>
      </c>
    </row>
    <row r="6" ht="15">
      <c r="C6" s="22"/>
    </row>
    <row r="7" spans="1:3" ht="40.9" customHeight="1">
      <c r="A7" s="275" t="s">
        <v>356</v>
      </c>
      <c r="B7" s="275"/>
      <c r="C7" s="275"/>
    </row>
    <row r="8" spans="1:3" ht="15.75">
      <c r="A8" s="23"/>
      <c r="B8" s="23"/>
      <c r="C8" s="24" t="s">
        <v>6</v>
      </c>
    </row>
    <row r="9" spans="1:3" ht="43.5">
      <c r="A9" s="25" t="s">
        <v>257</v>
      </c>
      <c r="B9" s="26" t="s">
        <v>357</v>
      </c>
      <c r="C9" s="26" t="s">
        <v>9</v>
      </c>
    </row>
    <row r="10" spans="1:3" ht="56.25">
      <c r="A10" s="27" t="s">
        <v>358</v>
      </c>
      <c r="B10" s="28" t="s">
        <v>359</v>
      </c>
      <c r="C10" s="29">
        <v>-1800</v>
      </c>
    </row>
    <row r="11" spans="1:3" ht="75">
      <c r="A11" s="30" t="s">
        <v>360</v>
      </c>
      <c r="B11" s="31" t="s">
        <v>361</v>
      </c>
      <c r="C11" s="32">
        <v>30000</v>
      </c>
    </row>
    <row r="12" spans="1:3" ht="75">
      <c r="A12" s="30" t="s">
        <v>362</v>
      </c>
      <c r="B12" s="31" t="s">
        <v>363</v>
      </c>
      <c r="C12" s="32">
        <v>-31800</v>
      </c>
    </row>
    <row r="13" spans="1:3" ht="37.5">
      <c r="A13" s="27" t="s">
        <v>364</v>
      </c>
      <c r="B13" s="28" t="s">
        <v>365</v>
      </c>
      <c r="C13" s="33">
        <v>14492.500000000116</v>
      </c>
    </row>
    <row r="14" spans="1:3" ht="37.5">
      <c r="A14" s="30" t="s">
        <v>366</v>
      </c>
      <c r="B14" s="31" t="s">
        <v>367</v>
      </c>
      <c r="C14" s="34">
        <v>1001380.941</v>
      </c>
    </row>
    <row r="15" spans="1:3" ht="37.5">
      <c r="A15" s="30" t="s">
        <v>368</v>
      </c>
      <c r="B15" s="31" t="s">
        <v>369</v>
      </c>
      <c r="C15" s="34">
        <v>1015873.4410000001</v>
      </c>
    </row>
    <row r="16" spans="1:3" ht="56.25">
      <c r="A16" s="27" t="s">
        <v>370</v>
      </c>
      <c r="B16" s="35" t="s">
        <v>371</v>
      </c>
      <c r="C16" s="29">
        <v>0</v>
      </c>
    </row>
    <row r="17" spans="1:3" ht="93.75">
      <c r="A17" s="30" t="s">
        <v>372</v>
      </c>
      <c r="B17" s="31" t="s">
        <v>373</v>
      </c>
      <c r="C17" s="32">
        <v>30000</v>
      </c>
    </row>
    <row r="18" spans="1:3" ht="93.75">
      <c r="A18" s="30" t="s">
        <v>374</v>
      </c>
      <c r="B18" s="31" t="s">
        <v>375</v>
      </c>
      <c r="C18" s="32">
        <v>-30000</v>
      </c>
    </row>
    <row r="19" spans="1:3" ht="18.75">
      <c r="A19" s="276" t="s">
        <v>376</v>
      </c>
      <c r="B19" s="277"/>
      <c r="C19" s="33">
        <v>12692.500000000116</v>
      </c>
    </row>
    <row r="23" ht="15.75">
      <c r="A23" s="36"/>
    </row>
  </sheetData>
  <mergeCells count="2">
    <mergeCell ref="A7:C7"/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Katya</cp:lastModifiedBy>
  <cp:lastPrinted>2015-12-19T05:04:06Z</cp:lastPrinted>
  <dcterms:created xsi:type="dcterms:W3CDTF">2015-12-17T10:45:03Z</dcterms:created>
  <dcterms:modified xsi:type="dcterms:W3CDTF">2015-12-19T05:54:18Z</dcterms:modified>
  <cp:category/>
  <cp:version/>
  <cp:contentType/>
  <cp:contentStatus/>
</cp:coreProperties>
</file>