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15" windowWidth="17895" windowHeight="10170" activeTab="2"/>
  </bookViews>
  <sheets>
    <sheet name="1. Доходы бюджета" sheetId="2" r:id="rId1"/>
    <sheet name="2. Расходы бюджета" sheetId="3" r:id="rId2"/>
    <sheet name="3. Источники финансирования" sheetId="4" r:id="rId3"/>
  </sheets>
  <calcPr calcId="145621"/>
</workbook>
</file>

<file path=xl/calcChain.xml><?xml version="1.0" encoding="utf-8"?>
<calcChain xmlns="http://schemas.openxmlformats.org/spreadsheetml/2006/main">
  <c r="E6" i="3" l="1"/>
  <c r="D6" i="3"/>
  <c r="E10" i="2" l="1"/>
  <c r="D10" i="2"/>
  <c r="E9" i="4" l="1"/>
  <c r="E6" i="4" s="1"/>
  <c r="E12" i="4"/>
  <c r="E10" i="4"/>
  <c r="D9" i="4"/>
  <c r="D6" i="4" s="1"/>
  <c r="D12" i="4"/>
  <c r="D10" i="4"/>
  <c r="E49" i="3" l="1"/>
  <c r="D49" i="3" l="1"/>
</calcChain>
</file>

<file path=xl/sharedStrings.xml><?xml version="1.0" encoding="utf-8"?>
<sst xmlns="http://schemas.openxmlformats.org/spreadsheetml/2006/main" count="283" uniqueCount="158">
  <si>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</si>
  <si>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</si>
  <si>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</si>
  <si>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</si>
  <si>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</si>
  <si>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</si>
  <si>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</si>
  <si>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</si>
  <si>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</si>
  <si>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</si>
  <si>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Налог на доходы физических лиц с доходов, полученных в виде дивидендов от долевого участия в деятельности организаций*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</si>
  <si>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</si>
  <si>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</si>
  <si>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18210102010012100110</t>
  </si>
  <si>
    <t>Налог на доходы физических лиц с доходов, полученных в виде дивидендов от долевого участия в деятельности организаций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</si>
  <si>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</si>
  <si>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т 228 Налогового кодекса Российской Федерации</t>
  </si>
  <si>
    <t>18210102010014000110</t>
  </si>
  <si>
    <t>Налог на доходы физических лиц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</si>
  <si>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</si>
  <si>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</si>
  <si>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18210102020012100110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</si>
  <si>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
</t>
  </si>
  <si>
    <t>18210102020013000110</t>
  </si>
  <si>
    <t>Налог на доходы физических лиц с доходов,  полученных физическими лицами, не являющимися налоговыми резидентами Российской Федерации*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</si>
  <si>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</si>
  <si>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</si>
  <si>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18210102030012100110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</si>
  <si>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</si>
  <si>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18210102030013000110</t>
  </si>
  <si>
    <t>Единый сельскохозяйственный налог</t>
  </si>
  <si>
    <t>18210503010011000110</t>
  </si>
  <si>
    <t>18210503010012100110</t>
  </si>
  <si>
    <t>18210503010013000110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</si>
  <si>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</si>
  <si>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18210601030101000110</t>
  </si>
  <si>
    <t>18210601030102100110</t>
  </si>
  <si>
    <t>Земельный налог с организаций, обладающих земельным участком, расположенным в границах сельских  поселений</t>
  </si>
  <si>
    <t>18210606033101000110</t>
  </si>
  <si>
    <t>18210606033102100110</t>
  </si>
  <si>
    <t>Земельный налог с организаций. обладающих земельным участком. расположенным в границах сельских поселений</t>
  </si>
  <si>
    <t>18210606033103000110</t>
  </si>
  <si>
    <t>Земельный налог с физических лиц, обладающих земельным участком, расположенным в границах сельских поселений</t>
  </si>
  <si>
    <t>18210606043101000110</t>
  </si>
  <si>
    <t>18210606043102100110</t>
  </si>
  <si>
    <t>Дододы от продажи иного имущества, находящегося в собственности поселений</t>
  </si>
  <si>
    <t>Дотации бюджетам сельских послеений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</si>
  <si>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территориях. где отсутствуют военные комиссариаты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</si>
  <si>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</si>
  <si>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</si>
  <si>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</si>
  <si>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</si>
  <si>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</si>
  <si>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 и взносы по обязательному социальному страхованию</t>
  </si>
  <si>
    <t>98701029909910010121</t>
  </si>
  <si>
    <t>98701029909910010129</t>
  </si>
  <si>
    <t>98701049909910030121</t>
  </si>
  <si>
    <t>Иные выплаты персоналу государственных (муниципальных) органов, за исключением фонда оплаты труда</t>
  </si>
  <si>
    <t>98701049909910030122</t>
  </si>
  <si>
    <t>98701049909910030129</t>
  </si>
  <si>
    <t>Прочая закупка товаров, работ и услуг для обеспечения государственных (муниципальных) нужд</t>
  </si>
  <si>
    <t>98701049909910030244</t>
  </si>
  <si>
    <t>Уплата налога на имущество организаций и земельного налога</t>
  </si>
  <si>
    <t>98701049909910030851</t>
  </si>
  <si>
    <t>Уплата прочих налогов, сборов и иных платежей</t>
  </si>
  <si>
    <t>98701049909910030852</t>
  </si>
  <si>
    <t>Уплата иных платежей</t>
  </si>
  <si>
    <t>98701049909910030853</t>
  </si>
  <si>
    <t>98701069909910050121</t>
  </si>
  <si>
    <t>98701069909910050129</t>
  </si>
  <si>
    <t>98701139909920010244</t>
  </si>
  <si>
    <t>98701139909920010851</t>
  </si>
  <si>
    <t>98701139909920010852</t>
  </si>
  <si>
    <t>98701139909920020244</t>
  </si>
  <si>
    <t>98701139909970100244</t>
  </si>
  <si>
    <t>98702039909151180121</t>
  </si>
  <si>
    <t>98702039909151180122</t>
  </si>
  <si>
    <t>98702039909151180129</t>
  </si>
  <si>
    <t>98702039909151180244</t>
  </si>
  <si>
    <t>98703100122120050244</t>
  </si>
  <si>
    <t>98704129909210070244</t>
  </si>
  <si>
    <t>98705030144160050244</t>
  </si>
  <si>
    <t>98705030144160060244</t>
  </si>
  <si>
    <t>98705030144160080244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</si>
  <si>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</si>
  <si>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98708010111120590611</t>
  </si>
  <si>
    <t>Субсидии бюджетным учреждениям на иные цели</t>
  </si>
  <si>
    <t>98708010111140060612</t>
  </si>
  <si>
    <t>Пособия, компенсации, меры социальной поддержки по публичным нормативным обязательствам</t>
  </si>
  <si>
    <t>98710019909310060313</t>
  </si>
  <si>
    <t>98712029909420070244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</si>
  <si>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</si>
  <si>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</si>
  <si>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</si>
  <si>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</si>
  <si>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</si>
  <si>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</si>
  <si>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</si>
  <si>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</si>
  <si>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</si>
  <si>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</si>
  <si>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</si>
  <si>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</si>
  <si>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</si>
  <si>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</si>
  <si>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</si>
  <si>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</t>
  </si>
  <si>
    <t>98701050201100000510</t>
  </si>
  <si>
    <t>уменьшение остатков средств, всего</t>
  </si>
  <si>
    <t>720</t>
  </si>
  <si>
    <t>уменьшение прочих остатков денежных средств бюджетов</t>
  </si>
  <si>
    <t>98701050201100000610</t>
  </si>
  <si>
    <t>ОТЧЕТ ОБ ИСПОЛНЕНИИ БЮДЖЕТА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</si>
  <si>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</si>
  <si>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98711105025100000120</t>
  </si>
  <si>
    <t>98711402053100000440</t>
  </si>
  <si>
    <t>Дотации бюджетам сельских послеений на поддержку мер о обеспечению сбалансированности бюджетов</t>
  </si>
  <si>
    <t>98720215002100000151</t>
  </si>
  <si>
    <t>Прочие безвозмездные поступления в бюджеты поселений</t>
  </si>
  <si>
    <t>98720705030100000180</t>
  </si>
  <si>
    <t>98701139909420070244</t>
  </si>
  <si>
    <t xml:space="preserve">Прочая закупка товаров, работ и услуг </t>
  </si>
  <si>
    <t>9870509909900120244</t>
  </si>
  <si>
    <t>98711010133120090244</t>
  </si>
  <si>
    <t>Налог на имущество физических лиц, взимаемый по ставкам, применяемым к объектам налогообложения, расположенным в границах сельских  (прочие поступления)</t>
  </si>
  <si>
    <t>98720215001100000150</t>
  </si>
  <si>
    <t>Прочие неналоговые дохорлды бюджетов сельских поселений</t>
  </si>
  <si>
    <t>Субсидии бюджетам на реализацию программ формирования современной городской среды</t>
  </si>
  <si>
    <t>Прочие субсидии бюджетам сельских поселений</t>
  </si>
  <si>
    <t>98720229999100000150</t>
  </si>
  <si>
    <t>98711105075100000120</t>
  </si>
  <si>
    <t>Доходы от сдачи в аренду имущества, составляющего казну сельских поселений (за исключением земельных учсастков)</t>
  </si>
  <si>
    <t>98711705050100000180</t>
  </si>
  <si>
    <t>Пособия, компенсации и иные социальные выплаты гражданам, кроме публичных нормативных обязательств</t>
  </si>
  <si>
    <t>98701049909910030321</t>
  </si>
  <si>
    <t>98705030220312610244</t>
  </si>
  <si>
    <t>98705030220392610244</t>
  </si>
  <si>
    <t>987050302203S2610244</t>
  </si>
  <si>
    <t>98705059909900120244</t>
  </si>
  <si>
    <t>98708010111140060244</t>
  </si>
  <si>
    <t>Налог на доходы физических ли,ц, полученных в виде процентов по облигациям с ипотечным покрытием, эмитированным до 1 января 2007 года, а также с доходов учрдителей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</si>
  <si>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</si>
  <si>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98711402053100000410</t>
  </si>
  <si>
    <t xml:space="preserve"> </t>
  </si>
  <si>
    <t>98711607010100000140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</si>
  <si>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</si>
  <si>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</si>
  <si>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98711607090100000140</t>
  </si>
  <si>
    <t>98720225519100000150</t>
  </si>
  <si>
    <t>98720249999100000150</t>
  </si>
  <si>
    <t>Прочие межбюджетные трансферты, передаваемые бюджетам сельских поселений</t>
  </si>
  <si>
    <t>Приложение 1 к проекту решения Думы Ханкайского муниципального округа от 00.00.0000 № 000</t>
  </si>
  <si>
    <t>Камень-Рыболовского сельского поселения Ханкайского муниципального района  Приморского края за 2020 год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</si>
  <si>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</si>
  <si>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98708010111120580244</t>
  </si>
  <si>
    <t>987080101111L5193244</t>
  </si>
  <si>
    <t>98708040111192050244</t>
  </si>
  <si>
    <t>987080401111S2050244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</si>
</sst>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Calibri"/>
      <family val="2"/>
      <scheme val="minor"/>
    </font>
    <font>
      <b/>
      <sz val="8"/>
      <color rgb="FF000000"/>
      <name val="Cambria"/>
      <family val="1"/>
      <charset val="204"/>
    </font>
    <font>
      <sz val="8"/>
      <color rgb="FF000000"/>
      <name val="Cambria"/>
      <family val="1"/>
      <charset val="204"/>
    </font>
    <font>
      <sz val="6"/>
      <color rgb="FF000000"/>
      <name val="Cambria"/>
      <family val="1"/>
      <charset val="204"/>
    </font>
    <font>
      <b/>
      <sz val="10"/>
      <color rgb="FF000000"/>
      <name val="Cambria"/>
      <family val="1"/>
      <charset val="204"/>
    </font>
    <font>
      <sz val="10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i/>
      <sz val="9"/>
      <color rgb="FF000000"/>
      <name val="Cambria"/>
      <family val="1"/>
      <charset val="204"/>
    </font>
    <font>
      <sz val="7"/>
      <color rgb="FF000000"/>
      <name val="Cambria"/>
      <family val="1"/>
      <charset val="204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8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b/>
      <sz val="16"/>
      <color rgb="FF000000"/>
      <name val="Cambria"/>
      <family val="1"/>
      <charset val="204"/>
    </font>
    <font>
      <b/>
      <sz val="12"/>
      <color rgb="FF000000"/>
      <name val="Cambria"/>
      <family val="1"/>
      <charset val="204"/>
    </font>
    <font>
      <i/>
      <sz val="9"/>
      <color rgb="FF00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</borders>
  <cellStyleXfs count="54">
    <xf numFmtId="0" fontId="0" fillId="0" borderId="0"/>
    <xf numFmtId="0" fontId="1" fillId="0" borderId="1">
      <alignment horizontal="center" vertical="center"/>
    </xf>
    <xf numFmtId="0" fontId="1" fillId="0" borderId="1">
      <alignment vertical="center"/>
    </xf>
    <xf numFmtId="0" fontId="2" fillId="0" borderId="1">
      <alignment vertical="center" wrapText="1"/>
    </xf>
    <xf numFmtId="49" fontId="2" fillId="0" borderId="1">
      <alignment vertical="center" wrapText="1"/>
    </xf>
    <xf numFmtId="0" fontId="3" fillId="0" borderId="1">
      <alignment horizontal="center" vertical="center" wrapText="1"/>
    </xf>
    <xf numFmtId="0" fontId="2" fillId="0" borderId="2">
      <alignment horizontal="right" vertical="center"/>
    </xf>
    <xf numFmtId="0" fontId="4" fillId="0" borderId="1">
      <alignment horizontal="center" vertical="center"/>
    </xf>
    <xf numFmtId="0" fontId="2" fillId="0" borderId="3">
      <alignment vertical="center"/>
    </xf>
    <xf numFmtId="0" fontId="2" fillId="0" borderId="4">
      <alignment horizontal="center" vertical="center"/>
    </xf>
    <xf numFmtId="0" fontId="4" fillId="0" borderId="1">
      <alignment vertical="center"/>
    </xf>
    <xf numFmtId="0" fontId="2" fillId="0" borderId="5">
      <alignment horizontal="right" vertical="center"/>
    </xf>
    <xf numFmtId="49" fontId="2" fillId="0" borderId="6">
      <alignment horizontal="center" vertical="center"/>
    </xf>
    <xf numFmtId="0" fontId="5" fillId="0" borderId="1">
      <alignment horizontal="center" vertical="center"/>
    </xf>
    <xf numFmtId="0" fontId="2" fillId="0" borderId="7">
      <alignment horizontal="center" vertical="center"/>
    </xf>
    <xf numFmtId="0" fontId="2" fillId="0" borderId="1">
      <alignment vertical="center"/>
    </xf>
    <xf numFmtId="1" fontId="2" fillId="0" borderId="7">
      <alignment horizontal="center" vertical="center"/>
    </xf>
    <xf numFmtId="0" fontId="2" fillId="0" borderId="1">
      <alignment horizontal="left" vertical="center" wrapText="1"/>
    </xf>
    <xf numFmtId="0" fontId="2" fillId="0" borderId="2">
      <alignment horizontal="left" vertical="center" wrapText="1"/>
    </xf>
    <xf numFmtId="1" fontId="2" fillId="0" borderId="7">
      <alignment horizontal="center" vertical="center" wrapText="1" shrinkToFit="1"/>
    </xf>
    <xf numFmtId="0" fontId="2" fillId="0" borderId="8">
      <alignment horizontal="left" vertical="center" wrapText="1"/>
    </xf>
    <xf numFmtId="1" fontId="2" fillId="0" borderId="7">
      <alignment horizontal="center" vertical="center" shrinkToFit="1"/>
    </xf>
    <xf numFmtId="0" fontId="2" fillId="0" borderId="9">
      <alignment vertical="center" wrapText="1"/>
    </xf>
    <xf numFmtId="49" fontId="2" fillId="0" borderId="9">
      <alignment vertical="center" wrapText="1"/>
    </xf>
    <xf numFmtId="49" fontId="2" fillId="0" borderId="7">
      <alignment horizontal="center" vertical="center"/>
    </xf>
    <xf numFmtId="0" fontId="2" fillId="0" borderId="10">
      <alignment horizontal="center" vertical="center"/>
    </xf>
    <xf numFmtId="0" fontId="2" fillId="0" borderId="11">
      <alignment vertical="center"/>
    </xf>
    <xf numFmtId="0" fontId="1" fillId="0" borderId="1">
      <alignment horizontal="center" vertical="center" wrapText="1"/>
    </xf>
    <xf numFmtId="0" fontId="2" fillId="0" borderId="2">
      <alignment vertical="center"/>
    </xf>
    <xf numFmtId="0" fontId="2" fillId="0" borderId="12">
      <alignment horizontal="center" vertical="center" wrapText="1"/>
    </xf>
    <xf numFmtId="0" fontId="2" fillId="0" borderId="12">
      <alignment horizontal="center" vertical="center" wrapText="1"/>
    </xf>
    <xf numFmtId="0" fontId="2" fillId="0" borderId="13">
      <alignment horizontal="center" vertical="center" wrapText="1"/>
    </xf>
    <xf numFmtId="0" fontId="2" fillId="0" borderId="4">
      <alignment horizontal="center" vertical="center" wrapText="1"/>
    </xf>
    <xf numFmtId="49" fontId="6" fillId="0" borderId="12">
      <alignment vertical="center" wrapText="1"/>
    </xf>
    <xf numFmtId="1" fontId="6" fillId="0" borderId="12">
      <alignment horizontal="center" vertical="center" shrinkToFit="1"/>
      <protection locked="0"/>
    </xf>
    <xf numFmtId="4" fontId="6" fillId="0" borderId="12">
      <alignment horizontal="right" vertical="center" shrinkToFit="1"/>
      <protection locked="0"/>
    </xf>
    <xf numFmtId="49" fontId="7" fillId="0" borderId="14">
      <alignment horizontal="left" vertical="center" wrapText="1" indent="1"/>
    </xf>
    <xf numFmtId="1" fontId="7" fillId="0" borderId="12">
      <alignment horizontal="center" vertical="center" shrinkToFit="1"/>
    </xf>
    <xf numFmtId="4" fontId="7" fillId="0" borderId="12">
      <alignment horizontal="right" vertical="center" shrinkToFit="1"/>
    </xf>
    <xf numFmtId="0" fontId="5" fillId="0" borderId="1">
      <alignment vertical="center"/>
    </xf>
    <xf numFmtId="0" fontId="6" fillId="0" borderId="1">
      <alignment horizontal="left" vertical="center" wrapText="1"/>
    </xf>
    <xf numFmtId="0" fontId="8" fillId="0" borderId="2">
      <alignment horizontal="right" vertical="center"/>
    </xf>
    <xf numFmtId="0" fontId="2" fillId="0" borderId="15">
      <alignment horizontal="center" vertical="center" wrapText="1"/>
    </xf>
    <xf numFmtId="0" fontId="10" fillId="0" borderId="0"/>
    <xf numFmtId="0" fontId="10" fillId="0" borderId="0"/>
    <xf numFmtId="0" fontId="10" fillId="0" borderId="0"/>
    <xf numFmtId="0" fontId="9" fillId="0" borderId="1">
      <alignment vertical="center"/>
    </xf>
    <xf numFmtId="0" fontId="9" fillId="0" borderId="1">
      <alignment vertical="center"/>
    </xf>
    <xf numFmtId="0" fontId="5" fillId="2" borderId="1">
      <alignment vertical="center"/>
    </xf>
    <xf numFmtId="0" fontId="5" fillId="2" borderId="16">
      <alignment vertical="center"/>
    </xf>
    <xf numFmtId="0" fontId="5" fillId="2" borderId="9">
      <alignment vertical="center"/>
    </xf>
    <xf numFmtId="0" fontId="5" fillId="2" borderId="17">
      <alignment vertical="center"/>
    </xf>
    <xf numFmtId="0" fontId="5" fillId="2" borderId="8">
      <alignment vertical="center"/>
    </xf>
    <xf numFmtId="0" fontId="5" fillId="2" borderId="1">
      <alignment vertical="center" shrinkToFit="1"/>
    </xf>
  </cellStyleXfs>
  <cellXfs count="40">
    <xf numFmtId="0" fontId="0" fillId="0" borderId="0" xfId="0"/>
    <xf numFmtId="0" fontId="0" fillId="0" borderId="0" xfId="0" applyProtection="1">
      <protection locked="0"/>
    </xf>
    <xf numFmtId="0" fontId="2" fillId="0" borderId="2" xfId="28" applyNumberFormat="1" applyProtection="1">
      <alignment vertical="center"/>
    </xf>
    <xf numFmtId="0" fontId="2" fillId="0" borderId="13" xfId="31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 wrapText="1"/>
    </xf>
    <xf numFmtId="49" fontId="6" fillId="0" borderId="12" xfId="33" applyProtection="1">
      <alignment vertical="center" wrapText="1"/>
    </xf>
    <xf numFmtId="1" fontId="6" fillId="0" borderId="12" xfId="34" applyNumberFormat="1" applyProtection="1">
      <alignment horizontal="center" vertical="center" shrinkToFit="1"/>
      <protection locked="0"/>
    </xf>
    <xf numFmtId="4" fontId="6" fillId="0" borderId="12" xfId="35" applyProtection="1">
      <alignment horizontal="right" vertical="center" shrinkToFit="1"/>
      <protection locked="0"/>
    </xf>
    <xf numFmtId="49" fontId="7" fillId="0" borderId="14" xfId="36" applyProtection="1">
      <alignment horizontal="left" vertical="center" wrapText="1" indent="1"/>
    </xf>
    <xf numFmtId="1" fontId="7" fillId="0" borderId="12" xfId="37" applyNumberFormat="1" applyProtection="1">
      <alignment horizontal="center" vertical="center" shrinkToFit="1"/>
    </xf>
    <xf numFmtId="4" fontId="7" fillId="0" borderId="12" xfId="38" applyProtection="1">
      <alignment horizontal="right" vertical="center" shrinkToFit="1"/>
    </xf>
    <xf numFmtId="0" fontId="5" fillId="0" borderId="1" xfId="39" applyNumberFormat="1" applyProtection="1">
      <alignment vertical="center"/>
    </xf>
    <xf numFmtId="0" fontId="8" fillId="0" borderId="2" xfId="41" applyNumberFormat="1" applyProtection="1">
      <alignment horizontal="right" vertical="center"/>
    </xf>
    <xf numFmtId="1" fontId="6" fillId="0" borderId="12" xfId="34" applyProtection="1">
      <alignment horizontal="center" vertical="center" shrinkToFit="1"/>
      <protection locked="0"/>
    </xf>
    <xf numFmtId="0" fontId="2" fillId="0" borderId="1" xfId="8" applyNumberFormat="1" applyBorder="1" applyProtection="1">
      <alignment vertical="center"/>
    </xf>
    <xf numFmtId="0" fontId="2" fillId="0" borderId="1" xfId="9" applyNumberFormat="1" applyBorder="1" applyProtection="1">
      <alignment horizontal="center" vertical="center"/>
    </xf>
    <xf numFmtId="0" fontId="11" fillId="0" borderId="1" xfId="1" applyNumberFormat="1" applyFont="1" applyAlignment="1" applyProtection="1">
      <alignment vertical="center"/>
    </xf>
    <xf numFmtId="0" fontId="1" fillId="0" borderId="1" xfId="1" applyNumberFormat="1" applyAlignment="1" applyProtection="1">
      <alignment vertical="center"/>
    </xf>
    <xf numFmtId="0" fontId="4" fillId="0" borderId="1" xfId="7" applyNumberFormat="1" applyBorder="1" applyProtection="1">
      <alignment horizontal="center" vertical="center"/>
    </xf>
    <xf numFmtId="0" fontId="4" fillId="0" borderId="1" xfId="7" applyBorder="1" applyProtection="1">
      <alignment horizontal="center" vertical="center"/>
      <protection locked="0"/>
    </xf>
    <xf numFmtId="49" fontId="15" fillId="0" borderId="12" xfId="37" applyNumberFormat="1" applyFont="1" applyProtection="1">
      <alignment horizontal="center" vertical="center" shrinkToFit="1"/>
    </xf>
    <xf numFmtId="49" fontId="15" fillId="0" borderId="14" xfId="36" applyFont="1" applyProtection="1">
      <alignment horizontal="left" vertical="center" wrapText="1" indent="1"/>
    </xf>
    <xf numFmtId="49" fontId="7" fillId="0" borderId="12" xfId="37" applyNumberFormat="1" applyFont="1" applyProtection="1">
      <alignment horizontal="center" vertical="center" shrinkToFit="1"/>
    </xf>
    <xf numFmtId="49" fontId="7" fillId="0" borderId="14" xfId="36" applyFont="1" applyProtection="1">
      <alignment horizontal="left" vertical="center" wrapText="1" indent="1"/>
    </xf>
    <xf numFmtId="49" fontId="7" fillId="0" borderId="12" xfId="37" applyNumberFormat="1" applyProtection="1">
      <alignment horizontal="center" vertical="center" shrinkToFit="1"/>
    </xf>
    <xf numFmtId="49" fontId="7" fillId="0" borderId="2" xfId="28" applyNumberFormat="1" applyFont="1" applyAlignment="1" applyProtection="1">
      <alignment horizontal="left" vertical="center" wrapText="1" indent="1"/>
    </xf>
    <xf numFmtId="49" fontId="7" fillId="0" borderId="12" xfId="37" applyNumberFormat="1" applyProtection="1">
      <alignment horizontal="center" vertical="center" shrinkToFit="1"/>
      <protection locked="0"/>
    </xf>
    <xf numFmtId="0" fontId="2" fillId="0" borderId="12" xfId="30" applyNumberFormat="1" applyProtection="1">
      <alignment horizontal="center" vertical="center" wrapText="1"/>
    </xf>
    <xf numFmtId="0" fontId="2" fillId="0" borderId="12" xfId="30" applyProtection="1">
      <alignment horizontal="center" vertical="center" wrapText="1"/>
      <protection locked="0"/>
    </xf>
    <xf numFmtId="0" fontId="6" fillId="0" borderId="1" xfId="40" applyNumberFormat="1" applyProtection="1">
      <alignment horizontal="left" vertical="center" wrapText="1"/>
    </xf>
    <xf numFmtId="0" fontId="6" fillId="0" borderId="1" xfId="40" applyProtection="1">
      <alignment horizontal="left" vertical="center" wrapText="1"/>
      <protection locked="0"/>
    </xf>
    <xf numFmtId="0" fontId="13" fillId="0" borderId="1" xfId="10" applyNumberFormat="1" applyFont="1" applyAlignment="1" applyProtection="1">
      <alignment horizontal="center" vertical="center"/>
    </xf>
    <xf numFmtId="49" fontId="12" fillId="0" borderId="1" xfId="1" applyNumberFormat="1" applyFont="1" applyAlignment="1" applyProtection="1">
      <alignment horizontal="left" vertical="center" wrapText="1"/>
    </xf>
    <xf numFmtId="0" fontId="14" fillId="0" borderId="1" xfId="13" applyNumberFormat="1" applyFont="1" applyBorder="1" applyAlignment="1" applyProtection="1">
      <alignment horizontal="center" vertical="center"/>
    </xf>
    <xf numFmtId="0" fontId="2" fillId="0" borderId="12" xfId="29" applyNumberFormat="1" applyProtection="1">
      <alignment horizontal="center" vertical="center" wrapText="1"/>
    </xf>
    <xf numFmtId="0" fontId="2" fillId="0" borderId="12" xfId="29" applyProtection="1">
      <alignment horizontal="center" vertical="center" wrapText="1"/>
      <protection locked="0"/>
    </xf>
    <xf numFmtId="0" fontId="1" fillId="0" borderId="1" xfId="27" applyNumberFormat="1" applyProtection="1">
      <alignment horizontal="center" vertical="center" wrapText="1"/>
    </xf>
    <xf numFmtId="0" fontId="1" fillId="0" borderId="1" xfId="27" applyProtection="1">
      <alignment horizontal="center" vertical="center" wrapText="1"/>
      <protection locked="0"/>
    </xf>
    <xf numFmtId="0" fontId="2" fillId="0" borderId="15" xfId="42" applyNumberFormat="1" applyProtection="1">
      <alignment horizontal="center" vertical="center" wrapText="1"/>
    </xf>
    <xf numFmtId="0" fontId="2" fillId="0" borderId="15" xfId="42" applyProtection="1">
      <alignment horizontal="center" vertical="center" wrapText="1"/>
      <protection locked="0"/>
    </xf>
  </cellXfs>
  <cellStyles count="54">
    <cellStyle name="br" xfId="45"/>
    <cellStyle name="col" xfId="44"/>
    <cellStyle name="st52" xfId="19"/>
    <cellStyle name="style0" xfId="46"/>
    <cellStyle name="td" xfId="47"/>
    <cellStyle name="tr" xfId="43"/>
    <cellStyle name="xl21" xfId="48"/>
    <cellStyle name="xl22" xfId="1"/>
    <cellStyle name="xl23" xfId="7"/>
    <cellStyle name="xl24" xfId="10"/>
    <cellStyle name="xl25" xfId="13"/>
    <cellStyle name="xl26" xfId="15"/>
    <cellStyle name="xl27" xfId="17"/>
    <cellStyle name="xl28" xfId="27"/>
    <cellStyle name="xl29" xfId="28"/>
    <cellStyle name="xl30" xfId="29"/>
    <cellStyle name="xl31" xfId="31"/>
    <cellStyle name="xl32" xfId="49"/>
    <cellStyle name="xl33" xfId="33"/>
    <cellStyle name="xl34" xfId="50"/>
    <cellStyle name="xl35" xfId="36"/>
    <cellStyle name="xl36" xfId="51"/>
    <cellStyle name="xl37" xfId="39"/>
    <cellStyle name="xl38" xfId="40"/>
    <cellStyle name="xl39" xfId="2"/>
    <cellStyle name="xl40" xfId="3"/>
    <cellStyle name="xl41" xfId="18"/>
    <cellStyle name="xl42" xfId="20"/>
    <cellStyle name="xl43" xfId="22"/>
    <cellStyle name="xl44" xfId="32"/>
    <cellStyle name="xl45" xfId="34"/>
    <cellStyle name="xl46" xfId="52"/>
    <cellStyle name="xl47" xfId="37"/>
    <cellStyle name="xl48" xfId="53"/>
    <cellStyle name="xl49" xfId="4"/>
    <cellStyle name="xl50" xfId="23"/>
    <cellStyle name="xl51" xfId="35"/>
    <cellStyle name="xl52" xfId="38"/>
    <cellStyle name="xl53" xfId="5"/>
    <cellStyle name="xl54" xfId="8"/>
    <cellStyle name="xl55" xfId="11"/>
    <cellStyle name="xl56" xfId="6"/>
    <cellStyle name="xl57" xfId="9"/>
    <cellStyle name="xl58" xfId="12"/>
    <cellStyle name="xl59" xfId="14"/>
    <cellStyle name="xl60" xfId="16"/>
    <cellStyle name="xl61" xfId="21"/>
    <cellStyle name="xl62" xfId="24"/>
    <cellStyle name="xl63" xfId="25"/>
    <cellStyle name="xl64" xfId="26"/>
    <cellStyle name="xl65" xfId="30"/>
    <cellStyle name="xl66" xfId="42"/>
    <cellStyle name="xl67" xfId="4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showGridLines="0" view="pageBreakPreview" zoomScale="60" zoomScaleNormal="100" workbookViewId="0">
      <selection activeCell="C12" sqref="C12"/>
    </sheetView>
  </sheetViews>
  <sheetFormatPr defaultRowHeight="15" x14ac:dyDescent="0.25"/>
  <cols>
    <col min="1" max="1" width="50.7109375" style="1" customWidth="1"/>
    <col min="2" max="2" width="8.42578125" style="1" customWidth="1"/>
    <col min="3" max="3" width="24.7109375" style="1" customWidth="1"/>
    <col min="4" max="4" width="21.85546875" style="1" customWidth="1"/>
    <col min="5" max="6" width="22.5703125" style="1" customWidth="1"/>
    <col min="7" max="16384" width="9.140625" style="1"/>
  </cols>
  <sheetData>
    <row r="1" spans="1:6" ht="90" customHeight="1" x14ac:dyDescent="0.25">
      <c r="A1" s="16"/>
      <c r="B1" s="17"/>
      <c r="C1" s="17"/>
      <c r="D1" s="17"/>
      <c r="E1" s="32" t="s">
        <v>151</v>
      </c>
      <c r="F1" s="32"/>
    </row>
    <row r="2" spans="1:6" ht="13.5" customHeight="1" x14ac:dyDescent="0.25">
      <c r="A2" s="18"/>
      <c r="B2" s="19"/>
      <c r="C2" s="19"/>
      <c r="D2" s="19"/>
      <c r="E2" s="14"/>
      <c r="F2" s="15"/>
    </row>
    <row r="3" spans="1:6" ht="14.45" customHeight="1" x14ac:dyDescent="0.25">
      <c r="A3" s="31" t="s">
        <v>112</v>
      </c>
      <c r="B3" s="31"/>
      <c r="C3" s="31"/>
      <c r="D3" s="31"/>
      <c r="E3" s="31"/>
      <c r="F3" s="31"/>
    </row>
    <row r="4" spans="1:6" ht="26.25" customHeight="1" x14ac:dyDescent="0.25">
      <c r="A4" s="33" t="s">
        <v>152</v>
      </c>
      <c r="B4" s="33"/>
      <c r="C4" s="33"/>
      <c r="D4" s="33"/>
      <c r="E4" s="33"/>
      <c r="F4" s="33"/>
    </row>
    <row r="5" spans="1:6" ht="14.45" customHeight="1" x14ac:dyDescent="0.25">
      <c r="A5" s="36" t="s">
        <v>0</v>
      </c>
      <c r="B5" s="37"/>
      <c r="C5" s="37"/>
      <c r="D5" s="37"/>
      <c r="E5" s="37"/>
      <c r="F5" s="37"/>
    </row>
    <row r="6" spans="1:6" ht="9" customHeight="1" x14ac:dyDescent="0.25">
      <c r="A6" s="2"/>
      <c r="B6" s="2"/>
      <c r="C6" s="2"/>
      <c r="D6" s="2"/>
      <c r="E6" s="2"/>
      <c r="F6" s="2"/>
    </row>
    <row r="7" spans="1:6" ht="27" customHeight="1" x14ac:dyDescent="0.25">
      <c r="A7" s="34" t="s">
        <v>1</v>
      </c>
      <c r="B7" s="34" t="s">
        <v>2</v>
      </c>
      <c r="C7" s="34" t="s">
        <v>3</v>
      </c>
      <c r="D7" s="34" t="s">
        <v>4</v>
      </c>
      <c r="E7" s="34" t="s">
        <v>5</v>
      </c>
      <c r="F7" s="27" t="s">
        <v>6</v>
      </c>
    </row>
    <row r="8" spans="1:6" ht="45" customHeight="1" x14ac:dyDescent="0.25">
      <c r="A8" s="35"/>
      <c r="B8" s="35"/>
      <c r="C8" s="35"/>
      <c r="D8" s="35"/>
      <c r="E8" s="35"/>
      <c r="F8" s="28"/>
    </row>
    <row r="9" spans="1:6" ht="14.45" customHeight="1" x14ac:dyDescent="0.25">
      <c r="A9" s="3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</row>
    <row r="10" spans="1:6" ht="24" x14ac:dyDescent="0.25">
      <c r="A10" s="5" t="s">
        <v>7</v>
      </c>
      <c r="B10" s="6" t="s">
        <v>8</v>
      </c>
      <c r="C10" s="6" t="s">
        <v>9</v>
      </c>
      <c r="D10" s="7">
        <f>D11+D16+D19+D23+D26+D29+D32+D37+D39+D40+D41+D42+D43+D45+D47+D46+D48</f>
        <v>58780993.589999989</v>
      </c>
      <c r="E10" s="7">
        <f>E11+E12+E13+E15+E16+E17+E18+E19+E20+E21+E22+E23+E24+E25+E26+E27+E28+E29+E30+E31+E32+E33+E34+E35+E37+E39+E40+E41+E42+E43+E45+E46+E47+E48</f>
        <v>52450559.32</v>
      </c>
      <c r="F10" s="7">
        <v>644404.76</v>
      </c>
    </row>
    <row r="11" spans="1:6" ht="36" x14ac:dyDescent="0.25">
      <c r="A11" s="8" t="s">
        <v>10</v>
      </c>
      <c r="B11" s="9" t="s">
        <v>8</v>
      </c>
      <c r="C11" s="9" t="s">
        <v>11</v>
      </c>
      <c r="D11" s="10">
        <v>5113550</v>
      </c>
      <c r="E11" s="10">
        <v>5306433.9800000004</v>
      </c>
      <c r="F11" s="10">
        <v>0</v>
      </c>
    </row>
    <row r="12" spans="1:6" ht="60" x14ac:dyDescent="0.25">
      <c r="A12" s="8" t="s">
        <v>12</v>
      </c>
      <c r="B12" s="9" t="s">
        <v>8</v>
      </c>
      <c r="C12" s="9" t="s">
        <v>13</v>
      </c>
      <c r="D12" s="10">
        <v>0</v>
      </c>
      <c r="E12" s="10">
        <v>1453.33</v>
      </c>
      <c r="F12" s="10">
        <v>0</v>
      </c>
    </row>
    <row r="13" spans="1:6" ht="36" x14ac:dyDescent="0.25">
      <c r="A13" s="8" t="s">
        <v>14</v>
      </c>
      <c r="B13" s="9" t="s">
        <v>8</v>
      </c>
      <c r="C13" s="9" t="s">
        <v>15</v>
      </c>
      <c r="D13" s="10">
        <v>0</v>
      </c>
      <c r="E13" s="10">
        <v>1602.39</v>
      </c>
      <c r="F13" s="10">
        <v>0</v>
      </c>
    </row>
    <row r="14" spans="1:6" ht="60" hidden="1" x14ac:dyDescent="0.25">
      <c r="A14" s="8" t="s">
        <v>16</v>
      </c>
      <c r="B14" s="9" t="s">
        <v>8</v>
      </c>
      <c r="C14" s="9" t="s">
        <v>17</v>
      </c>
      <c r="D14" s="10">
        <v>0</v>
      </c>
      <c r="E14" s="10">
        <v>0</v>
      </c>
      <c r="F14" s="10">
        <v>0</v>
      </c>
    </row>
    <row r="15" spans="1:6" ht="60" x14ac:dyDescent="0.25">
      <c r="A15" s="8" t="s">
        <v>12</v>
      </c>
      <c r="B15" s="9">
        <v>10</v>
      </c>
      <c r="C15" s="9">
        <v>1.8210102010013999E+19</v>
      </c>
      <c r="D15" s="10">
        <v>0</v>
      </c>
      <c r="E15" s="10">
        <v>126.08</v>
      </c>
      <c r="F15" s="10"/>
    </row>
    <row r="16" spans="1:6" x14ac:dyDescent="0.25">
      <c r="A16" s="8" t="s">
        <v>18</v>
      </c>
      <c r="B16" s="9" t="s">
        <v>8</v>
      </c>
      <c r="C16" s="9" t="s">
        <v>19</v>
      </c>
      <c r="D16" s="10">
        <v>53259</v>
      </c>
      <c r="E16" s="10">
        <v>52698.18</v>
      </c>
      <c r="F16" s="10">
        <v>0</v>
      </c>
    </row>
    <row r="17" spans="1:6" ht="96" x14ac:dyDescent="0.25">
      <c r="A17" s="8" t="s">
        <v>20</v>
      </c>
      <c r="B17" s="9" t="s">
        <v>8</v>
      </c>
      <c r="C17" s="9" t="s">
        <v>21</v>
      </c>
      <c r="D17" s="10">
        <v>0</v>
      </c>
      <c r="E17" s="10">
        <v>390.54</v>
      </c>
      <c r="F17" s="10">
        <v>0</v>
      </c>
    </row>
    <row r="18" spans="1:6" ht="59.25" customHeight="1" x14ac:dyDescent="0.25">
      <c r="A18" s="8" t="s">
        <v>22</v>
      </c>
      <c r="B18" s="9" t="s">
        <v>8</v>
      </c>
      <c r="C18" s="9" t="s">
        <v>23</v>
      </c>
      <c r="D18" s="10">
        <v>0</v>
      </c>
      <c r="E18" s="10">
        <v>116.04</v>
      </c>
      <c r="F18" s="10">
        <v>0</v>
      </c>
    </row>
    <row r="19" spans="1:6" ht="36" x14ac:dyDescent="0.25">
      <c r="A19" s="8" t="s">
        <v>24</v>
      </c>
      <c r="B19" s="9" t="s">
        <v>8</v>
      </c>
      <c r="C19" s="9" t="s">
        <v>25</v>
      </c>
      <c r="D19" s="10">
        <v>23450</v>
      </c>
      <c r="E19" s="10">
        <v>24232.65</v>
      </c>
      <c r="F19" s="10">
        <v>885.19</v>
      </c>
    </row>
    <row r="20" spans="1:6" ht="36" x14ac:dyDescent="0.25">
      <c r="A20" s="8" t="s">
        <v>26</v>
      </c>
      <c r="B20" s="9" t="s">
        <v>8</v>
      </c>
      <c r="C20" s="9" t="s">
        <v>27</v>
      </c>
      <c r="D20" s="10">
        <v>0</v>
      </c>
      <c r="E20" s="10">
        <v>355.63</v>
      </c>
      <c r="F20" s="10">
        <v>0</v>
      </c>
    </row>
    <row r="21" spans="1:6" ht="36" x14ac:dyDescent="0.25">
      <c r="A21" s="8" t="s">
        <v>28</v>
      </c>
      <c r="B21" s="9" t="s">
        <v>8</v>
      </c>
      <c r="C21" s="9" t="s">
        <v>29</v>
      </c>
      <c r="D21" s="10">
        <v>0</v>
      </c>
      <c r="E21" s="10">
        <v>472.92</v>
      </c>
      <c r="F21" s="10">
        <v>0</v>
      </c>
    </row>
    <row r="22" spans="1:6" ht="84" x14ac:dyDescent="0.25">
      <c r="A22" s="8" t="s">
        <v>140</v>
      </c>
      <c r="B22" s="9">
        <v>10</v>
      </c>
      <c r="C22" s="9">
        <v>1.8210102050012101E+19</v>
      </c>
      <c r="D22" s="10">
        <v>0</v>
      </c>
      <c r="E22" s="10">
        <v>1.2</v>
      </c>
      <c r="F22" s="10"/>
    </row>
    <row r="23" spans="1:6" x14ac:dyDescent="0.25">
      <c r="A23" s="8" t="s">
        <v>30</v>
      </c>
      <c r="B23" s="9" t="s">
        <v>8</v>
      </c>
      <c r="C23" s="9" t="s">
        <v>31</v>
      </c>
      <c r="D23" s="10">
        <v>218000</v>
      </c>
      <c r="E23" s="10">
        <v>254315.89</v>
      </c>
      <c r="F23" s="10">
        <v>23721.040000000001</v>
      </c>
    </row>
    <row r="24" spans="1:6" x14ac:dyDescent="0.25">
      <c r="A24" s="8" t="s">
        <v>30</v>
      </c>
      <c r="B24" s="9" t="s">
        <v>8</v>
      </c>
      <c r="C24" s="9" t="s">
        <v>32</v>
      </c>
      <c r="D24" s="10">
        <v>0</v>
      </c>
      <c r="E24" s="10">
        <v>3896.8</v>
      </c>
      <c r="F24" s="10">
        <v>0</v>
      </c>
    </row>
    <row r="25" spans="1:6" x14ac:dyDescent="0.25">
      <c r="A25" s="8" t="s">
        <v>30</v>
      </c>
      <c r="B25" s="9" t="s">
        <v>8</v>
      </c>
      <c r="C25" s="9" t="s">
        <v>33</v>
      </c>
      <c r="D25" s="10">
        <v>0</v>
      </c>
      <c r="E25" s="10">
        <v>19.02</v>
      </c>
      <c r="F25" s="10">
        <v>0</v>
      </c>
    </row>
    <row r="26" spans="1:6" ht="36" x14ac:dyDescent="0.25">
      <c r="A26" s="8" t="s">
        <v>34</v>
      </c>
      <c r="B26" s="9" t="s">
        <v>8</v>
      </c>
      <c r="C26" s="9" t="s">
        <v>35</v>
      </c>
      <c r="D26" s="10">
        <v>4905748</v>
      </c>
      <c r="E26" s="10">
        <v>4355286.41</v>
      </c>
      <c r="F26" s="10">
        <v>0</v>
      </c>
    </row>
    <row r="27" spans="1:6" ht="36" x14ac:dyDescent="0.25">
      <c r="A27" s="8" t="s">
        <v>34</v>
      </c>
      <c r="B27" s="9" t="s">
        <v>8</v>
      </c>
      <c r="C27" s="9" t="s">
        <v>36</v>
      </c>
      <c r="D27" s="10">
        <v>0</v>
      </c>
      <c r="E27" s="10">
        <v>18790.89</v>
      </c>
      <c r="F27" s="10">
        <v>0</v>
      </c>
    </row>
    <row r="28" spans="1:6" ht="36" x14ac:dyDescent="0.25">
      <c r="A28" s="8" t="s">
        <v>124</v>
      </c>
      <c r="B28" s="9">
        <v>10</v>
      </c>
      <c r="C28" s="9">
        <v>1.8210601030104001E+19</v>
      </c>
      <c r="D28" s="10">
        <v>0</v>
      </c>
      <c r="E28" s="10">
        <v>-2.64</v>
      </c>
      <c r="F28" s="10"/>
    </row>
    <row r="29" spans="1:6" ht="24" x14ac:dyDescent="0.25">
      <c r="A29" s="8" t="s">
        <v>37</v>
      </c>
      <c r="B29" s="9" t="s">
        <v>8</v>
      </c>
      <c r="C29" s="9" t="s">
        <v>38</v>
      </c>
      <c r="D29" s="10">
        <v>8347000</v>
      </c>
      <c r="E29" s="10">
        <v>7889652.9800000004</v>
      </c>
      <c r="F29" s="10">
        <v>0</v>
      </c>
    </row>
    <row r="30" spans="1:6" ht="24" x14ac:dyDescent="0.25">
      <c r="A30" s="8" t="s">
        <v>37</v>
      </c>
      <c r="B30" s="9" t="s">
        <v>8</v>
      </c>
      <c r="C30" s="9" t="s">
        <v>39</v>
      </c>
      <c r="D30" s="10">
        <v>0</v>
      </c>
      <c r="E30" s="10">
        <v>360013.42</v>
      </c>
      <c r="F30" s="10">
        <v>0</v>
      </c>
    </row>
    <row r="31" spans="1:6" ht="24" x14ac:dyDescent="0.25">
      <c r="A31" s="8" t="s">
        <v>40</v>
      </c>
      <c r="B31" s="9" t="s">
        <v>8</v>
      </c>
      <c r="C31" s="9" t="s">
        <v>41</v>
      </c>
      <c r="D31" s="10">
        <v>0</v>
      </c>
      <c r="E31" s="10">
        <v>35702.65</v>
      </c>
      <c r="F31" s="10">
        <v>0</v>
      </c>
    </row>
    <row r="32" spans="1:6" ht="24" x14ac:dyDescent="0.25">
      <c r="A32" s="8" t="s">
        <v>42</v>
      </c>
      <c r="B32" s="9" t="s">
        <v>8</v>
      </c>
      <c r="C32" s="9" t="s">
        <v>43</v>
      </c>
      <c r="D32" s="10">
        <v>4700000</v>
      </c>
      <c r="E32" s="10">
        <v>5183671.53</v>
      </c>
      <c r="F32" s="10">
        <v>5718.53</v>
      </c>
    </row>
    <row r="33" spans="1:6" ht="24" x14ac:dyDescent="0.25">
      <c r="A33" s="8" t="s">
        <v>42</v>
      </c>
      <c r="B33" s="9" t="s">
        <v>8</v>
      </c>
      <c r="C33" s="9" t="s">
        <v>44</v>
      </c>
      <c r="D33" s="10">
        <v>0</v>
      </c>
      <c r="E33" s="10">
        <v>59771.71</v>
      </c>
      <c r="F33" s="10">
        <v>0</v>
      </c>
    </row>
    <row r="34" spans="1:6" ht="24" x14ac:dyDescent="0.25">
      <c r="A34" s="8" t="s">
        <v>42</v>
      </c>
      <c r="B34" s="9" t="s">
        <v>8</v>
      </c>
      <c r="C34" s="9">
        <v>1.8210606043104E+19</v>
      </c>
      <c r="D34" s="10">
        <v>0</v>
      </c>
      <c r="E34" s="10">
        <v>-1.23</v>
      </c>
      <c r="F34" s="10">
        <v>0</v>
      </c>
    </row>
    <row r="35" spans="1:6" ht="61.5" customHeight="1" x14ac:dyDescent="0.25">
      <c r="A35" s="8" t="s">
        <v>141</v>
      </c>
      <c r="B35" s="9" t="s">
        <v>8</v>
      </c>
      <c r="C35" s="9">
        <v>1.8211610123010099E+19</v>
      </c>
      <c r="D35" s="10">
        <v>0</v>
      </c>
      <c r="E35" s="10">
        <v>49488.959999999999</v>
      </c>
      <c r="F35" s="10">
        <v>0</v>
      </c>
    </row>
    <row r="36" spans="1:6" ht="56.25" hidden="1" customHeight="1" x14ac:dyDescent="0.25">
      <c r="A36" s="8" t="s">
        <v>113</v>
      </c>
      <c r="B36" s="20" t="s">
        <v>8</v>
      </c>
      <c r="C36" s="20" t="s">
        <v>114</v>
      </c>
      <c r="D36" s="10">
        <v>0</v>
      </c>
      <c r="E36" s="10">
        <v>0</v>
      </c>
      <c r="F36" s="10"/>
    </row>
    <row r="37" spans="1:6" ht="28.5" customHeight="1" x14ac:dyDescent="0.25">
      <c r="A37" s="8" t="s">
        <v>131</v>
      </c>
      <c r="B37" s="20" t="s">
        <v>8</v>
      </c>
      <c r="C37" s="22" t="s">
        <v>130</v>
      </c>
      <c r="D37" s="10">
        <v>42153.9</v>
      </c>
      <c r="E37" s="10">
        <v>42153.9</v>
      </c>
      <c r="F37" s="10"/>
    </row>
    <row r="38" spans="1:6" ht="24" hidden="1" x14ac:dyDescent="0.25">
      <c r="A38" s="8" t="s">
        <v>45</v>
      </c>
      <c r="B38" s="9" t="s">
        <v>8</v>
      </c>
      <c r="C38" s="20" t="s">
        <v>115</v>
      </c>
      <c r="D38" s="10">
        <v>0</v>
      </c>
      <c r="E38" s="10">
        <v>0</v>
      </c>
      <c r="F38" s="10">
        <v>0</v>
      </c>
    </row>
    <row r="39" spans="1:6" ht="24" customHeight="1" x14ac:dyDescent="0.25">
      <c r="A39" s="8" t="s">
        <v>45</v>
      </c>
      <c r="B39" s="9">
        <v>10</v>
      </c>
      <c r="C39" s="22" t="s">
        <v>142</v>
      </c>
      <c r="D39" s="10">
        <v>505561.14</v>
      </c>
      <c r="E39" s="10">
        <v>505561.14</v>
      </c>
      <c r="F39" s="10"/>
    </row>
    <row r="40" spans="1:6" ht="66" customHeight="1" x14ac:dyDescent="0.25">
      <c r="A40" s="25" t="s">
        <v>145</v>
      </c>
      <c r="B40" s="9" t="s">
        <v>8</v>
      </c>
      <c r="C40" s="24" t="s">
        <v>144</v>
      </c>
      <c r="D40" s="10">
        <v>16381.59</v>
      </c>
      <c r="E40" s="10">
        <v>16381.59</v>
      </c>
      <c r="F40" s="10">
        <v>0</v>
      </c>
    </row>
    <row r="41" spans="1:6" ht="63.75" customHeight="1" x14ac:dyDescent="0.25">
      <c r="A41" s="25" t="s">
        <v>146</v>
      </c>
      <c r="B41" s="9">
        <v>10</v>
      </c>
      <c r="C41" s="24" t="s">
        <v>147</v>
      </c>
      <c r="D41" s="10">
        <v>57000</v>
      </c>
      <c r="E41" s="10">
        <v>58324.41</v>
      </c>
      <c r="F41" s="10"/>
    </row>
    <row r="42" spans="1:6" ht="24" customHeight="1" x14ac:dyDescent="0.25">
      <c r="A42" s="8" t="s">
        <v>126</v>
      </c>
      <c r="B42" s="9" t="s">
        <v>8</v>
      </c>
      <c r="C42" s="24" t="s">
        <v>132</v>
      </c>
      <c r="D42" s="10">
        <v>37000</v>
      </c>
      <c r="E42" s="10">
        <v>35960.410000000003</v>
      </c>
      <c r="F42" s="10">
        <v>0</v>
      </c>
    </row>
    <row r="43" spans="1:6" ht="24" x14ac:dyDescent="0.25">
      <c r="A43" s="8" t="s">
        <v>46</v>
      </c>
      <c r="B43" s="9" t="s">
        <v>8</v>
      </c>
      <c r="C43" s="22" t="s">
        <v>125</v>
      </c>
      <c r="D43" s="10">
        <v>14819262</v>
      </c>
      <c r="E43" s="10">
        <v>14819262</v>
      </c>
      <c r="F43" s="10">
        <v>614080</v>
      </c>
    </row>
    <row r="44" spans="1:6" ht="24" hidden="1" x14ac:dyDescent="0.25">
      <c r="A44" s="21" t="s">
        <v>116</v>
      </c>
      <c r="B44" s="9">
        <v>10</v>
      </c>
      <c r="C44" s="20" t="s">
        <v>117</v>
      </c>
      <c r="D44" s="10">
        <v>0</v>
      </c>
      <c r="E44" s="10">
        <v>0</v>
      </c>
      <c r="F44" s="10"/>
    </row>
    <row r="45" spans="1:6" ht="29.25" customHeight="1" x14ac:dyDescent="0.25">
      <c r="A45" s="8" t="s">
        <v>127</v>
      </c>
      <c r="B45" s="9" t="s">
        <v>8</v>
      </c>
      <c r="C45" s="24" t="s">
        <v>148</v>
      </c>
      <c r="D45" s="10">
        <v>99431.87</v>
      </c>
      <c r="E45" s="10">
        <v>99431.87</v>
      </c>
      <c r="F45" s="10" t="s">
        <v>143</v>
      </c>
    </row>
    <row r="46" spans="1:6" x14ac:dyDescent="0.25">
      <c r="A46" s="23" t="s">
        <v>128</v>
      </c>
      <c r="B46" s="9" t="s">
        <v>8</v>
      </c>
      <c r="C46" s="22" t="s">
        <v>129</v>
      </c>
      <c r="D46" s="10">
        <v>13344360.09</v>
      </c>
      <c r="E46" s="10">
        <v>6891311.6699999999</v>
      </c>
      <c r="F46" s="10" t="s">
        <v>143</v>
      </c>
    </row>
    <row r="47" spans="1:6" ht="36" x14ac:dyDescent="0.25">
      <c r="A47" s="8" t="s">
        <v>47</v>
      </c>
      <c r="B47" s="9" t="s">
        <v>8</v>
      </c>
      <c r="C47" s="9">
        <v>9.8720235118100005E+19</v>
      </c>
      <c r="D47" s="10">
        <v>684280</v>
      </c>
      <c r="E47" s="10">
        <v>684280</v>
      </c>
      <c r="F47" s="10">
        <v>0</v>
      </c>
    </row>
    <row r="48" spans="1:6" ht="24.75" customHeight="1" x14ac:dyDescent="0.25">
      <c r="A48" s="23" t="s">
        <v>150</v>
      </c>
      <c r="B48" s="9" t="s">
        <v>8</v>
      </c>
      <c r="C48" s="22" t="s">
        <v>149</v>
      </c>
      <c r="D48" s="10">
        <v>5814556</v>
      </c>
      <c r="E48" s="10">
        <v>5699403</v>
      </c>
      <c r="F48" s="10"/>
    </row>
    <row r="49" spans="1:6" hidden="1" x14ac:dyDescent="0.25">
      <c r="A49" s="21" t="s">
        <v>118</v>
      </c>
      <c r="B49" s="9" t="s">
        <v>8</v>
      </c>
      <c r="C49" s="20" t="s">
        <v>119</v>
      </c>
      <c r="D49" s="10">
        <v>0</v>
      </c>
      <c r="E49" s="10">
        <v>0</v>
      </c>
      <c r="F49" s="10"/>
    </row>
    <row r="50" spans="1:6" ht="9" customHeight="1" x14ac:dyDescent="0.25">
      <c r="A50" s="11"/>
      <c r="B50" s="11"/>
      <c r="C50" s="11"/>
      <c r="D50" s="11"/>
      <c r="E50" s="11"/>
      <c r="F50" s="11"/>
    </row>
    <row r="51" spans="1:6" ht="33.950000000000003" customHeight="1" x14ac:dyDescent="0.25">
      <c r="A51" s="29"/>
      <c r="B51" s="30"/>
      <c r="C51" s="30"/>
      <c r="D51" s="30"/>
      <c r="E51" s="30"/>
      <c r="F51" s="30"/>
    </row>
  </sheetData>
  <mergeCells count="11">
    <mergeCell ref="F7:F8"/>
    <mergeCell ref="A51:F51"/>
    <mergeCell ref="A3:F3"/>
    <mergeCell ref="E1:F1"/>
    <mergeCell ref="A4:F4"/>
    <mergeCell ref="A7:A8"/>
    <mergeCell ref="B7:B8"/>
    <mergeCell ref="C7:C8"/>
    <mergeCell ref="D7:D8"/>
    <mergeCell ref="E7:E8"/>
    <mergeCell ref="A5:F5"/>
  </mergeCells>
  <pageMargins left="0.78749999999999998" right="0.59027779999999996" top="0.59027779999999996" bottom="0.27187499999999998" header="0.39374999999999999" footer="0.51180550000000002"/>
  <pageSetup paperSize="9" scale="58" fitToHeight="1000" orientation="portrait" r:id="rId1"/>
  <headerFooter>
    <oddHeader>&amp;Rпроект</oddHead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showGridLines="0" view="pageBreakPreview" zoomScale="60" zoomScaleNormal="100" workbookViewId="0">
      <selection activeCell="A54" sqref="A54"/>
    </sheetView>
  </sheetViews>
  <sheetFormatPr defaultRowHeight="15" x14ac:dyDescent="0.25"/>
  <cols>
    <col min="1" max="1" width="50.7109375" style="1" customWidth="1"/>
    <col min="2" max="2" width="8.42578125" style="1" customWidth="1"/>
    <col min="3" max="3" width="24.7109375" style="1" customWidth="1"/>
    <col min="4" max="4" width="21.85546875" style="1" customWidth="1"/>
    <col min="5" max="6" width="22.5703125" style="1" customWidth="1"/>
    <col min="7" max="16384" width="9.140625" style="1"/>
  </cols>
  <sheetData>
    <row r="1" spans="1:6" ht="14.45" customHeight="1" x14ac:dyDescent="0.25">
      <c r="A1" s="36" t="s">
        <v>48</v>
      </c>
      <c r="B1" s="37"/>
      <c r="C1" s="37"/>
      <c r="D1" s="37"/>
      <c r="E1" s="37"/>
      <c r="F1" s="37"/>
    </row>
    <row r="2" spans="1:6" ht="9" customHeight="1" x14ac:dyDescent="0.25">
      <c r="A2" s="2"/>
      <c r="B2" s="2"/>
      <c r="C2" s="2"/>
      <c r="D2" s="2"/>
      <c r="E2" s="2"/>
      <c r="F2" s="12" t="s">
        <v>49</v>
      </c>
    </row>
    <row r="3" spans="1:6" ht="27" customHeight="1" x14ac:dyDescent="0.25">
      <c r="A3" s="38" t="s">
        <v>1</v>
      </c>
      <c r="B3" s="34" t="s">
        <v>2</v>
      </c>
      <c r="C3" s="34" t="s">
        <v>50</v>
      </c>
      <c r="D3" s="34" t="s">
        <v>4</v>
      </c>
      <c r="E3" s="34" t="s">
        <v>5</v>
      </c>
      <c r="F3" s="27" t="s">
        <v>6</v>
      </c>
    </row>
    <row r="4" spans="1:6" ht="45" customHeight="1" x14ac:dyDescent="0.25">
      <c r="A4" s="39"/>
      <c r="B4" s="35"/>
      <c r="C4" s="35"/>
      <c r="D4" s="35"/>
      <c r="E4" s="35"/>
      <c r="F4" s="28"/>
    </row>
    <row r="5" spans="1:6" ht="14.45" customHeight="1" x14ac:dyDescent="0.25">
      <c r="A5" s="3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</row>
    <row r="6" spans="1:6" ht="24" x14ac:dyDescent="0.25">
      <c r="A6" s="5" t="s">
        <v>51</v>
      </c>
      <c r="B6" s="6" t="s">
        <v>52</v>
      </c>
      <c r="C6" s="6" t="s">
        <v>9</v>
      </c>
      <c r="D6" s="7">
        <f>D7+D8+D9+D10+D11+D12+D14+D16+D17+D18+D20+D22+D24+D25+D27+D28+D29+D30+D31+D32+D33+D34+D35+D36+D38+D39+D40+D41+D42+D43+D44+D45+D46+D47+D48</f>
        <v>65706493.719999999</v>
      </c>
      <c r="E6" s="7">
        <f>E7+E8+E9+E10+E11+E12+E14+E16+E17+E18+E20+E22+E24+E25+E27+E28+E29+E30+E31+E32+E33+E34+E35+E36+E38+E39+E40+E41+E42+E43+E44+E45+E46+E47+E48</f>
        <v>57825156.050000004</v>
      </c>
      <c r="F6" s="7">
        <v>0</v>
      </c>
    </row>
    <row r="7" spans="1:6" ht="36" x14ac:dyDescent="0.25">
      <c r="A7" s="8" t="s">
        <v>53</v>
      </c>
      <c r="B7" s="9" t="s">
        <v>52</v>
      </c>
      <c r="C7" s="9" t="s">
        <v>54</v>
      </c>
      <c r="D7" s="10">
        <v>1468453.84</v>
      </c>
      <c r="E7" s="10">
        <v>1468453.84</v>
      </c>
      <c r="F7" s="10">
        <v>0</v>
      </c>
    </row>
    <row r="8" spans="1:6" ht="36" customHeight="1" x14ac:dyDescent="0.25">
      <c r="A8" s="8" t="s">
        <v>153</v>
      </c>
      <c r="B8" s="9" t="s">
        <v>52</v>
      </c>
      <c r="C8" s="9" t="s">
        <v>55</v>
      </c>
      <c r="D8" s="10">
        <v>404493.11</v>
      </c>
      <c r="E8" s="10">
        <v>404493.11</v>
      </c>
      <c r="F8" s="10">
        <v>0</v>
      </c>
    </row>
    <row r="9" spans="1:6" ht="36" x14ac:dyDescent="0.25">
      <c r="A9" s="8" t="s">
        <v>53</v>
      </c>
      <c r="B9" s="9" t="s">
        <v>52</v>
      </c>
      <c r="C9" s="9" t="s">
        <v>56</v>
      </c>
      <c r="D9" s="10">
        <v>5061878.42</v>
      </c>
      <c r="E9" s="10">
        <v>5047292.28</v>
      </c>
      <c r="F9" s="10">
        <v>0</v>
      </c>
    </row>
    <row r="10" spans="1:6" ht="36" x14ac:dyDescent="0.25">
      <c r="A10" s="8" t="s">
        <v>57</v>
      </c>
      <c r="B10" s="9" t="s">
        <v>52</v>
      </c>
      <c r="C10" s="9" t="s">
        <v>58</v>
      </c>
      <c r="D10" s="10">
        <v>1278</v>
      </c>
      <c r="E10" s="10">
        <v>1278</v>
      </c>
      <c r="F10" s="10">
        <v>0</v>
      </c>
    </row>
    <row r="11" spans="1:6" ht="39" customHeight="1" x14ac:dyDescent="0.25">
      <c r="A11" s="8" t="s">
        <v>153</v>
      </c>
      <c r="B11" s="9" t="s">
        <v>52</v>
      </c>
      <c r="C11" s="9" t="s">
        <v>59</v>
      </c>
      <c r="D11" s="10">
        <v>1379724.84</v>
      </c>
      <c r="E11" s="10">
        <v>1372965.71</v>
      </c>
      <c r="F11" s="10">
        <v>0</v>
      </c>
    </row>
    <row r="12" spans="1:6" ht="24" x14ac:dyDescent="0.25">
      <c r="A12" s="8" t="s">
        <v>60</v>
      </c>
      <c r="B12" s="9" t="s">
        <v>52</v>
      </c>
      <c r="C12" s="9" t="s">
        <v>61</v>
      </c>
      <c r="D12" s="10">
        <v>1815000</v>
      </c>
      <c r="E12" s="10">
        <v>1794375.66</v>
      </c>
      <c r="F12" s="10">
        <v>0</v>
      </c>
    </row>
    <row r="13" spans="1:6" ht="24" hidden="1" x14ac:dyDescent="0.25">
      <c r="A13" s="8" t="s">
        <v>133</v>
      </c>
      <c r="B13" s="9"/>
      <c r="C13" s="24" t="s">
        <v>134</v>
      </c>
      <c r="D13" s="10">
        <v>0</v>
      </c>
      <c r="E13" s="10">
        <v>0</v>
      </c>
      <c r="F13" s="10"/>
    </row>
    <row r="14" spans="1:6" ht="24" x14ac:dyDescent="0.25">
      <c r="A14" s="8" t="s">
        <v>62</v>
      </c>
      <c r="B14" s="9" t="s">
        <v>52</v>
      </c>
      <c r="C14" s="9" t="s">
        <v>63</v>
      </c>
      <c r="D14" s="10">
        <v>6948</v>
      </c>
      <c r="E14" s="10">
        <v>6948</v>
      </c>
      <c r="F14" s="10">
        <v>0</v>
      </c>
    </row>
    <row r="15" spans="1:6" hidden="1" x14ac:dyDescent="0.25">
      <c r="A15" s="8" t="s">
        <v>64</v>
      </c>
      <c r="B15" s="9" t="s">
        <v>52</v>
      </c>
      <c r="C15" s="9" t="s">
        <v>65</v>
      </c>
      <c r="D15" s="10">
        <v>5868</v>
      </c>
      <c r="E15" s="10">
        <v>5868</v>
      </c>
      <c r="F15" s="10">
        <v>0</v>
      </c>
    </row>
    <row r="16" spans="1:6" x14ac:dyDescent="0.25">
      <c r="A16" s="8" t="s">
        <v>66</v>
      </c>
      <c r="B16" s="9" t="s">
        <v>52</v>
      </c>
      <c r="C16" s="9" t="s">
        <v>67</v>
      </c>
      <c r="D16" s="10">
        <v>20243.64</v>
      </c>
      <c r="E16" s="10">
        <v>20243.64</v>
      </c>
      <c r="F16" s="10">
        <v>0</v>
      </c>
    </row>
    <row r="17" spans="1:6" ht="24" x14ac:dyDescent="0.25">
      <c r="A17" s="8" t="s">
        <v>60</v>
      </c>
      <c r="B17" s="9" t="s">
        <v>52</v>
      </c>
      <c r="C17" s="9" t="s">
        <v>68</v>
      </c>
      <c r="D17" s="10">
        <v>51832.3</v>
      </c>
      <c r="E17" s="10">
        <v>51832.3</v>
      </c>
      <c r="F17" s="10">
        <v>0</v>
      </c>
    </row>
    <row r="18" spans="1:6" ht="37.5" customHeight="1" x14ac:dyDescent="0.25">
      <c r="A18" s="8" t="s">
        <v>153</v>
      </c>
      <c r="B18" s="9" t="s">
        <v>52</v>
      </c>
      <c r="C18" s="9" t="s">
        <v>69</v>
      </c>
      <c r="D18" s="10">
        <v>12249.03</v>
      </c>
      <c r="E18" s="10">
        <v>12249.03</v>
      </c>
      <c r="F18" s="10">
        <v>0</v>
      </c>
    </row>
    <row r="19" spans="1:6" hidden="1" x14ac:dyDescent="0.25">
      <c r="A19" s="21" t="s">
        <v>121</v>
      </c>
      <c r="B19" s="9">
        <v>200</v>
      </c>
      <c r="C19" s="20" t="s">
        <v>120</v>
      </c>
      <c r="D19" s="10">
        <v>0</v>
      </c>
      <c r="E19" s="10">
        <v>0</v>
      </c>
      <c r="F19" s="10"/>
    </row>
    <row r="20" spans="1:6" x14ac:dyDescent="0.25">
      <c r="A20" s="21" t="s">
        <v>121</v>
      </c>
      <c r="B20" s="9" t="s">
        <v>52</v>
      </c>
      <c r="C20" s="9" t="s">
        <v>70</v>
      </c>
      <c r="D20" s="10">
        <v>1597900</v>
      </c>
      <c r="E20" s="10">
        <v>1597900</v>
      </c>
      <c r="F20" s="10">
        <v>0</v>
      </c>
    </row>
    <row r="21" spans="1:6" ht="24" hidden="1" x14ac:dyDescent="0.25">
      <c r="A21" s="8" t="s">
        <v>62</v>
      </c>
      <c r="B21" s="9" t="s">
        <v>52</v>
      </c>
      <c r="C21" s="9" t="s">
        <v>71</v>
      </c>
      <c r="D21" s="10">
        <v>0</v>
      </c>
      <c r="E21" s="10">
        <v>0</v>
      </c>
      <c r="F21" s="10">
        <v>0</v>
      </c>
    </row>
    <row r="22" spans="1:6" x14ac:dyDescent="0.25">
      <c r="A22" s="8" t="s">
        <v>64</v>
      </c>
      <c r="B22" s="9" t="s">
        <v>52</v>
      </c>
      <c r="C22" s="9" t="s">
        <v>72</v>
      </c>
      <c r="D22" s="10">
        <v>85754</v>
      </c>
      <c r="E22" s="10">
        <v>85754</v>
      </c>
      <c r="F22" s="10">
        <v>0</v>
      </c>
    </row>
    <row r="23" spans="1:6" ht="24" hidden="1" x14ac:dyDescent="0.25">
      <c r="A23" s="8" t="s">
        <v>60</v>
      </c>
      <c r="B23" s="9" t="s">
        <v>52</v>
      </c>
      <c r="C23" s="9" t="s">
        <v>73</v>
      </c>
      <c r="D23" s="10">
        <v>0</v>
      </c>
      <c r="E23" s="10">
        <v>0</v>
      </c>
      <c r="F23" s="10">
        <v>0</v>
      </c>
    </row>
    <row r="24" spans="1:6" ht="24" x14ac:dyDescent="0.25">
      <c r="A24" s="8" t="s">
        <v>60</v>
      </c>
      <c r="B24" s="9" t="s">
        <v>52</v>
      </c>
      <c r="C24" s="9" t="s">
        <v>74</v>
      </c>
      <c r="D24" s="10">
        <v>9910</v>
      </c>
      <c r="E24" s="10">
        <v>9910</v>
      </c>
      <c r="F24" s="10">
        <v>0</v>
      </c>
    </row>
    <row r="25" spans="1:6" ht="24.75" customHeight="1" x14ac:dyDescent="0.25">
      <c r="A25" s="8" t="s">
        <v>53</v>
      </c>
      <c r="B25" s="9" t="s">
        <v>52</v>
      </c>
      <c r="C25" s="26" t="s">
        <v>75</v>
      </c>
      <c r="D25" s="10">
        <v>535889.16</v>
      </c>
      <c r="E25" s="10">
        <v>535889.16</v>
      </c>
      <c r="F25" s="10">
        <v>0</v>
      </c>
    </row>
    <row r="26" spans="1:6" ht="30" hidden="1" customHeight="1" x14ac:dyDescent="0.25">
      <c r="A26" s="8" t="s">
        <v>57</v>
      </c>
      <c r="B26" s="9" t="s">
        <v>52</v>
      </c>
      <c r="C26" s="9" t="s">
        <v>76</v>
      </c>
      <c r="D26" s="10">
        <v>0</v>
      </c>
      <c r="E26" s="10">
        <v>0</v>
      </c>
      <c r="F26" s="10">
        <v>0</v>
      </c>
    </row>
    <row r="27" spans="1:6" ht="36" customHeight="1" x14ac:dyDescent="0.25">
      <c r="A27" s="8" t="s">
        <v>153</v>
      </c>
      <c r="B27" s="9" t="s">
        <v>52</v>
      </c>
      <c r="C27" s="9" t="s">
        <v>77</v>
      </c>
      <c r="D27" s="10">
        <v>143402.84</v>
      </c>
      <c r="E27" s="10">
        <v>143402.84</v>
      </c>
      <c r="F27" s="10">
        <v>0</v>
      </c>
    </row>
    <row r="28" spans="1:6" ht="24" x14ac:dyDescent="0.25">
      <c r="A28" s="8" t="s">
        <v>60</v>
      </c>
      <c r="B28" s="9" t="s">
        <v>52</v>
      </c>
      <c r="C28" s="9" t="s">
        <v>78</v>
      </c>
      <c r="D28" s="10">
        <v>4988</v>
      </c>
      <c r="E28" s="10">
        <v>4988</v>
      </c>
      <c r="F28" s="10">
        <v>0</v>
      </c>
    </row>
    <row r="29" spans="1:6" ht="24" x14ac:dyDescent="0.25">
      <c r="A29" s="8" t="s">
        <v>60</v>
      </c>
      <c r="B29" s="9" t="s">
        <v>52</v>
      </c>
      <c r="C29" s="9" t="s">
        <v>79</v>
      </c>
      <c r="D29" s="10">
        <v>37414.269999999997</v>
      </c>
      <c r="E29" s="10">
        <v>37414.269999999997</v>
      </c>
      <c r="F29" s="10">
        <v>0</v>
      </c>
    </row>
    <row r="30" spans="1:6" ht="24" x14ac:dyDescent="0.25">
      <c r="A30" s="8" t="s">
        <v>60</v>
      </c>
      <c r="B30" s="9" t="s">
        <v>52</v>
      </c>
      <c r="C30" s="9" t="s">
        <v>80</v>
      </c>
      <c r="D30" s="10">
        <v>12700</v>
      </c>
      <c r="E30" s="10">
        <v>12700</v>
      </c>
      <c r="F30" s="10">
        <v>0</v>
      </c>
    </row>
    <row r="31" spans="1:6" ht="24" x14ac:dyDescent="0.25">
      <c r="A31" s="8" t="s">
        <v>60</v>
      </c>
      <c r="B31" s="9" t="s">
        <v>52</v>
      </c>
      <c r="C31" s="9" t="s">
        <v>81</v>
      </c>
      <c r="D31" s="10">
        <v>6733000</v>
      </c>
      <c r="E31" s="10">
        <v>6531836.2599999998</v>
      </c>
      <c r="F31" s="10">
        <v>0</v>
      </c>
    </row>
    <row r="32" spans="1:6" ht="24" x14ac:dyDescent="0.25">
      <c r="A32" s="8" t="s">
        <v>60</v>
      </c>
      <c r="B32" s="9" t="s">
        <v>52</v>
      </c>
      <c r="C32" s="9" t="s">
        <v>82</v>
      </c>
      <c r="D32" s="10">
        <v>2949312</v>
      </c>
      <c r="E32" s="10">
        <v>2949312</v>
      </c>
      <c r="F32" s="10">
        <v>0</v>
      </c>
    </row>
    <row r="33" spans="1:6" ht="24" x14ac:dyDescent="0.25">
      <c r="A33" s="8" t="s">
        <v>60</v>
      </c>
      <c r="B33" s="9" t="s">
        <v>52</v>
      </c>
      <c r="C33" s="9" t="s">
        <v>83</v>
      </c>
      <c r="D33" s="10">
        <v>9209969.5399999991</v>
      </c>
      <c r="E33" s="10">
        <v>8819125.2200000007</v>
      </c>
      <c r="F33" s="10">
        <v>0</v>
      </c>
    </row>
    <row r="34" spans="1:6" ht="24" x14ac:dyDescent="0.25">
      <c r="A34" s="8" t="s">
        <v>60</v>
      </c>
      <c r="B34" s="9" t="s">
        <v>52</v>
      </c>
      <c r="C34" s="22" t="s">
        <v>135</v>
      </c>
      <c r="D34" s="10">
        <v>729129.31</v>
      </c>
      <c r="E34" s="10">
        <v>0.04</v>
      </c>
      <c r="F34" s="10">
        <v>0</v>
      </c>
    </row>
    <row r="35" spans="1:6" x14ac:dyDescent="0.25">
      <c r="A35" s="21" t="s">
        <v>121</v>
      </c>
      <c r="B35" s="9">
        <v>200</v>
      </c>
      <c r="C35" s="22" t="s">
        <v>136</v>
      </c>
      <c r="D35" s="10">
        <v>9429673.3800000008</v>
      </c>
      <c r="E35" s="10">
        <v>2976624.96</v>
      </c>
      <c r="F35" s="10"/>
    </row>
    <row r="36" spans="1:6" ht="24" x14ac:dyDescent="0.25">
      <c r="A36" s="8" t="s">
        <v>60</v>
      </c>
      <c r="B36" s="9" t="s">
        <v>52</v>
      </c>
      <c r="C36" s="9" t="s">
        <v>137</v>
      </c>
      <c r="D36" s="10">
        <v>95249.23</v>
      </c>
      <c r="E36" s="10">
        <v>30066.92</v>
      </c>
      <c r="F36" s="10">
        <v>0</v>
      </c>
    </row>
    <row r="37" spans="1:6" ht="24" hidden="1" x14ac:dyDescent="0.25">
      <c r="A37" s="8" t="s">
        <v>60</v>
      </c>
      <c r="B37" s="9" t="s">
        <v>52</v>
      </c>
      <c r="C37" s="20" t="s">
        <v>122</v>
      </c>
      <c r="D37" s="10">
        <v>0</v>
      </c>
      <c r="E37" s="10">
        <v>0</v>
      </c>
      <c r="F37" s="10">
        <v>0</v>
      </c>
    </row>
    <row r="38" spans="1:6" ht="24" x14ac:dyDescent="0.25">
      <c r="A38" s="8" t="s">
        <v>60</v>
      </c>
      <c r="B38" s="9" t="s">
        <v>52</v>
      </c>
      <c r="C38" s="22" t="s">
        <v>138</v>
      </c>
      <c r="D38" s="10">
        <v>6448.88</v>
      </c>
      <c r="E38" s="10">
        <v>6448.88</v>
      </c>
      <c r="F38" s="10">
        <v>0</v>
      </c>
    </row>
    <row r="39" spans="1:6" ht="24" x14ac:dyDescent="0.25">
      <c r="A39" s="8" t="s">
        <v>60</v>
      </c>
      <c r="B39" s="9" t="s">
        <v>52</v>
      </c>
      <c r="C39" s="24" t="s">
        <v>154</v>
      </c>
      <c r="D39" s="10">
        <v>2630</v>
      </c>
      <c r="E39" s="10">
        <v>2630</v>
      </c>
      <c r="F39" s="10">
        <v>0</v>
      </c>
    </row>
    <row r="40" spans="1:6" ht="40.5" customHeight="1" x14ac:dyDescent="0.25">
      <c r="A40" s="8" t="s">
        <v>84</v>
      </c>
      <c r="B40" s="9" t="s">
        <v>52</v>
      </c>
      <c r="C40" s="9" t="s">
        <v>85</v>
      </c>
      <c r="D40" s="10">
        <v>16485290</v>
      </c>
      <c r="E40" s="10">
        <v>16485290</v>
      </c>
      <c r="F40" s="10">
        <v>0</v>
      </c>
    </row>
    <row r="41" spans="1:6" ht="39" customHeight="1" x14ac:dyDescent="0.25">
      <c r="A41" s="8" t="s">
        <v>84</v>
      </c>
      <c r="B41" s="9" t="s">
        <v>52</v>
      </c>
      <c r="C41" s="22" t="s">
        <v>139</v>
      </c>
      <c r="D41" s="10">
        <v>94809.54</v>
      </c>
      <c r="E41" s="10">
        <v>94809.54</v>
      </c>
      <c r="F41" s="10">
        <v>0</v>
      </c>
    </row>
    <row r="42" spans="1:6" x14ac:dyDescent="0.25">
      <c r="A42" s="8" t="s">
        <v>86</v>
      </c>
      <c r="B42" s="9" t="s">
        <v>52</v>
      </c>
      <c r="C42" s="9" t="s">
        <v>87</v>
      </c>
      <c r="D42" s="10">
        <v>2516325.39</v>
      </c>
      <c r="E42" s="10">
        <v>2516325.39</v>
      </c>
      <c r="F42" s="10">
        <v>0</v>
      </c>
    </row>
    <row r="43" spans="1:6" ht="40.5" customHeight="1" x14ac:dyDescent="0.25">
      <c r="A43" s="8" t="s">
        <v>84</v>
      </c>
      <c r="B43" s="9">
        <v>200</v>
      </c>
      <c r="C43" s="22" t="s">
        <v>155</v>
      </c>
      <c r="D43" s="10">
        <v>100000</v>
      </c>
      <c r="E43" s="10">
        <v>100000</v>
      </c>
      <c r="F43" s="10"/>
    </row>
    <row r="44" spans="1:6" ht="25.5" customHeight="1" x14ac:dyDescent="0.25">
      <c r="A44" s="8" t="s">
        <v>60</v>
      </c>
      <c r="B44" s="9">
        <v>200</v>
      </c>
      <c r="C44" s="22" t="s">
        <v>156</v>
      </c>
      <c r="D44" s="10">
        <v>3914686.71</v>
      </c>
      <c r="E44" s="10">
        <v>3914686.71</v>
      </c>
      <c r="F44" s="10"/>
    </row>
    <row r="45" spans="1:6" ht="25.5" customHeight="1" x14ac:dyDescent="0.25">
      <c r="A45" s="8" t="s">
        <v>60</v>
      </c>
      <c r="B45" s="9">
        <v>200</v>
      </c>
      <c r="C45" s="22" t="s">
        <v>157</v>
      </c>
      <c r="D45" s="10">
        <v>39542.29</v>
      </c>
      <c r="E45" s="10">
        <v>39542.29</v>
      </c>
      <c r="F45" s="10"/>
    </row>
    <row r="46" spans="1:6" ht="24" x14ac:dyDescent="0.25">
      <c r="A46" s="8" t="s">
        <v>88</v>
      </c>
      <c r="B46" s="9" t="s">
        <v>52</v>
      </c>
      <c r="C46" s="9" t="s">
        <v>89</v>
      </c>
      <c r="D46" s="10">
        <v>491292</v>
      </c>
      <c r="E46" s="10">
        <v>491292</v>
      </c>
      <c r="F46" s="10">
        <v>0</v>
      </c>
    </row>
    <row r="47" spans="1:6" ht="24" x14ac:dyDescent="0.25">
      <c r="A47" s="8" t="s">
        <v>60</v>
      </c>
      <c r="B47" s="9" t="s">
        <v>52</v>
      </c>
      <c r="C47" s="20" t="s">
        <v>123</v>
      </c>
      <c r="D47" s="10">
        <v>56248</v>
      </c>
      <c r="E47" s="10">
        <v>56248</v>
      </c>
      <c r="F47" s="10">
        <v>0</v>
      </c>
    </row>
    <row r="48" spans="1:6" ht="24" x14ac:dyDescent="0.25">
      <c r="A48" s="8" t="s">
        <v>60</v>
      </c>
      <c r="B48" s="9" t="s">
        <v>52</v>
      </c>
      <c r="C48" s="9" t="s">
        <v>90</v>
      </c>
      <c r="D48" s="10">
        <v>202828</v>
      </c>
      <c r="E48" s="10">
        <v>202828</v>
      </c>
      <c r="F48" s="10">
        <v>0</v>
      </c>
    </row>
    <row r="49" spans="1:6" x14ac:dyDescent="0.25">
      <c r="A49" s="5" t="s">
        <v>91</v>
      </c>
      <c r="B49" s="6" t="s">
        <v>92</v>
      </c>
      <c r="C49" s="6" t="s">
        <v>9</v>
      </c>
      <c r="D49" s="7">
        <f>'1. Доходы бюджета'!D10-'2. Расходы бюджета'!D6</f>
        <v>-6925500.1300000101</v>
      </c>
      <c r="E49" s="7">
        <f>'1. Доходы бюджета'!E10-'2. Расходы бюджета'!E6</f>
        <v>-5374596.7300000042</v>
      </c>
      <c r="F49" s="7">
        <v>0</v>
      </c>
    </row>
    <row r="50" spans="1:6" ht="9" customHeight="1" x14ac:dyDescent="0.25">
      <c r="A50" s="11"/>
      <c r="B50" s="11"/>
      <c r="C50" s="11"/>
      <c r="D50" s="11"/>
      <c r="E50" s="11"/>
      <c r="F50" s="11"/>
    </row>
    <row r="51" spans="1:6" ht="33.950000000000003" customHeight="1" x14ac:dyDescent="0.25">
      <c r="A51" s="29"/>
      <c r="B51" s="30"/>
      <c r="C51" s="30"/>
      <c r="D51" s="30"/>
      <c r="E51" s="30"/>
      <c r="F51" s="30"/>
    </row>
  </sheetData>
  <mergeCells count="8">
    <mergeCell ref="A51:F51"/>
    <mergeCell ref="A1:F1"/>
    <mergeCell ref="A3:A4"/>
    <mergeCell ref="B3:B4"/>
    <mergeCell ref="C3:C4"/>
    <mergeCell ref="D3:D4"/>
    <mergeCell ref="E3:E4"/>
    <mergeCell ref="F3:F4"/>
  </mergeCells>
  <pageMargins left="0.78749999999999998" right="0.59027779999999996" top="0.59027779999999996" bottom="0.59027779999999996" header="0.39374999999999999" footer="0.51180550000000002"/>
  <pageSetup paperSize="9" scale="58" fitToHeight="1000" orientation="portrait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showGridLines="0" tabSelected="1" view="pageBreakPreview" zoomScale="60" zoomScaleNormal="100" workbookViewId="0">
      <selection activeCell="E11" sqref="E11"/>
    </sheetView>
  </sheetViews>
  <sheetFormatPr defaultRowHeight="15" x14ac:dyDescent="0.25"/>
  <cols>
    <col min="1" max="1" width="50.7109375" style="1" customWidth="1"/>
    <col min="2" max="2" width="8.42578125" style="1" customWidth="1"/>
    <col min="3" max="3" width="24.7109375" style="1" customWidth="1"/>
    <col min="4" max="4" width="21.85546875" style="1" customWidth="1"/>
    <col min="5" max="6" width="22.5703125" style="1" customWidth="1"/>
    <col min="7" max="16384" width="9.140625" style="1"/>
  </cols>
  <sheetData>
    <row r="1" spans="1:6" ht="14.45" customHeight="1" x14ac:dyDescent="0.25">
      <c r="A1" s="36" t="s">
        <v>93</v>
      </c>
      <c r="B1" s="37"/>
      <c r="C1" s="37"/>
      <c r="D1" s="37"/>
      <c r="E1" s="37"/>
      <c r="F1" s="37"/>
    </row>
    <row r="2" spans="1:6" ht="9" customHeight="1" x14ac:dyDescent="0.25">
      <c r="A2" s="2"/>
      <c r="B2" s="2"/>
      <c r="C2" s="2"/>
      <c r="D2" s="2"/>
      <c r="E2" s="2"/>
      <c r="F2" s="12" t="s">
        <v>94</v>
      </c>
    </row>
    <row r="3" spans="1:6" ht="27" customHeight="1" x14ac:dyDescent="0.25">
      <c r="A3" s="38" t="s">
        <v>1</v>
      </c>
      <c r="B3" s="34" t="s">
        <v>2</v>
      </c>
      <c r="C3" s="34" t="s">
        <v>95</v>
      </c>
      <c r="D3" s="34" t="s">
        <v>4</v>
      </c>
      <c r="E3" s="34" t="s">
        <v>5</v>
      </c>
      <c r="F3" s="27" t="s">
        <v>6</v>
      </c>
    </row>
    <row r="4" spans="1:6" ht="45" customHeight="1" x14ac:dyDescent="0.25">
      <c r="A4" s="39"/>
      <c r="B4" s="35"/>
      <c r="C4" s="35"/>
      <c r="D4" s="35"/>
      <c r="E4" s="35"/>
      <c r="F4" s="28"/>
    </row>
    <row r="5" spans="1:6" ht="14.45" customHeight="1" x14ac:dyDescent="0.25">
      <c r="A5" s="3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</row>
    <row r="6" spans="1:6" x14ac:dyDescent="0.25">
      <c r="A6" s="5" t="s">
        <v>96</v>
      </c>
      <c r="B6" s="6" t="s">
        <v>97</v>
      </c>
      <c r="C6" s="6" t="s">
        <v>9</v>
      </c>
      <c r="D6" s="7">
        <f>D9</f>
        <v>6925500.1299999952</v>
      </c>
      <c r="E6" s="7">
        <f>E9</f>
        <v>5374596.7299999967</v>
      </c>
      <c r="F6" s="7">
        <v>-274961.65000000002</v>
      </c>
    </row>
    <row r="7" spans="1:6" ht="36" x14ac:dyDescent="0.25">
      <c r="A7" s="5" t="s">
        <v>98</v>
      </c>
      <c r="B7" s="6" t="s">
        <v>99</v>
      </c>
      <c r="C7" s="6" t="s">
        <v>9</v>
      </c>
      <c r="D7" s="7">
        <v>0</v>
      </c>
      <c r="E7" s="7">
        <v>0</v>
      </c>
      <c r="F7" s="7">
        <v>0</v>
      </c>
    </row>
    <row r="8" spans="1:6" ht="24" x14ac:dyDescent="0.25">
      <c r="A8" s="5" t="s">
        <v>100</v>
      </c>
      <c r="B8" s="6" t="s">
        <v>101</v>
      </c>
      <c r="C8" s="6" t="s">
        <v>9</v>
      </c>
      <c r="D8" s="7">
        <v>0</v>
      </c>
      <c r="E8" s="7">
        <v>0</v>
      </c>
      <c r="F8" s="7">
        <v>0</v>
      </c>
    </row>
    <row r="9" spans="1:6" x14ac:dyDescent="0.25">
      <c r="A9" s="5" t="s">
        <v>102</v>
      </c>
      <c r="B9" s="6" t="s">
        <v>103</v>
      </c>
      <c r="C9" s="13"/>
      <c r="D9" s="7">
        <f>D13+D11</f>
        <v>6925500.1299999952</v>
      </c>
      <c r="E9" s="7">
        <f>E13+E11</f>
        <v>5374596.7299999967</v>
      </c>
      <c r="F9" s="7">
        <v>-274961.65000000002</v>
      </c>
    </row>
    <row r="10" spans="1:6" x14ac:dyDescent="0.25">
      <c r="A10" s="5" t="s">
        <v>104</v>
      </c>
      <c r="B10" s="6" t="s">
        <v>105</v>
      </c>
      <c r="C10" s="13"/>
      <c r="D10" s="7">
        <f>D11</f>
        <v>-58780993.590000004</v>
      </c>
      <c r="E10" s="7">
        <f>E11</f>
        <v>-52450559.32</v>
      </c>
      <c r="F10" s="7">
        <v>0</v>
      </c>
    </row>
    <row r="11" spans="1:6" x14ac:dyDescent="0.25">
      <c r="A11" s="8" t="s">
        <v>106</v>
      </c>
      <c r="B11" s="9" t="s">
        <v>105</v>
      </c>
      <c r="C11" s="9" t="s">
        <v>107</v>
      </c>
      <c r="D11" s="7">
        <v>-58780993.590000004</v>
      </c>
      <c r="E11" s="7">
        <v>-52450559.32</v>
      </c>
      <c r="F11" s="10">
        <v>0</v>
      </c>
    </row>
    <row r="12" spans="1:6" x14ac:dyDescent="0.25">
      <c r="A12" s="5" t="s">
        <v>108</v>
      </c>
      <c r="B12" s="6" t="s">
        <v>109</v>
      </c>
      <c r="C12" s="13"/>
      <c r="D12" s="7">
        <f>D13</f>
        <v>65706493.719999999</v>
      </c>
      <c r="E12" s="7">
        <f>E13</f>
        <v>57825156.049999997</v>
      </c>
      <c r="F12" s="7">
        <v>0</v>
      </c>
    </row>
    <row r="13" spans="1:6" x14ac:dyDescent="0.25">
      <c r="A13" s="8" t="s">
        <v>110</v>
      </c>
      <c r="B13" s="9" t="s">
        <v>109</v>
      </c>
      <c r="C13" s="9" t="s">
        <v>111</v>
      </c>
      <c r="D13" s="7">
        <v>65706493.719999999</v>
      </c>
      <c r="E13" s="7">
        <v>57825156.049999997</v>
      </c>
      <c r="F13" s="10">
        <v>0</v>
      </c>
    </row>
    <row r="14" spans="1:6" ht="9" customHeight="1" x14ac:dyDescent="0.25">
      <c r="A14" s="11"/>
      <c r="B14" s="11"/>
      <c r="C14" s="11"/>
      <c r="D14" s="11"/>
      <c r="E14" s="11"/>
      <c r="F14" s="11"/>
    </row>
    <row r="15" spans="1:6" ht="33.950000000000003" customHeight="1" x14ac:dyDescent="0.25">
      <c r="A15" s="29"/>
      <c r="B15" s="30"/>
      <c r="C15" s="30"/>
      <c r="D15" s="30"/>
      <c r="E15" s="30"/>
      <c r="F15" s="30"/>
    </row>
  </sheetData>
  <mergeCells count="8">
    <mergeCell ref="A15:F15"/>
    <mergeCell ref="A1:F1"/>
    <mergeCell ref="A3:A4"/>
    <mergeCell ref="B3:B4"/>
    <mergeCell ref="C3:C4"/>
    <mergeCell ref="D3:D4"/>
    <mergeCell ref="E3:E4"/>
    <mergeCell ref="F3:F4"/>
  </mergeCells>
  <pageMargins left="0.78749999999999998" right="0.59027779999999996" top="0.59027779999999996" bottom="0.59027779999999996" header="0.39374999999999999" footer="0.51180550000000002"/>
  <pageSetup paperSize="9" scale="58" fitToHeight="1000" orientation="portrait" r:id="rId1"/>
  <headerFooter>
    <evenFooter>&amp;L&amp;D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911D293-5B9D-4522-BA41-9FB7EDAEF89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Доходы бюджета</vt:lpstr>
      <vt:lpstr>2. Расходы бюджета</vt:lpstr>
      <vt:lpstr>3. Источники финансирования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Comp0102\User</dc:creator>
  <cp:lastModifiedBy>Аверина Евгения Владимировна</cp:lastModifiedBy>
  <cp:lastPrinted>2021-07-29T05:43:15Z</cp:lastPrinted>
  <dcterms:created xsi:type="dcterms:W3CDTF">2018-01-29T05:28:39Z</dcterms:created>
  <dcterms:modified xsi:type="dcterms:W3CDTF">2021-07-29T05:43:23Z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бюджета(2).xlsx</vt:lpwstr>
  </property>
  <property fmtid="{D5CDD505-2E9C-101B-9397-08002B2CF9AE}" pid="3" name="Название отчета">
    <vt:lpwstr>(0503117) Отчет об исполнении бюджета(2).xlsx</vt:lpwstr>
  </property>
  <property fmtid="{D5CDD505-2E9C-101B-9397-08002B2CF9AE}" pid="4" name="Версия клиента">
    <vt:lpwstr>17.4.2.12260</vt:lpwstr>
  </property>
  <property fmtid="{D5CDD505-2E9C-101B-9397-08002B2CF9AE}" pid="5" name="Версия базы">
    <vt:lpwstr>17.4.0.4220</vt:lpwstr>
  </property>
  <property fmtid="{D5CDD505-2E9C-101B-9397-08002B2CF9AE}" pid="6" name="Тип сервера">
    <vt:lpwstr>MSSQL</vt:lpwstr>
  </property>
  <property fmtid="{D5CDD505-2E9C-101B-9397-08002B2CF9AE}" pid="7" name="Сервер">
    <vt:lpwstr>srv-krsp\sql</vt:lpwstr>
  </property>
  <property fmtid="{D5CDD505-2E9C-101B-9397-08002B2CF9AE}" pid="8" name="База">
    <vt:lpwstr>krb_pos17</vt:lpwstr>
  </property>
  <property fmtid="{D5CDD505-2E9C-101B-9397-08002B2CF9AE}" pid="9" name="Пользователь">
    <vt:lpwstr>пакунова</vt:lpwstr>
  </property>
  <property fmtid="{D5CDD505-2E9C-101B-9397-08002B2CF9AE}" pid="10" name="Шаблон">
    <vt:lpwstr>V_72N117_ITEM</vt:lpwstr>
  </property>
  <property fmtid="{D5CDD505-2E9C-101B-9397-08002B2CF9AE}" pid="11" name="Локальная база">
    <vt:lpwstr>используется</vt:lpwstr>
  </property>
</Properties>
</file>