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30" yWindow="65521" windowWidth="12645" windowHeight="11640" activeTab="0"/>
  </bookViews>
  <sheets>
    <sheet name="прил1" sheetId="3" r:id="rId1"/>
    <sheet name="прил2" sheetId="12" r:id="rId2"/>
    <sheet name="прил6" sheetId="19" r:id="rId3"/>
    <sheet name="прил7" sheetId="4" r:id="rId4"/>
    <sheet name="прил8" sheetId="11" r:id="rId5"/>
    <sheet name="прил9" sheetId="10" r:id="rId6"/>
    <sheet name="прил10" sheetId="13" r:id="rId7"/>
    <sheet name="прил11" sheetId="1" r:id="rId8"/>
    <sheet name="прил12" sheetId="14" r:id="rId9"/>
    <sheet name="прил13" sheetId="9" r:id="rId10"/>
    <sheet name="прил14" sheetId="15" r:id="rId11"/>
    <sheet name="прил15" sheetId="8" r:id="rId12"/>
    <sheet name="прил16" sheetId="16" r:id="rId13"/>
    <sheet name="прил17" sheetId="17" r:id="rId14"/>
    <sheet name="прил18" sheetId="18" r:id="rId15"/>
  </sheets>
  <definedNames>
    <definedName name="_xlnm.Print_Area" localSheetId="6">'прил10'!$A$1:$D$21</definedName>
    <definedName name="_xlnm.Print_Area" localSheetId="7">'прил11'!$A$1:$F$351</definedName>
    <definedName name="_xlnm.Print_Area" localSheetId="8">'прил12'!$A$1:$G$348</definedName>
    <definedName name="_xlnm.Print_Area" localSheetId="9">'прил13'!$A$1:$E$323</definedName>
    <definedName name="_xlnm.Print_Area" localSheetId="10">'прил14'!$A$1:$F$320</definedName>
    <definedName name="_xlnm.Print_Area" localSheetId="11">'прил15'!$A$1:$C$60</definedName>
    <definedName name="_xlnm.Print_Area" localSheetId="12">'прил16'!$A$1:$D$60</definedName>
    <definedName name="_xlnm.Print_Area" localSheetId="4">'прил8'!$A$1:$D$46</definedName>
  </definedNames>
  <calcPr calcId="145621"/>
</workbook>
</file>

<file path=xl/sharedStrings.xml><?xml version="1.0" encoding="utf-8"?>
<sst xmlns="http://schemas.openxmlformats.org/spreadsheetml/2006/main" count="6452" uniqueCount="559">
  <si>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</si>
  <si>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</si>
  <si>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</si>
  <si>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</si>
  <si>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</si>
  <si>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</si>
  <si>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</si>
  <si>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</si>
  <si>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</si>
  <si>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</si>
  <si>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</si>
  <si>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</si>
  <si>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</si>
  <si>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</si>
  <si>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</si>
  <si>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</si>
  <si>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</si>
  <si>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</si>
  <si>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</si>
  <si>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</si>
  <si>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</si>
  <si>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</si>
  <si>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</si>
  <si>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</si>
  <si>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</si>
  <si>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</si>
  <si>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</si>
  <si>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</si>
  <si>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</si>
  <si>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</si>
  <si>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</si>
  <si>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</si>
  <si>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</si>
  <si>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</si>
  <si>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</si>
  <si>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</si>
  <si>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</si>
  <si>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</si>
  <si>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</si>
  <si>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</si>
  <si>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</si>
  <si>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</si>
  <si>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</si>
  <si>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</si>
  <si>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</si>
  <si>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</si>
  <si>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</si>
  <si>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</si>
  <si>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</si>
  <si>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</si>
  <si>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</si>
  <si>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</si>
  <si>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</si>
  <si>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</si>
  <si>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</si>
  <si>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</si>
  <si>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</si>
  <si>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</si>
  <si>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</si>
  <si>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</si>
  <si>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</si>
  <si>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</si>
  <si>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</si>
  <si>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</si>
  <si>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</si>
  <si>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</si>
  <si>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</si>
  <si>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</si>
  <si>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</si>
  <si>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</si>
  <si>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</si>
  <si>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</si>
  <si>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</si>
  <si>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</si>
  <si>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</si>
  <si>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</si>
  <si>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</si>
  <si>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Подпрограмма "Развитие дорожного хозяйства в Ханкайском муниципальном районе" на 2015-2018 года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</si>
  <si>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</si>
  <si>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</si>
  <si>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</si>
  <si>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</si>
  <si>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Подпрограмма «Развитие малого и среднего предпринимательства в Ханкайском муниципальном районе на 2014-2018 годы»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</si>
  <si>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</si>
  <si>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</si>
  <si>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</si>
  <si>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</si>
  <si>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</si>
  <si>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</si>
  <si>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в Ханкайском муниципальном районе" на 2015-2018 года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</si>
  <si>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</si>
  <si>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</si>
  <si>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</si>
  <si>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</si>
  <si>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</si>
  <si>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</si>
  <si>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</si>
  <si>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</si>
  <si>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</si>
  <si>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</si>
  <si>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</si>
  <si>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</si>
  <si>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</si>
  <si>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</si>
  <si>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</si>
  <si>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</si>
  <si>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</si>
  <si>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</si>
  <si>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Муниципальная программа «Развитие культуры Ханкайского муниципального района» на 2014-2018 годы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</si>
  <si>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</si>
  <si>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</si>
  <si>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</si>
  <si>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</si>
  <si>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</si>
  <si>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</si>
  <si>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</si>
  <si>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</si>
  <si>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</si>
  <si>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</si>
  <si>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</si>
  <si>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</si>
  <si>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</si>
  <si>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</si>
  <si>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</si>
  <si>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</si>
  <si>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</si>
  <si>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</si>
  <si>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</si>
  <si>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</si>
  <si>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</si>
  <si>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</si>
  <si>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</si>
  <si>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</si>
  <si>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</si>
  <si>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Подпрограмма "Социальное развитие села" на 2014-2018 годы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</si>
  <si>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</si>
  <si>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</si>
  <si>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</si>
  <si>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</si>
  <si>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</si>
  <si>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</si>
  <si>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</si>
  <si>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</si>
  <si>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</si>
  <si>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</si>
  <si>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</si>
  <si>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</si>
  <si>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</si>
  <si>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</si>
  <si>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</si>
  <si>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</si>
  <si>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</si>
  <si>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</si>
  <si>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</si>
  <si>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</si>
  <si>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</si>
  <si>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</si>
  <si>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</si>
  <si>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</si>
  <si>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Подпрограмма «Развитие дошкольного образования в Ханкайском муниципальном районе 2014-2018 годы";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</si>
  <si>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</si>
  <si>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</si>
  <si>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Подпрограмма «Развитие системы общего образования в  Ханкайском муниципальном районе» в 2014-2018годы;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</si>
  <si>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</si>
  <si>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</si>
  <si>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</si>
  <si>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</si>
  <si>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</si>
  <si>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</si>
  <si>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</si>
  <si>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</si>
  <si>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</si>
  <si>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</si>
  <si>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</si>
  <si>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</si>
  <si>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</si>
  <si>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</si>
  <si>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</si>
  <si>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</si>
  <si>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</si>
  <si>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</si>
  <si>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</si>
  <si>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</si>
  <si>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</si>
  <si>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</si>
  <si>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</si>
  <si>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</si>
  <si>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</si>
  <si>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</si>
  <si>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</si>
  <si>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</si>
  <si>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</si>
  <si>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</si>
  <si>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</si>
  <si>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</si>
  <si>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9909900010</t>
  </si>
  <si>
    <t>0610000000</t>
  </si>
  <si>
    <t>0696320010</t>
  </si>
  <si>
    <t>0696470010</t>
  </si>
  <si>
    <t>0800000000</t>
  </si>
  <si>
    <t>0898170070</t>
  </si>
  <si>
    <t>Непрограммные направления деятельности органов местного самоуправления</t>
  </si>
  <si>
    <t>Резервный фонды Администрации Ханкайского муниципального района</t>
  </si>
  <si>
    <t>9909959300</t>
  </si>
  <si>
    <t>9909993010</t>
  </si>
  <si>
    <t>9909993030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</si>
  <si>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</si>
  <si>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</si>
  <si>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</si>
  <si>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</si>
  <si>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</si>
  <si>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</si>
  <si>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</si>
  <si>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</si>
  <si>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</si>
  <si>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</si>
  <si>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</si>
  <si>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</si>
  <si>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</si>
  <si>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</si>
  <si>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</si>
  <si>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</si>
  <si>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</si>
  <si>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</si>
  <si>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</si>
  <si>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</si>
  <si>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</si>
  <si>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</si>
  <si>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</si>
  <si>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</si>
  <si>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</si>
  <si>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</si>
  <si>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</si>
  <si>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</si>
  <si>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</si>
  <si>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</si>
  <si>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</si>
  <si>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</si>
  <si>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</si>
  <si>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</si>
  <si>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</si>
  <si>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</si>
  <si>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</si>
  <si>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</si>
  <si>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0121493050</t>
  </si>
  <si>
    <t>0121193060</t>
  </si>
  <si>
    <t>0130000000</t>
  </si>
  <si>
    <t>0131120020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</si>
  <si>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</si>
  <si>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</si>
  <si>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</si>
  <si>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</si>
  <si>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</si>
  <si>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</si>
  <si>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</si>
  <si>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</si>
  <si>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</si>
  <si>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</si>
  <si>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</si>
  <si>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</si>
  <si>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</si>
  <si>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</si>
  <si>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</si>
  <si>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</si>
  <si>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</si>
  <si>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</si>
  <si>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</si>
  <si>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</si>
  <si>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</si>
  <si>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</si>
  <si>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</si>
  <si>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</si>
  <si>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</si>
  <si>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</si>
  <si>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</si>
  <si>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</si>
  <si>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</si>
  <si>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</si>
  <si>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</si>
  <si>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</si>
  <si>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</si>
  <si>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</si>
  <si>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</si>
  <si>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</si>
  <si>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</si>
  <si>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</si>
  <si>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</si>
  <si>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</si>
  <si>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</si>
  <si>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</si>
  <si>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</si>
  <si>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</si>
  <si>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</si>
  <si>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</si>
  <si>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</si>
  <si>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</si>
  <si>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</si>
  <si>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</si>
  <si>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</si>
  <si>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</si>
  <si>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</si>
  <si>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</si>
  <si>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</si>
  <si>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</si>
  <si>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</si>
  <si>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</si>
  <si>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</si>
  <si>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</si>
  <si>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</si>
  <si>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</si>
  <si>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</si>
  <si>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</si>
  <si>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</si>
  <si>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</si>
  <si>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</si>
  <si>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</si>
  <si>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</si>
  <si>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</si>
  <si>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</si>
  <si>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</si>
  <si>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</si>
  <si>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</si>
  <si>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</si>
  <si>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</si>
  <si>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</si>
  <si>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</si>
  <si>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</si>
  <si>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</si>
  <si>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</si>
  <si>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</si>
  <si>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</si>
  <si>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</si>
  <si>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</si>
  <si>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</si>
  <si>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</si>
  <si>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</si>
  <si>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</si>
  <si>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</si>
  <si>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</si>
  <si>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</si>
  <si>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</si>
  <si>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</si>
  <si>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Резервные фонды Администрации Ханкайского муниципального района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</si>
  <si>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</si>
  <si>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</si>
  <si>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Муниципальная программа "Развитие физической культуры  и спорта  на 2014-2018 годы";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</si>
  <si>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</si>
  <si>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</si>
  <si>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</si>
  <si>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</si>
  <si>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0400000000</t>
  </si>
  <si>
    <t>Муниципальная программа  «Развитие физической культуры и спорта на 2014-2018 годы"</t>
  </si>
  <si>
    <t>0494120170</t>
  </si>
  <si>
    <t>Приложение 8</t>
  </si>
  <si>
    <t>Приложение 9</t>
  </si>
  <si>
    <t>9909193010</t>
  </si>
  <si>
    <t>9909159300</t>
  </si>
  <si>
    <t>9909193030</t>
  </si>
  <si>
    <t>9909193100</t>
  </si>
  <si>
    <t>9909151180</t>
  </si>
  <si>
    <t>0530000000</t>
  </si>
  <si>
    <t>Подпрограмма «Развитие градостроительной и землестроительной деятельности на территории Ханкайского муниципального района" на 2014-2018 годы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</si>
  <si>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</si>
  <si>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</si>
  <si>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</si>
  <si>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</si>
  <si>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</si>
  <si>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</si>
  <si>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</si>
  <si>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</si>
  <si>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</si>
  <si>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</si>
  <si>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</si>
  <si>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</si>
  <si>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</si>
  <si>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</si>
  <si>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</si>
  <si>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</si>
  <si>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</si>
  <si>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</si>
  <si>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</si>
  <si>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</si>
  <si>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</si>
  <si>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</si>
  <si>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</si>
  <si>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</si>
  <si>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</si>
  <si>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Приложение 10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</si>
  <si>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</si>
  <si>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</si>
  <si>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</si>
  <si>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</si>
  <si>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</si>
  <si>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</si>
  <si>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</si>
  <si>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</si>
  <si>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</si>
  <si>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</si>
  <si>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</si>
  <si>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</si>
  <si>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</si>
  <si>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</si>
  <si>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</si>
  <si>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</si>
  <si>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</si>
  <si>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</si>
  <si>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</si>
  <si>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</si>
  <si>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</si>
  <si>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</si>
  <si>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</si>
  <si>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</si>
  <si>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</si>
  <si>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</si>
  <si>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</si>
  <si>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</si>
  <si>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2015-2016 годы</t>
  </si>
  <si>
    <t>0121220050</t>
  </si>
  <si>
    <t>(тыс.руб.)</t>
  </si>
  <si>
    <t>Приложение 1</t>
  </si>
  <si>
    <t>Приложение 2</t>
  </si>
  <si>
    <t>Обеспечение благоприятных условий для социальной интеграции инвалидов</t>
  </si>
  <si>
    <t>Подпрограмма "Доступная среда на территории Ханкайского муниципального района" на 2016 год</t>
  </si>
  <si>
    <t>0630000000</t>
  </si>
  <si>
    <t>0630120200</t>
  </si>
  <si>
    <t>0630100000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</si>
  <si>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</si>
  <si>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</si>
  <si>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</si>
  <si>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>Сумма</t>
  </si>
  <si>
    <t xml:space="preserve">  Ханкайского муниципального района</t>
  </si>
  <si>
    <t>2 02 03000 00 0000 151</t>
  </si>
  <si>
    <t>Приложение 7</t>
  </si>
  <si>
    <t>№ п/п</t>
  </si>
  <si>
    <t>Наименование межбюджетных трасфертов</t>
  </si>
  <si>
    <t xml:space="preserve">Распределение </t>
  </si>
  <si>
    <t>Объемы</t>
  </si>
  <si>
    <t>Расходы на приобретение муниципальными учреждениями недвижимого и особо ценного движимого имущества</t>
  </si>
  <si>
    <t xml:space="preserve"> Ханкайского муниципального района</t>
  </si>
  <si>
    <t>Наименование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</si>
  <si>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</si>
  <si>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</si>
  <si>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</si>
  <si>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</si>
  <si>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</si>
  <si>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</si>
  <si>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к решению Думы</t>
  </si>
  <si>
    <t xml:space="preserve">к проекту решения Думы </t>
  </si>
  <si>
    <t>внутреннего финансирования дефицита  бюджета Ханкайского муниципального района на 2017 год</t>
  </si>
  <si>
    <t>Сумма на 2018 год</t>
  </si>
  <si>
    <t>Сумма на 2019 год</t>
  </si>
  <si>
    <t>к проекту решения Думы</t>
  </si>
  <si>
    <t>доходов бюджета Ханкайского муниципального района на 2017 год</t>
  </si>
  <si>
    <t>доходов бюджета Ханкайского муниципального района на 2018-2019 годы</t>
  </si>
  <si>
    <t>внутреннего финансирования дефицита  бюджета Ханкайского муниципального района              на 2018-2019 годы</t>
  </si>
  <si>
    <t xml:space="preserve">межбюджетных трансфертов от других бюджетов бюджетной системы на 2017 год  </t>
  </si>
  <si>
    <t xml:space="preserve">межбюджетных трансфертов от других бюджетов бюджетной системы на 2018-2019 годы  </t>
  </si>
  <si>
    <t>Приложение 11</t>
  </si>
  <si>
    <t>бюджетных ассигнований из бюджета Ханкайского муниципального района на 2017 год в ведомственной структуре расходов бюджета Ханкайского муниципального района</t>
  </si>
  <si>
    <t>бюджетных ассигнований из бюджета Ханкайского муниципального района на 2018-2019 годы в ведомственной структуре расходов бюджета Ханкайского муниципального района</t>
  </si>
  <si>
    <t>Приложение 12</t>
  </si>
  <si>
    <t>Приложение 13</t>
  </si>
  <si>
    <t xml:space="preserve"> бюджетных ассигнований из бюджета Ханкайского муниципального района на 2017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</si>
  <si>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 xml:space="preserve"> бюджетных ассигнований из бюджета Ханкайского муниципального района на 2018-2019 годы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</si>
  <si>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Приложение 15</t>
  </si>
  <si>
    <t xml:space="preserve"> бюджетных ассигнований по муниципальным программам Ханкайского муниципального района                                      на 2018-2019 годы</t>
  </si>
  <si>
    <t>Наименование Сельского поселения</t>
  </si>
  <si>
    <t>Объем дотации на выравнивание бюджетной обеспеченности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</si>
  <si>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</si>
  <si>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</si>
  <si>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</si>
  <si>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</si>
  <si>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</si>
  <si>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</si>
  <si>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Приложение 17</t>
  </si>
  <si>
    <t>Распределение межбюджетных трансфертов бюджетам сельских поселений, входящих в  состав Ханкайского муниципального района  на 2017 год</t>
  </si>
  <si>
    <t>Распределение межбюджетных трансфертов бюджетам сельских поселений, входящих в  состав Ханкайского муниципального района  на 2018-2019 годы</t>
  </si>
  <si>
    <t>Наименование сельского поселения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</si>
  <si>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</si>
  <si>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0310000000</t>
  </si>
  <si>
    <t>Оборудование и содержание площадок временного хранения ТБО</t>
  </si>
  <si>
    <t>0313140040</t>
  </si>
  <si>
    <t>0393340060</t>
  </si>
  <si>
    <t>0595820110</t>
  </si>
  <si>
    <t>0620000000</t>
  </si>
  <si>
    <t>0626220070</t>
  </si>
  <si>
    <t>Подпрограмма «Проведение мониторинга качества предоставления  муниципальных услуг в Ханкайском муниципальном районе на 2014-2018годы"</t>
  </si>
  <si>
    <t>0121270060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</si>
  <si>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</si>
  <si>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</si>
  <si>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</si>
  <si>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</si>
  <si>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</si>
  <si>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</si>
  <si>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</si>
  <si>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</si>
  <si>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</si>
  <si>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</si>
  <si>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</si>
  <si>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</si>
  <si>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</si>
  <si>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</si>
  <si>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 xml:space="preserve">Основное мероприятие: "Доступная среда" </t>
  </si>
  <si>
    <t>Муниципальная программа "Развитие физической культуры  и спорта Ханкайского муниципального района"  на 2014-2020 годы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</si>
  <si>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</si>
  <si>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</si>
  <si>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</si>
  <si>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</si>
  <si>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</si>
  <si>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</si>
  <si>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Подпрограмма "Доступная среда на территории Ханкайского муниципального района" на 2016-2020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</si>
  <si>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</si>
  <si>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</si>
  <si>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</si>
  <si>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</si>
  <si>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Приложение 16</t>
  </si>
  <si>
    <t>Подпрограмма «Развитие дошкольного образования в Ханкайском муниципальном районе" на 2014-2020 годы</t>
  </si>
  <si>
    <t>Муниципальная программа "Развитие физической культуры  и спорта Ханкайского муниципального района" на 2014-2020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</si>
  <si>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</si>
  <si>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«Развитие малого и среднего предпринимательства в Ханкайском муниципальном районе" на 2014-2020 годы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</si>
  <si>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2017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</si>
  <si>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</si>
  <si>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2017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</si>
  <si>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</si>
  <si>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2017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</si>
  <si>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</si>
  <si>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2017 год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</si>
  <si>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2017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</si>
  <si>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</si>
  <si>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2017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</si>
  <si>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2017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</si>
  <si>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2018 и 2019 годов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</si>
  <si>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2018 и 2019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</si>
  <si>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плановый период 2018 и 2019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</si>
  <si>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2018 и 2019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</si>
  <si>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2018 и 2019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</si>
  <si>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начальногол общего, основного общего, среднего общего, дополнительного образования детей в муниципальных общеобразовательных организациях Приморского края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</si>
  <si>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2018 и 2019 годов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</si>
  <si>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2018 и 2019 годов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</si>
  <si>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плановый период 2018 и 2019 годов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</si>
  <si>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2018 и 2019 годов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</si>
  <si>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2018 и 2019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</si>
  <si>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2018 и 2019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</si>
  <si>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плановый период 2018 и 2019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</si>
  <si>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</si>
  <si>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в 2017 году</t>
  </si>
  <si>
    <t>Приложение 14</t>
  </si>
  <si>
    <t>Приложение 6</t>
  </si>
  <si>
    <t>Перечень</t>
  </si>
  <si>
    <t>главных администраторов источников внутреннего  финансирования дефицита  бюджета Ханкайского муниципального района</t>
  </si>
  <si>
    <t>Код главно-го админи-страто-ра</t>
  </si>
  <si>
    <t>Код источников внутреннего финансирования дефицита  бюджета муниципального района</t>
  </si>
  <si>
    <t>ФИНАНСОВОЕ  УПРАВЛЕНИЕ АДМИНИСТРАЦИИ ХАНКАЙСКОГО МУНИЦИПАЛЬНОГО РАЙОНА ПРИМОРСКОГО КРАЯ</t>
  </si>
  <si>
    <t>01 05 02 01 05 0000 510</t>
  </si>
  <si>
    <t>01 05 02 01 05 0000 610</t>
  </si>
  <si>
    <t>Уменьшение прочих остатков денежных средств бюджетов муниципальных районов</t>
  </si>
  <si>
    <t>Приложение 18</t>
  </si>
  <si>
    <t xml:space="preserve">к проекту решения Думы 
</t>
  </si>
  <si>
    <t xml:space="preserve"> бюджетных ассигнований по муниципальным программам Ханкайского муниципального района                    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</si>
</sst>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shrinkToFit="1"/>
    </xf>
    <xf numFmtId="0" fontId="6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3" fillId="3" borderId="1" xfId="0" applyFont="1" applyFill="1" applyBorder="1" applyAlignment="1">
      <alignment vertical="center" wrapText="1"/>
    </xf>
    <xf numFmtId="4" fontId="3" fillId="2" borderId="0" xfId="0" applyNumberFormat="1" applyFont="1" applyFill="1"/>
    <xf numFmtId="0" fontId="4" fillId="3" borderId="1" xfId="0" applyFont="1" applyFill="1" applyBorder="1" applyAlignment="1">
      <alignment vertical="center" wrapText="1"/>
    </xf>
    <xf numFmtId="0" fontId="4" fillId="2" borderId="0" xfId="0" applyFont="1" applyFill="1"/>
    <xf numFmtId="49" fontId="3" fillId="2" borderId="0" xfId="0" applyNumberFormat="1" applyFont="1" applyFill="1"/>
    <xf numFmtId="0" fontId="2" fillId="0" borderId="1" xfId="0" applyFont="1" applyBorder="1" applyAlignment="1">
      <alignment wrapText="1"/>
    </xf>
    <xf numFmtId="4" fontId="5" fillId="2" borderId="0" xfId="0" applyNumberFormat="1" applyFont="1" applyFill="1" applyBorder="1" applyAlignment="1">
      <alignment horizontal="right" vertical="top" shrinkToFit="1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/>
    </xf>
    <xf numFmtId="4" fontId="3" fillId="2" borderId="0" xfId="0" applyNumberFormat="1" applyFont="1" applyFill="1" applyAlignment="1">
      <alignment vertical="top"/>
    </xf>
    <xf numFmtId="4" fontId="4" fillId="2" borderId="1" xfId="0" applyNumberFormat="1" applyFont="1" applyFill="1" applyBorder="1" applyAlignment="1">
      <alignment horizontal="right" vertical="top" shrinkToFit="1"/>
    </xf>
    <xf numFmtId="0" fontId="5" fillId="2" borderId="0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 vertical="top" shrinkToFit="1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left" vertical="top" wrapText="1"/>
    </xf>
    <xf numFmtId="4" fontId="8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right" vertical="top" shrinkToFit="1"/>
    </xf>
    <xf numFmtId="0" fontId="3" fillId="2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justify" wrapText="1"/>
    </xf>
    <xf numFmtId="4" fontId="8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Border="1"/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4" fontId="8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4" fontId="3" fillId="2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/>
    <xf numFmtId="4" fontId="8" fillId="0" borderId="1" xfId="0" applyNumberFormat="1" applyFont="1" applyFill="1" applyBorder="1"/>
    <xf numFmtId="49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right" wrapText="1"/>
    </xf>
    <xf numFmtId="4" fontId="5" fillId="2" borderId="2" xfId="0" applyNumberFormat="1" applyFont="1" applyFill="1" applyBorder="1" applyAlignment="1">
      <alignment horizontal="right" vertical="top" shrinkToFit="1"/>
    </xf>
    <xf numFmtId="4" fontId="6" fillId="2" borderId="0" xfId="0" applyNumberFormat="1" applyFont="1" applyFill="1"/>
    <xf numFmtId="4" fontId="4" fillId="2" borderId="0" xfId="0" applyNumberFormat="1" applyFont="1" applyFill="1"/>
    <xf numFmtId="49" fontId="2" fillId="2" borderId="0" xfId="0" applyNumberFormat="1" applyFont="1" applyFill="1"/>
    <xf numFmtId="4" fontId="2" fillId="2" borderId="0" xfId="0" applyNumberFormat="1" applyFont="1" applyFill="1"/>
    <xf numFmtId="0" fontId="3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2" borderId="0" xfId="0" applyFont="1" applyFill="1" applyBorder="1"/>
    <xf numFmtId="0" fontId="0" fillId="0" borderId="0" xfId="0" applyAlignment="1">
      <alignment/>
    </xf>
    <xf numFmtId="4" fontId="3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shrinkToFit="1"/>
    </xf>
    <xf numFmtId="0" fontId="14" fillId="2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0" fontId="16" fillId="0" borderId="1" xfId="0" applyFont="1" applyBorder="1" applyAlignment="1">
      <alignment wrapText="1"/>
    </xf>
    <xf numFmtId="0" fontId="16" fillId="3" borderId="1" xfId="0" applyFont="1" applyFill="1" applyBorder="1" applyAlignment="1">
      <alignment vertical="center" wrapText="1"/>
    </xf>
    <xf numFmtId="49" fontId="17" fillId="2" borderId="1" xfId="0" applyNumberFormat="1" applyFont="1" applyFill="1" applyBorder="1" applyAlignment="1">
      <alignment horizontal="center" vertical="top" shrinkToFit="1"/>
    </xf>
    <xf numFmtId="0" fontId="17" fillId="3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4" fontId="15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 shrinkToFi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2" borderId="0" xfId="0" applyFont="1" applyFill="1" applyAlignment="1">
      <alignment horizontal="right" wrapText="1"/>
    </xf>
    <xf numFmtId="4" fontId="2" fillId="2" borderId="0" xfId="0" applyNumberFormat="1" applyFont="1" applyFill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3" fillId="0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right" wrapText="1"/>
    </xf>
    <xf numFmtId="0" fontId="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9" fillId="0" borderId="1" xfId="0" applyFont="1" applyBorder="1"/>
    <xf numFmtId="49" fontId="19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0" xfId="0" applyFont="1"/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right" vertical="top"/>
    </xf>
    <xf numFmtId="0" fontId="4" fillId="2" borderId="0" xfId="0" applyFont="1" applyFill="1" applyAlignment="1">
      <alignment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8" fillId="0" borderId="0" xfId="0" applyFont="1" applyFill="1" applyBorder="1"/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/>
    <xf numFmtId="4" fontId="3" fillId="2" borderId="0" xfId="0" applyNumberFormat="1" applyFont="1" applyFill="1" applyAlignment="1">
      <alignment horizontal="right" vertical="top"/>
    </xf>
    <xf numFmtId="4" fontId="3" fillId="2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" fontId="6" fillId="2" borderId="0" xfId="0" applyNumberFormat="1" applyFont="1" applyFill="1" applyAlignment="1">
      <alignment horizontal="right" vertical="top"/>
    </xf>
    <xf numFmtId="0" fontId="4" fillId="2" borderId="0" xfId="0" applyFont="1" applyFill="1" applyBorder="1" applyAlignment="1">
      <alignment vertical="top" wrapText="1"/>
    </xf>
    <xf numFmtId="4" fontId="4" fillId="2" borderId="0" xfId="0" applyNumberFormat="1" applyFont="1" applyFill="1" applyAlignment="1">
      <alignment horizontal="right" vertical="top"/>
    </xf>
    <xf numFmtId="4" fontId="2" fillId="2" borderId="0" xfId="0" applyNumberFormat="1" applyFont="1" applyFill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 applyAlignment="1">
      <alignment horizontal="right" vertical="top"/>
    </xf>
    <xf numFmtId="0" fontId="17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9" fontId="18" fillId="2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/>
    </xf>
    <xf numFmtId="4" fontId="3" fillId="4" borderId="1" xfId="0" applyNumberFormat="1" applyFont="1" applyFill="1" applyBorder="1" applyAlignment="1">
      <alignment vertical="top"/>
    </xf>
    <xf numFmtId="4" fontId="3" fillId="4" borderId="1" xfId="0" applyNumberFormat="1" applyFont="1" applyFill="1" applyBorder="1" applyAlignment="1">
      <alignment horizontal="right" vertical="top"/>
    </xf>
    <xf numFmtId="4" fontId="3" fillId="0" borderId="1" xfId="0" applyNumberFormat="1" applyFont="1" applyBorder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9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2" fillId="0" borderId="0" xfId="0" applyFont="1" applyAlignment="1">
      <alignment horizontal="right"/>
    </xf>
    <xf numFmtId="0" fontId="5" fillId="2" borderId="2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13" fillId="0" borderId="0" xfId="0" applyFont="1" applyAlignment="1">
      <alignment/>
    </xf>
    <xf numFmtId="0" fontId="3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1514475</xdr:colOff>
      <xdr:row>1</xdr:row>
      <xdr:rowOff>209550</xdr:rowOff>
    </xdr:from>
    <xdr:to>
      <xdr:col>2</xdr:col>
      <xdr:colOff>2533650</xdr:colOff>
      <xdr:row>1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57625" y="4191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8"/>
  <sheetViews>
    <sheetView tabSelected="1" view="pageBreakPreview" zoomScale="60" workbookViewId="0" topLeftCell="A1">
      <selection activeCell="C15" sqref="C15"/>
    </sheetView>
  </sheetViews>
  <sheetFormatPr defaultColWidth="9.140625" defaultRowHeight="15"/>
  <cols>
    <col min="1" max="1" width="26.8515625" style="35" customWidth="1"/>
    <col min="2" max="2" width="40.421875" style="35" customWidth="1"/>
    <col min="3" max="3" width="15.421875" style="35" customWidth="1"/>
    <col min="4" max="256" width="9.140625" style="35" customWidth="1"/>
    <col min="257" max="257" width="26.8515625" style="35" customWidth="1"/>
    <col min="258" max="258" width="40.421875" style="35" customWidth="1"/>
    <col min="259" max="259" width="13.57421875" style="35" customWidth="1"/>
    <col min="260" max="512" width="9.140625" style="35" customWidth="1"/>
    <col min="513" max="513" width="26.8515625" style="35" customWidth="1"/>
    <col min="514" max="514" width="40.421875" style="35" customWidth="1"/>
    <col min="515" max="515" width="13.57421875" style="35" customWidth="1"/>
    <col min="516" max="768" width="9.140625" style="35" customWidth="1"/>
    <col min="769" max="769" width="26.8515625" style="35" customWidth="1"/>
    <col min="770" max="770" width="40.421875" style="35" customWidth="1"/>
    <col min="771" max="771" width="13.57421875" style="35" customWidth="1"/>
    <col min="772" max="1024" width="9.140625" style="35" customWidth="1"/>
    <col min="1025" max="1025" width="26.8515625" style="35" customWidth="1"/>
    <col min="1026" max="1026" width="40.421875" style="35" customWidth="1"/>
    <col min="1027" max="1027" width="13.57421875" style="35" customWidth="1"/>
    <col min="1028" max="1280" width="9.140625" style="35" customWidth="1"/>
    <col min="1281" max="1281" width="26.8515625" style="35" customWidth="1"/>
    <col min="1282" max="1282" width="40.421875" style="35" customWidth="1"/>
    <col min="1283" max="1283" width="13.57421875" style="35" customWidth="1"/>
    <col min="1284" max="1536" width="9.140625" style="35" customWidth="1"/>
    <col min="1537" max="1537" width="26.8515625" style="35" customWidth="1"/>
    <col min="1538" max="1538" width="40.421875" style="35" customWidth="1"/>
    <col min="1539" max="1539" width="13.57421875" style="35" customWidth="1"/>
    <col min="1540" max="1792" width="9.140625" style="35" customWidth="1"/>
    <col min="1793" max="1793" width="26.8515625" style="35" customWidth="1"/>
    <col min="1794" max="1794" width="40.421875" style="35" customWidth="1"/>
    <col min="1795" max="1795" width="13.57421875" style="35" customWidth="1"/>
    <col min="1796" max="2048" width="9.140625" style="35" customWidth="1"/>
    <col min="2049" max="2049" width="26.8515625" style="35" customWidth="1"/>
    <col min="2050" max="2050" width="40.421875" style="35" customWidth="1"/>
    <col min="2051" max="2051" width="13.57421875" style="35" customWidth="1"/>
    <col min="2052" max="2304" width="9.140625" style="35" customWidth="1"/>
    <col min="2305" max="2305" width="26.8515625" style="35" customWidth="1"/>
    <col min="2306" max="2306" width="40.421875" style="35" customWidth="1"/>
    <col min="2307" max="2307" width="13.57421875" style="35" customWidth="1"/>
    <col min="2308" max="2560" width="9.140625" style="35" customWidth="1"/>
    <col min="2561" max="2561" width="26.8515625" style="35" customWidth="1"/>
    <col min="2562" max="2562" width="40.421875" style="35" customWidth="1"/>
    <col min="2563" max="2563" width="13.57421875" style="35" customWidth="1"/>
    <col min="2564" max="2816" width="9.140625" style="35" customWidth="1"/>
    <col min="2817" max="2817" width="26.8515625" style="35" customWidth="1"/>
    <col min="2818" max="2818" width="40.421875" style="35" customWidth="1"/>
    <col min="2819" max="2819" width="13.57421875" style="35" customWidth="1"/>
    <col min="2820" max="3072" width="9.140625" style="35" customWidth="1"/>
    <col min="3073" max="3073" width="26.8515625" style="35" customWidth="1"/>
    <col min="3074" max="3074" width="40.421875" style="35" customWidth="1"/>
    <col min="3075" max="3075" width="13.57421875" style="35" customWidth="1"/>
    <col min="3076" max="3328" width="9.140625" style="35" customWidth="1"/>
    <col min="3329" max="3329" width="26.8515625" style="35" customWidth="1"/>
    <col min="3330" max="3330" width="40.421875" style="35" customWidth="1"/>
    <col min="3331" max="3331" width="13.57421875" style="35" customWidth="1"/>
    <col min="3332" max="3584" width="9.140625" style="35" customWidth="1"/>
    <col min="3585" max="3585" width="26.8515625" style="35" customWidth="1"/>
    <col min="3586" max="3586" width="40.421875" style="35" customWidth="1"/>
    <col min="3587" max="3587" width="13.57421875" style="35" customWidth="1"/>
    <col min="3588" max="3840" width="9.140625" style="35" customWidth="1"/>
    <col min="3841" max="3841" width="26.8515625" style="35" customWidth="1"/>
    <col min="3842" max="3842" width="40.421875" style="35" customWidth="1"/>
    <col min="3843" max="3843" width="13.57421875" style="35" customWidth="1"/>
    <col min="3844" max="4096" width="9.140625" style="35" customWidth="1"/>
    <col min="4097" max="4097" width="26.8515625" style="35" customWidth="1"/>
    <col min="4098" max="4098" width="40.421875" style="35" customWidth="1"/>
    <col min="4099" max="4099" width="13.57421875" style="35" customWidth="1"/>
    <col min="4100" max="4352" width="9.140625" style="35" customWidth="1"/>
    <col min="4353" max="4353" width="26.8515625" style="35" customWidth="1"/>
    <col min="4354" max="4354" width="40.421875" style="35" customWidth="1"/>
    <col min="4355" max="4355" width="13.57421875" style="35" customWidth="1"/>
    <col min="4356" max="4608" width="9.140625" style="35" customWidth="1"/>
    <col min="4609" max="4609" width="26.8515625" style="35" customWidth="1"/>
    <col min="4610" max="4610" width="40.421875" style="35" customWidth="1"/>
    <col min="4611" max="4611" width="13.57421875" style="35" customWidth="1"/>
    <col min="4612" max="4864" width="9.140625" style="35" customWidth="1"/>
    <col min="4865" max="4865" width="26.8515625" style="35" customWidth="1"/>
    <col min="4866" max="4866" width="40.421875" style="35" customWidth="1"/>
    <col min="4867" max="4867" width="13.57421875" style="35" customWidth="1"/>
    <col min="4868" max="5120" width="9.140625" style="35" customWidth="1"/>
    <col min="5121" max="5121" width="26.8515625" style="35" customWidth="1"/>
    <col min="5122" max="5122" width="40.421875" style="35" customWidth="1"/>
    <col min="5123" max="5123" width="13.57421875" style="35" customWidth="1"/>
    <col min="5124" max="5376" width="9.140625" style="35" customWidth="1"/>
    <col min="5377" max="5377" width="26.8515625" style="35" customWidth="1"/>
    <col min="5378" max="5378" width="40.421875" style="35" customWidth="1"/>
    <col min="5379" max="5379" width="13.57421875" style="35" customWidth="1"/>
    <col min="5380" max="5632" width="9.140625" style="35" customWidth="1"/>
    <col min="5633" max="5633" width="26.8515625" style="35" customWidth="1"/>
    <col min="5634" max="5634" width="40.421875" style="35" customWidth="1"/>
    <col min="5635" max="5635" width="13.57421875" style="35" customWidth="1"/>
    <col min="5636" max="5888" width="9.140625" style="35" customWidth="1"/>
    <col min="5889" max="5889" width="26.8515625" style="35" customWidth="1"/>
    <col min="5890" max="5890" width="40.421875" style="35" customWidth="1"/>
    <col min="5891" max="5891" width="13.57421875" style="35" customWidth="1"/>
    <col min="5892" max="6144" width="9.140625" style="35" customWidth="1"/>
    <col min="6145" max="6145" width="26.8515625" style="35" customWidth="1"/>
    <col min="6146" max="6146" width="40.421875" style="35" customWidth="1"/>
    <col min="6147" max="6147" width="13.57421875" style="35" customWidth="1"/>
    <col min="6148" max="6400" width="9.140625" style="35" customWidth="1"/>
    <col min="6401" max="6401" width="26.8515625" style="35" customWidth="1"/>
    <col min="6402" max="6402" width="40.421875" style="35" customWidth="1"/>
    <col min="6403" max="6403" width="13.57421875" style="35" customWidth="1"/>
    <col min="6404" max="6656" width="9.140625" style="35" customWidth="1"/>
    <col min="6657" max="6657" width="26.8515625" style="35" customWidth="1"/>
    <col min="6658" max="6658" width="40.421875" style="35" customWidth="1"/>
    <col min="6659" max="6659" width="13.57421875" style="35" customWidth="1"/>
    <col min="6660" max="6912" width="9.140625" style="35" customWidth="1"/>
    <col min="6913" max="6913" width="26.8515625" style="35" customWidth="1"/>
    <col min="6914" max="6914" width="40.421875" style="35" customWidth="1"/>
    <col min="6915" max="6915" width="13.57421875" style="35" customWidth="1"/>
    <col min="6916" max="7168" width="9.140625" style="35" customWidth="1"/>
    <col min="7169" max="7169" width="26.8515625" style="35" customWidth="1"/>
    <col min="7170" max="7170" width="40.421875" style="35" customWidth="1"/>
    <col min="7171" max="7171" width="13.57421875" style="35" customWidth="1"/>
    <col min="7172" max="7424" width="9.140625" style="35" customWidth="1"/>
    <col min="7425" max="7425" width="26.8515625" style="35" customWidth="1"/>
    <col min="7426" max="7426" width="40.421875" style="35" customWidth="1"/>
    <col min="7427" max="7427" width="13.57421875" style="35" customWidth="1"/>
    <col min="7428" max="7680" width="9.140625" style="35" customWidth="1"/>
    <col min="7681" max="7681" width="26.8515625" style="35" customWidth="1"/>
    <col min="7682" max="7682" width="40.421875" style="35" customWidth="1"/>
    <col min="7683" max="7683" width="13.57421875" style="35" customWidth="1"/>
    <col min="7684" max="7936" width="9.140625" style="35" customWidth="1"/>
    <col min="7937" max="7937" width="26.8515625" style="35" customWidth="1"/>
    <col min="7938" max="7938" width="40.421875" style="35" customWidth="1"/>
    <col min="7939" max="7939" width="13.57421875" style="35" customWidth="1"/>
    <col min="7940" max="8192" width="9.140625" style="35" customWidth="1"/>
    <col min="8193" max="8193" width="26.8515625" style="35" customWidth="1"/>
    <col min="8194" max="8194" width="40.421875" style="35" customWidth="1"/>
    <col min="8195" max="8195" width="13.57421875" style="35" customWidth="1"/>
    <col min="8196" max="8448" width="9.140625" style="35" customWidth="1"/>
    <col min="8449" max="8449" width="26.8515625" style="35" customWidth="1"/>
    <col min="8450" max="8450" width="40.421875" style="35" customWidth="1"/>
    <col min="8451" max="8451" width="13.57421875" style="35" customWidth="1"/>
    <col min="8452" max="8704" width="9.140625" style="35" customWidth="1"/>
    <col min="8705" max="8705" width="26.8515625" style="35" customWidth="1"/>
    <col min="8706" max="8706" width="40.421875" style="35" customWidth="1"/>
    <col min="8707" max="8707" width="13.57421875" style="35" customWidth="1"/>
    <col min="8708" max="8960" width="9.140625" style="35" customWidth="1"/>
    <col min="8961" max="8961" width="26.8515625" style="35" customWidth="1"/>
    <col min="8962" max="8962" width="40.421875" style="35" customWidth="1"/>
    <col min="8963" max="8963" width="13.57421875" style="35" customWidth="1"/>
    <col min="8964" max="9216" width="9.140625" style="35" customWidth="1"/>
    <col min="9217" max="9217" width="26.8515625" style="35" customWidth="1"/>
    <col min="9218" max="9218" width="40.421875" style="35" customWidth="1"/>
    <col min="9219" max="9219" width="13.57421875" style="35" customWidth="1"/>
    <col min="9220" max="9472" width="9.140625" style="35" customWidth="1"/>
    <col min="9473" max="9473" width="26.8515625" style="35" customWidth="1"/>
    <col min="9474" max="9474" width="40.421875" style="35" customWidth="1"/>
    <col min="9475" max="9475" width="13.57421875" style="35" customWidth="1"/>
    <col min="9476" max="9728" width="9.140625" style="35" customWidth="1"/>
    <col min="9729" max="9729" width="26.8515625" style="35" customWidth="1"/>
    <col min="9730" max="9730" width="40.421875" style="35" customWidth="1"/>
    <col min="9731" max="9731" width="13.57421875" style="35" customWidth="1"/>
    <col min="9732" max="9984" width="9.140625" style="35" customWidth="1"/>
    <col min="9985" max="9985" width="26.8515625" style="35" customWidth="1"/>
    <col min="9986" max="9986" width="40.421875" style="35" customWidth="1"/>
    <col min="9987" max="9987" width="13.57421875" style="35" customWidth="1"/>
    <col min="9988" max="10240" width="9.140625" style="35" customWidth="1"/>
    <col min="10241" max="10241" width="26.8515625" style="35" customWidth="1"/>
    <col min="10242" max="10242" width="40.421875" style="35" customWidth="1"/>
    <col min="10243" max="10243" width="13.57421875" style="35" customWidth="1"/>
    <col min="10244" max="10496" width="9.140625" style="35" customWidth="1"/>
    <col min="10497" max="10497" width="26.8515625" style="35" customWidth="1"/>
    <col min="10498" max="10498" width="40.421875" style="35" customWidth="1"/>
    <col min="10499" max="10499" width="13.57421875" style="35" customWidth="1"/>
    <col min="10500" max="10752" width="9.140625" style="35" customWidth="1"/>
    <col min="10753" max="10753" width="26.8515625" style="35" customWidth="1"/>
    <col min="10754" max="10754" width="40.421875" style="35" customWidth="1"/>
    <col min="10755" max="10755" width="13.57421875" style="35" customWidth="1"/>
    <col min="10756" max="11008" width="9.140625" style="35" customWidth="1"/>
    <col min="11009" max="11009" width="26.8515625" style="35" customWidth="1"/>
    <col min="11010" max="11010" width="40.421875" style="35" customWidth="1"/>
    <col min="11011" max="11011" width="13.57421875" style="35" customWidth="1"/>
    <col min="11012" max="11264" width="9.140625" style="35" customWidth="1"/>
    <col min="11265" max="11265" width="26.8515625" style="35" customWidth="1"/>
    <col min="11266" max="11266" width="40.421875" style="35" customWidth="1"/>
    <col min="11267" max="11267" width="13.57421875" style="35" customWidth="1"/>
    <col min="11268" max="11520" width="9.140625" style="35" customWidth="1"/>
    <col min="11521" max="11521" width="26.8515625" style="35" customWidth="1"/>
    <col min="11522" max="11522" width="40.421875" style="35" customWidth="1"/>
    <col min="11523" max="11523" width="13.57421875" style="35" customWidth="1"/>
    <col min="11524" max="11776" width="9.140625" style="35" customWidth="1"/>
    <col min="11777" max="11777" width="26.8515625" style="35" customWidth="1"/>
    <col min="11778" max="11778" width="40.421875" style="35" customWidth="1"/>
    <col min="11779" max="11779" width="13.57421875" style="35" customWidth="1"/>
    <col min="11780" max="12032" width="9.140625" style="35" customWidth="1"/>
    <col min="12033" max="12033" width="26.8515625" style="35" customWidth="1"/>
    <col min="12034" max="12034" width="40.421875" style="35" customWidth="1"/>
    <col min="12035" max="12035" width="13.57421875" style="35" customWidth="1"/>
    <col min="12036" max="12288" width="9.140625" style="35" customWidth="1"/>
    <col min="12289" max="12289" width="26.8515625" style="35" customWidth="1"/>
    <col min="12290" max="12290" width="40.421875" style="35" customWidth="1"/>
    <col min="12291" max="12291" width="13.57421875" style="35" customWidth="1"/>
    <col min="12292" max="12544" width="9.140625" style="35" customWidth="1"/>
    <col min="12545" max="12545" width="26.8515625" style="35" customWidth="1"/>
    <col min="12546" max="12546" width="40.421875" style="35" customWidth="1"/>
    <col min="12547" max="12547" width="13.57421875" style="35" customWidth="1"/>
    <col min="12548" max="12800" width="9.140625" style="35" customWidth="1"/>
    <col min="12801" max="12801" width="26.8515625" style="35" customWidth="1"/>
    <col min="12802" max="12802" width="40.421875" style="35" customWidth="1"/>
    <col min="12803" max="12803" width="13.57421875" style="35" customWidth="1"/>
    <col min="12804" max="13056" width="9.140625" style="35" customWidth="1"/>
    <col min="13057" max="13057" width="26.8515625" style="35" customWidth="1"/>
    <col min="13058" max="13058" width="40.421875" style="35" customWidth="1"/>
    <col min="13059" max="13059" width="13.57421875" style="35" customWidth="1"/>
    <col min="13060" max="13312" width="9.140625" style="35" customWidth="1"/>
    <col min="13313" max="13313" width="26.8515625" style="35" customWidth="1"/>
    <col min="13314" max="13314" width="40.421875" style="35" customWidth="1"/>
    <col min="13315" max="13315" width="13.57421875" style="35" customWidth="1"/>
    <col min="13316" max="13568" width="9.140625" style="35" customWidth="1"/>
    <col min="13569" max="13569" width="26.8515625" style="35" customWidth="1"/>
    <col min="13570" max="13570" width="40.421875" style="35" customWidth="1"/>
    <col min="13571" max="13571" width="13.57421875" style="35" customWidth="1"/>
    <col min="13572" max="13824" width="9.140625" style="35" customWidth="1"/>
    <col min="13825" max="13825" width="26.8515625" style="35" customWidth="1"/>
    <col min="13826" max="13826" width="40.421875" style="35" customWidth="1"/>
    <col min="13827" max="13827" width="13.57421875" style="35" customWidth="1"/>
    <col min="13828" max="14080" width="9.140625" style="35" customWidth="1"/>
    <col min="14081" max="14081" width="26.8515625" style="35" customWidth="1"/>
    <col min="14082" max="14082" width="40.421875" style="35" customWidth="1"/>
    <col min="14083" max="14083" width="13.57421875" style="35" customWidth="1"/>
    <col min="14084" max="14336" width="9.140625" style="35" customWidth="1"/>
    <col min="14337" max="14337" width="26.8515625" style="35" customWidth="1"/>
    <col min="14338" max="14338" width="40.421875" style="35" customWidth="1"/>
    <col min="14339" max="14339" width="13.57421875" style="35" customWidth="1"/>
    <col min="14340" max="14592" width="9.140625" style="35" customWidth="1"/>
    <col min="14593" max="14593" width="26.8515625" style="35" customWidth="1"/>
    <col min="14594" max="14594" width="40.421875" style="35" customWidth="1"/>
    <col min="14595" max="14595" width="13.57421875" style="35" customWidth="1"/>
    <col min="14596" max="14848" width="9.140625" style="35" customWidth="1"/>
    <col min="14849" max="14849" width="26.8515625" style="35" customWidth="1"/>
    <col min="14850" max="14850" width="40.421875" style="35" customWidth="1"/>
    <col min="14851" max="14851" width="13.57421875" style="35" customWidth="1"/>
    <col min="14852" max="15104" width="9.140625" style="35" customWidth="1"/>
    <col min="15105" max="15105" width="26.8515625" style="35" customWidth="1"/>
    <col min="15106" max="15106" width="40.421875" style="35" customWidth="1"/>
    <col min="15107" max="15107" width="13.57421875" style="35" customWidth="1"/>
    <col min="15108" max="15360" width="9.140625" style="35" customWidth="1"/>
    <col min="15361" max="15361" width="26.8515625" style="35" customWidth="1"/>
    <col min="15362" max="15362" width="40.421875" style="35" customWidth="1"/>
    <col min="15363" max="15363" width="13.57421875" style="35" customWidth="1"/>
    <col min="15364" max="15616" width="9.140625" style="35" customWidth="1"/>
    <col min="15617" max="15617" width="26.8515625" style="35" customWidth="1"/>
    <col min="15618" max="15618" width="40.421875" style="35" customWidth="1"/>
    <col min="15619" max="15619" width="13.57421875" style="35" customWidth="1"/>
    <col min="15620" max="15872" width="9.140625" style="35" customWidth="1"/>
    <col min="15873" max="15873" width="26.8515625" style="35" customWidth="1"/>
    <col min="15874" max="15874" width="40.421875" style="35" customWidth="1"/>
    <col min="15875" max="15875" width="13.57421875" style="35" customWidth="1"/>
    <col min="15876" max="16128" width="9.140625" style="35" customWidth="1"/>
    <col min="16129" max="16129" width="26.8515625" style="35" customWidth="1"/>
    <col min="16130" max="16130" width="40.421875" style="35" customWidth="1"/>
    <col min="16131" max="16131" width="13.57421875" style="35" customWidth="1"/>
    <col min="16132" max="16384" width="9.140625" style="35" customWidth="1"/>
  </cols>
  <sheetData>
    <row r="1" spans="3:4" ht="15">
      <c r="C1" s="100" t="s">
        <v>419</v>
      </c>
      <c r="D1" s="46"/>
    </row>
    <row r="2" spans="3:4" ht="15">
      <c r="C2" s="100" t="s">
        <v>447</v>
      </c>
      <c r="D2" s="46"/>
    </row>
    <row r="3" spans="3:4" ht="15">
      <c r="C3" s="100" t="s">
        <v>428</v>
      </c>
      <c r="D3" s="46"/>
    </row>
    <row r="4" spans="2:3" ht="15">
      <c r="B4" s="178"/>
      <c r="C4" s="178"/>
    </row>
    <row r="5" spans="2:3" ht="15">
      <c r="B5" s="132"/>
      <c r="C5" s="132"/>
    </row>
    <row r="6" spans="1:3" s="36" customFormat="1" ht="18" customHeight="1">
      <c r="A6" s="180" t="s">
        <v>256</v>
      </c>
      <c r="B6" s="180"/>
      <c r="C6" s="180"/>
    </row>
    <row r="7" spans="1:3" ht="36" customHeight="1">
      <c r="A7" s="179" t="s">
        <v>448</v>
      </c>
      <c r="B7" s="179"/>
      <c r="C7" s="179"/>
    </row>
    <row r="8" spans="1:3" ht="14.25" customHeight="1">
      <c r="A8" s="37"/>
      <c r="B8" s="37"/>
      <c r="C8" s="37"/>
    </row>
    <row r="9" spans="1:3" ht="39.75" customHeight="1" hidden="1">
      <c r="A9" s="4" t="s">
        <v>257</v>
      </c>
      <c r="B9" s="38"/>
      <c r="C9" s="39"/>
    </row>
    <row r="10" spans="1:3" ht="15">
      <c r="A10" s="4"/>
      <c r="C10" s="4" t="s">
        <v>258</v>
      </c>
    </row>
    <row r="11" spans="1:3" ht="53.25" customHeight="1">
      <c r="A11" s="150" t="s">
        <v>259</v>
      </c>
      <c r="B11" s="150" t="s">
        <v>260</v>
      </c>
      <c r="C11" s="150" t="s">
        <v>429</v>
      </c>
    </row>
    <row r="12" spans="1:3" ht="36" customHeight="1">
      <c r="A12" s="40" t="s">
        <v>261</v>
      </c>
      <c r="B12" s="41" t="s">
        <v>262</v>
      </c>
      <c r="C12" s="42">
        <f>C13+C14</f>
        <v>0</v>
      </c>
    </row>
    <row r="13" spans="1:3" ht="48.75" customHeight="1">
      <c r="A13" s="40" t="s">
        <v>263</v>
      </c>
      <c r="B13" s="41" t="s">
        <v>264</v>
      </c>
      <c r="C13" s="42">
        <v>-468912.68</v>
      </c>
    </row>
    <row r="14" spans="1:3" ht="51.75" customHeight="1">
      <c r="A14" s="40" t="s">
        <v>265</v>
      </c>
      <c r="B14" s="41" t="s">
        <v>266</v>
      </c>
      <c r="C14" s="42">
        <v>468912.68</v>
      </c>
    </row>
    <row r="15" spans="1:3" ht="22.5" customHeight="1">
      <c r="A15" s="40"/>
      <c r="B15" s="43" t="s">
        <v>267</v>
      </c>
      <c r="C15" s="44">
        <f>C12</f>
        <v>0</v>
      </c>
    </row>
    <row r="16" spans="1:3" ht="85.5" customHeight="1">
      <c r="A16" s="45"/>
      <c r="B16" s="45"/>
      <c r="C16" s="45"/>
    </row>
    <row r="17" spans="1:3" ht="25.5" customHeight="1">
      <c r="A17" s="45"/>
      <c r="B17" s="45"/>
      <c r="C17" s="45"/>
    </row>
    <row r="18" spans="1:3" ht="86.25" customHeight="1">
      <c r="A18" s="45"/>
      <c r="B18" s="45"/>
      <c r="C18" s="45"/>
    </row>
    <row r="19" spans="1:3" ht="37.5" customHeight="1">
      <c r="A19" s="45"/>
      <c r="B19" s="45"/>
      <c r="C19" s="45"/>
    </row>
    <row r="20" spans="1:3" ht="84" customHeight="1">
      <c r="A20" s="45"/>
      <c r="B20" s="45"/>
      <c r="C20" s="45"/>
    </row>
    <row r="21" spans="1:3" ht="67.5" customHeight="1">
      <c r="A21" s="45"/>
      <c r="B21" s="45"/>
      <c r="C21" s="45"/>
    </row>
    <row r="22" spans="1:3" ht="36" customHeight="1">
      <c r="A22" s="45"/>
      <c r="B22" s="45"/>
      <c r="C22" s="45"/>
    </row>
    <row r="23" spans="1:3" ht="37.5" customHeight="1" hidden="1">
      <c r="A23" s="45"/>
      <c r="B23" s="45"/>
      <c r="C23" s="45"/>
    </row>
    <row r="24" spans="1:3" ht="56.25" customHeight="1" hidden="1">
      <c r="A24" s="45"/>
      <c r="B24" s="45"/>
      <c r="C24" s="45"/>
    </row>
    <row r="25" spans="1:3" ht="37.5" customHeight="1" hidden="1">
      <c r="A25" s="45"/>
      <c r="B25" s="45"/>
      <c r="C25" s="45"/>
    </row>
    <row r="26" spans="1:3" ht="56.25" customHeight="1" hidden="1">
      <c r="A26" s="45"/>
      <c r="B26" s="45"/>
      <c r="C26" s="45"/>
    </row>
    <row r="27" spans="1:3" ht="15" hidden="1">
      <c r="A27" s="45"/>
      <c r="B27" s="45"/>
      <c r="C27" s="45"/>
    </row>
    <row r="28" spans="1:3" ht="15" hidden="1">
      <c r="A28" s="45"/>
      <c r="B28" s="45"/>
      <c r="C28" s="45"/>
    </row>
    <row r="29" spans="1:3" ht="15" hidden="1">
      <c r="A29" s="45"/>
      <c r="B29" s="45"/>
      <c r="C29" s="45"/>
    </row>
    <row r="30" spans="1:3" ht="15" hidden="1">
      <c r="A30" s="45"/>
      <c r="B30" s="45"/>
      <c r="C30" s="45"/>
    </row>
    <row r="31" spans="1:3" ht="15" hidden="1">
      <c r="A31" s="45"/>
      <c r="B31" s="45"/>
      <c r="C31" s="45"/>
    </row>
    <row r="32" spans="1:3" ht="15" hidden="1">
      <c r="A32" s="45"/>
      <c r="B32" s="45"/>
      <c r="C32" s="45"/>
    </row>
    <row r="33" spans="1:3" ht="15" hidden="1">
      <c r="A33" s="45"/>
      <c r="B33" s="45"/>
      <c r="C33" s="45"/>
    </row>
    <row r="34" spans="1:3" ht="15">
      <c r="A34" s="45"/>
      <c r="B34" s="45"/>
      <c r="C34" s="45"/>
    </row>
    <row r="35" spans="1:3" ht="15">
      <c r="A35" s="45"/>
      <c r="B35" s="45"/>
      <c r="C35" s="45"/>
    </row>
    <row r="36" spans="1:3" ht="15">
      <c r="A36" s="45"/>
      <c r="B36" s="45"/>
      <c r="C36" s="45"/>
    </row>
    <row r="37" spans="1:3" ht="15">
      <c r="A37" s="45"/>
      <c r="B37" s="45"/>
      <c r="C37" s="45"/>
    </row>
    <row r="38" spans="1:3" ht="15">
      <c r="A38" s="45"/>
      <c r="B38" s="45"/>
      <c r="C38" s="45"/>
    </row>
    <row r="39" spans="1:3" ht="15">
      <c r="A39" s="45"/>
      <c r="B39" s="45"/>
      <c r="C39" s="45"/>
    </row>
    <row r="40" spans="1:3" ht="15">
      <c r="A40" s="45"/>
      <c r="B40" s="45"/>
      <c r="C40" s="45"/>
    </row>
    <row r="41" spans="1:3" ht="15">
      <c r="A41" s="45"/>
      <c r="B41" s="45"/>
      <c r="C41" s="45"/>
    </row>
    <row r="42" spans="1:3" ht="15">
      <c r="A42" s="45"/>
      <c r="B42" s="45"/>
      <c r="C42" s="45"/>
    </row>
    <row r="43" spans="1:3" ht="15">
      <c r="A43" s="45"/>
      <c r="B43" s="45"/>
      <c r="C43" s="45"/>
    </row>
    <row r="44" spans="1:3" ht="15">
      <c r="A44" s="45"/>
      <c r="B44" s="45"/>
      <c r="C44" s="45"/>
    </row>
    <row r="45" spans="1:3" ht="15">
      <c r="A45" s="45"/>
      <c r="B45" s="45"/>
      <c r="C45" s="45"/>
    </row>
    <row r="46" spans="1:3" ht="15">
      <c r="A46" s="45"/>
      <c r="B46" s="45"/>
      <c r="C46" s="45"/>
    </row>
    <row r="47" spans="1:3" ht="15">
      <c r="A47" s="45"/>
      <c r="B47" s="45"/>
      <c r="C47" s="45"/>
    </row>
    <row r="48" spans="1:3" ht="15">
      <c r="A48" s="45"/>
      <c r="B48" s="45"/>
      <c r="C48" s="45"/>
    </row>
    <row r="49" spans="1:3" ht="15">
      <c r="A49" s="45"/>
      <c r="B49" s="45"/>
      <c r="C49" s="45"/>
    </row>
    <row r="50" spans="1:3" ht="15">
      <c r="A50" s="45"/>
      <c r="B50" s="45"/>
      <c r="C50" s="45"/>
    </row>
    <row r="51" spans="1:3" ht="15">
      <c r="A51" s="45"/>
      <c r="B51" s="45"/>
      <c r="C51" s="45"/>
    </row>
    <row r="52" spans="1:3" ht="15">
      <c r="A52" s="45"/>
      <c r="B52" s="45"/>
      <c r="C52" s="45"/>
    </row>
    <row r="53" spans="1:3" ht="15">
      <c r="A53" s="45"/>
      <c r="B53" s="45"/>
      <c r="C53" s="45"/>
    </row>
    <row r="54" spans="1:3" ht="15">
      <c r="A54" s="45"/>
      <c r="B54" s="45"/>
      <c r="C54" s="45"/>
    </row>
    <row r="55" spans="1:3" ht="15">
      <c r="A55" s="45"/>
      <c r="B55" s="45"/>
      <c r="C55" s="45"/>
    </row>
    <row r="56" spans="1:3" ht="15">
      <c r="A56" s="45"/>
      <c r="B56" s="45"/>
      <c r="C56" s="45"/>
    </row>
    <row r="57" spans="1:3" ht="15">
      <c r="A57" s="45"/>
      <c r="B57" s="45"/>
      <c r="C57" s="45"/>
    </row>
    <row r="58" spans="1:3" ht="15">
      <c r="A58" s="45"/>
      <c r="B58" s="45"/>
      <c r="C58" s="45"/>
    </row>
    <row r="59" spans="1:3" ht="15">
      <c r="A59" s="45"/>
      <c r="B59" s="45"/>
      <c r="C59" s="45"/>
    </row>
    <row r="60" spans="1:3" ht="15">
      <c r="A60" s="45"/>
      <c r="B60" s="45"/>
      <c r="C60" s="45"/>
    </row>
    <row r="61" spans="1:3" ht="15">
      <c r="A61" s="45"/>
      <c r="B61" s="45"/>
      <c r="C61" s="45"/>
    </row>
    <row r="62" spans="1:3" ht="15">
      <c r="A62" s="45"/>
      <c r="B62" s="45"/>
      <c r="C62" s="45"/>
    </row>
    <row r="63" spans="1:3" ht="15">
      <c r="A63" s="45"/>
      <c r="B63" s="45"/>
      <c r="C63" s="45"/>
    </row>
    <row r="64" spans="1:3" ht="15">
      <c r="A64" s="45"/>
      <c r="B64" s="45"/>
      <c r="C64" s="45"/>
    </row>
    <row r="65" spans="1:3" ht="15">
      <c r="A65" s="45"/>
      <c r="B65" s="45"/>
      <c r="C65" s="45"/>
    </row>
    <row r="66" spans="1:3" ht="15">
      <c r="A66" s="45"/>
      <c r="B66" s="45"/>
      <c r="C66" s="45"/>
    </row>
    <row r="67" spans="1:3" ht="15">
      <c r="A67" s="45"/>
      <c r="B67" s="45"/>
      <c r="C67" s="45"/>
    </row>
    <row r="68" spans="1:3" ht="15">
      <c r="A68" s="45"/>
      <c r="B68" s="45"/>
      <c r="C68" s="45"/>
    </row>
    <row r="69" spans="1:3" ht="15">
      <c r="A69" s="45"/>
      <c r="B69" s="45"/>
      <c r="C69" s="45"/>
    </row>
    <row r="70" spans="1:3" ht="15">
      <c r="A70" s="45"/>
      <c r="B70" s="45"/>
      <c r="C70" s="45"/>
    </row>
    <row r="71" spans="1:3" ht="15">
      <c r="A71" s="45"/>
      <c r="B71" s="45"/>
      <c r="C71" s="45"/>
    </row>
    <row r="72" spans="1:3" ht="15">
      <c r="A72" s="45"/>
      <c r="B72" s="45"/>
      <c r="C72" s="45"/>
    </row>
    <row r="73" spans="1:3" ht="15">
      <c r="A73" s="45"/>
      <c r="B73" s="45"/>
      <c r="C73" s="45"/>
    </row>
    <row r="74" spans="1:3" ht="15">
      <c r="A74" s="45"/>
      <c r="B74" s="45"/>
      <c r="C74" s="45"/>
    </row>
    <row r="75" spans="1:3" ht="15">
      <c r="A75" s="45"/>
      <c r="B75" s="45"/>
      <c r="C75" s="45"/>
    </row>
    <row r="76" spans="1:3" ht="15">
      <c r="A76" s="45"/>
      <c r="B76" s="45"/>
      <c r="C76" s="45"/>
    </row>
    <row r="77" spans="1:3" ht="15">
      <c r="A77" s="45"/>
      <c r="B77" s="45"/>
      <c r="C77" s="45"/>
    </row>
    <row r="78" spans="1:3" ht="15">
      <c r="A78" s="45"/>
      <c r="B78" s="45"/>
      <c r="C78" s="45"/>
    </row>
    <row r="79" spans="1:3" ht="15">
      <c r="A79" s="45"/>
      <c r="B79" s="45"/>
      <c r="C79" s="45"/>
    </row>
    <row r="80" spans="1:3" ht="15">
      <c r="A80" s="45"/>
      <c r="B80" s="45"/>
      <c r="C80" s="45"/>
    </row>
    <row r="81" spans="1:3" ht="15">
      <c r="A81" s="45"/>
      <c r="B81" s="45"/>
      <c r="C81" s="45"/>
    </row>
    <row r="82" spans="1:3" ht="15">
      <c r="A82" s="45"/>
      <c r="B82" s="45"/>
      <c r="C82" s="45"/>
    </row>
    <row r="83" spans="1:3" ht="15">
      <c r="A83" s="45"/>
      <c r="B83" s="45"/>
      <c r="C83" s="45"/>
    </row>
    <row r="84" spans="1:3" ht="15">
      <c r="A84" s="45"/>
      <c r="B84" s="45"/>
      <c r="C84" s="45"/>
    </row>
    <row r="85" spans="1:3" ht="15">
      <c r="A85" s="45"/>
      <c r="B85" s="45"/>
      <c r="C85" s="45"/>
    </row>
    <row r="86" spans="1:3" ht="15">
      <c r="A86" s="45"/>
      <c r="B86" s="45"/>
      <c r="C86" s="45"/>
    </row>
    <row r="87" spans="1:3" ht="15">
      <c r="A87" s="45"/>
      <c r="B87" s="45"/>
      <c r="C87" s="45"/>
    </row>
    <row r="88" spans="1:3" ht="15">
      <c r="A88" s="45"/>
      <c r="B88" s="45"/>
      <c r="C88" s="45"/>
    </row>
    <row r="89" spans="1:3" ht="15">
      <c r="A89" s="45"/>
      <c r="B89" s="45"/>
      <c r="C89" s="45"/>
    </row>
    <row r="90" spans="1:3" ht="15">
      <c r="A90" s="45"/>
      <c r="B90" s="45"/>
      <c r="C90" s="45"/>
    </row>
    <row r="91" spans="1:3" ht="15">
      <c r="A91" s="45"/>
      <c r="B91" s="45"/>
      <c r="C91" s="45"/>
    </row>
    <row r="92" spans="1:3" ht="15">
      <c r="A92" s="45"/>
      <c r="B92" s="45"/>
      <c r="C92" s="45"/>
    </row>
    <row r="93" spans="1:3" ht="15">
      <c r="A93" s="45"/>
      <c r="B93" s="45"/>
      <c r="C93" s="45"/>
    </row>
    <row r="94" spans="1:3" ht="15">
      <c r="A94" s="45"/>
      <c r="B94" s="45"/>
      <c r="C94" s="45"/>
    </row>
    <row r="95" spans="1:3" ht="15">
      <c r="A95" s="45"/>
      <c r="B95" s="45"/>
      <c r="C95" s="45"/>
    </row>
    <row r="96" spans="1:3" ht="15">
      <c r="A96" s="45"/>
      <c r="B96" s="45"/>
      <c r="C96" s="45"/>
    </row>
    <row r="97" spans="1:3" ht="15">
      <c r="A97" s="45"/>
      <c r="B97" s="45"/>
      <c r="C97" s="45"/>
    </row>
    <row r="98" spans="1:3" ht="15">
      <c r="A98" s="45"/>
      <c r="B98" s="45"/>
      <c r="C98" s="45"/>
    </row>
    <row r="99" spans="1:3" ht="15">
      <c r="A99" s="45"/>
      <c r="B99" s="45"/>
      <c r="C99" s="45"/>
    </row>
    <row r="100" spans="1:3" ht="15">
      <c r="A100" s="45"/>
      <c r="B100" s="45"/>
      <c r="C100" s="45"/>
    </row>
    <row r="101" spans="1:3" ht="15">
      <c r="A101" s="45"/>
      <c r="B101" s="45"/>
      <c r="C101" s="45"/>
    </row>
    <row r="102" spans="1:3" ht="15">
      <c r="A102" s="45"/>
      <c r="B102" s="45"/>
      <c r="C102" s="45"/>
    </row>
    <row r="103" spans="1:3" ht="15">
      <c r="A103" s="45"/>
      <c r="B103" s="45"/>
      <c r="C103" s="45"/>
    </row>
    <row r="104" spans="1:3" ht="15">
      <c r="A104" s="45"/>
      <c r="B104" s="45"/>
      <c r="C104" s="45"/>
    </row>
    <row r="105" spans="1:3" ht="15">
      <c r="A105" s="45"/>
      <c r="B105" s="45"/>
      <c r="C105" s="45"/>
    </row>
    <row r="106" spans="1:3" ht="15">
      <c r="A106" s="45"/>
      <c r="B106" s="45"/>
      <c r="C106" s="45"/>
    </row>
    <row r="107" spans="1:3" ht="15">
      <c r="A107" s="45"/>
      <c r="B107" s="45"/>
      <c r="C107" s="45"/>
    </row>
    <row r="108" spans="1:3" ht="15">
      <c r="A108" s="45"/>
      <c r="B108" s="45"/>
      <c r="C108" s="45"/>
    </row>
    <row r="109" spans="1:3" ht="15">
      <c r="A109" s="45"/>
      <c r="B109" s="45"/>
      <c r="C109" s="45"/>
    </row>
    <row r="110" spans="1:3" ht="15">
      <c r="A110" s="45"/>
      <c r="B110" s="45"/>
      <c r="C110" s="45"/>
    </row>
    <row r="111" spans="1:3" ht="15">
      <c r="A111" s="45"/>
      <c r="B111" s="45"/>
      <c r="C111" s="45"/>
    </row>
    <row r="112" spans="1:3" ht="15">
      <c r="A112" s="45"/>
      <c r="B112" s="45"/>
      <c r="C112" s="45"/>
    </row>
    <row r="113" spans="1:3" ht="15">
      <c r="A113" s="45"/>
      <c r="B113" s="45"/>
      <c r="C113" s="45"/>
    </row>
    <row r="114" spans="1:3" ht="15">
      <c r="A114" s="45"/>
      <c r="B114" s="45"/>
      <c r="C114" s="45"/>
    </row>
    <row r="115" spans="1:3" ht="15">
      <c r="A115" s="45"/>
      <c r="B115" s="45"/>
      <c r="C115" s="45"/>
    </row>
    <row r="116" spans="1:3" ht="15">
      <c r="A116" s="45"/>
      <c r="B116" s="45"/>
      <c r="C116" s="45"/>
    </row>
    <row r="117" spans="1:3" ht="15">
      <c r="A117" s="45"/>
      <c r="B117" s="45"/>
      <c r="C117" s="45"/>
    </row>
    <row r="118" spans="1:3" ht="15">
      <c r="A118" s="45"/>
      <c r="B118" s="45"/>
      <c r="C118" s="45"/>
    </row>
    <row r="119" spans="1:3" ht="15">
      <c r="A119" s="45"/>
      <c r="B119" s="45"/>
      <c r="C119" s="45"/>
    </row>
    <row r="120" spans="1:3" ht="15">
      <c r="A120" s="45"/>
      <c r="B120" s="45"/>
      <c r="C120" s="45"/>
    </row>
    <row r="121" spans="1:3" ht="15">
      <c r="A121" s="45"/>
      <c r="B121" s="45"/>
      <c r="C121" s="45"/>
    </row>
    <row r="122" spans="1:3" ht="15">
      <c r="A122" s="45"/>
      <c r="B122" s="45"/>
      <c r="C122" s="45"/>
    </row>
    <row r="123" spans="1:3" ht="15">
      <c r="A123" s="45"/>
      <c r="B123" s="45"/>
      <c r="C123" s="45"/>
    </row>
    <row r="124" spans="1:3" ht="15">
      <c r="A124" s="45"/>
      <c r="B124" s="45"/>
      <c r="C124" s="45"/>
    </row>
    <row r="125" spans="1:3" ht="15">
      <c r="A125" s="45"/>
      <c r="B125" s="45"/>
      <c r="C125" s="45"/>
    </row>
    <row r="126" spans="1:3" ht="15">
      <c r="A126" s="45"/>
      <c r="B126" s="45"/>
      <c r="C126" s="45"/>
    </row>
    <row r="127" spans="1:3" ht="15">
      <c r="A127" s="45"/>
      <c r="B127" s="45"/>
      <c r="C127" s="45"/>
    </row>
    <row r="128" spans="1:3" ht="15">
      <c r="A128" s="45"/>
      <c r="B128" s="45"/>
      <c r="C128" s="45"/>
    </row>
    <row r="129" spans="1:3" ht="15">
      <c r="A129" s="45"/>
      <c r="B129" s="45"/>
      <c r="C129" s="45"/>
    </row>
    <row r="130" spans="1:3" ht="15">
      <c r="A130" s="45"/>
      <c r="B130" s="45"/>
      <c r="C130" s="45"/>
    </row>
    <row r="131" spans="1:3" ht="15">
      <c r="A131" s="45"/>
      <c r="B131" s="45"/>
      <c r="C131" s="45"/>
    </row>
    <row r="132" spans="1:3" ht="15">
      <c r="A132" s="45"/>
      <c r="B132" s="45"/>
      <c r="C132" s="45"/>
    </row>
    <row r="133" spans="1:3" ht="15">
      <c r="A133" s="45"/>
      <c r="B133" s="45"/>
      <c r="C133" s="45"/>
    </row>
    <row r="134" spans="1:3" ht="15">
      <c r="A134" s="45"/>
      <c r="B134" s="45"/>
      <c r="C134" s="45"/>
    </row>
    <row r="135" spans="1:3" ht="15">
      <c r="A135" s="45"/>
      <c r="B135" s="45"/>
      <c r="C135" s="45"/>
    </row>
    <row r="136" spans="1:3" ht="15">
      <c r="A136" s="45"/>
      <c r="B136" s="45"/>
      <c r="C136" s="45"/>
    </row>
    <row r="137" spans="1:3" ht="15">
      <c r="A137" s="45"/>
      <c r="B137" s="45"/>
      <c r="C137" s="45"/>
    </row>
    <row r="138" spans="1:3" ht="15">
      <c r="A138" s="45"/>
      <c r="B138" s="45"/>
      <c r="C138" s="45"/>
    </row>
    <row r="139" spans="1:3" ht="15">
      <c r="A139" s="45"/>
      <c r="B139" s="45"/>
      <c r="C139" s="45"/>
    </row>
    <row r="140" spans="1:3" ht="15">
      <c r="A140" s="45"/>
      <c r="B140" s="45"/>
      <c r="C140" s="45"/>
    </row>
    <row r="141" spans="1:3" ht="15">
      <c r="A141" s="45"/>
      <c r="B141" s="45"/>
      <c r="C141" s="45"/>
    </row>
    <row r="142" spans="1:3" ht="15">
      <c r="A142" s="45"/>
      <c r="B142" s="45"/>
      <c r="C142" s="45"/>
    </row>
    <row r="143" spans="1:3" ht="15">
      <c r="A143" s="45"/>
      <c r="B143" s="45"/>
      <c r="C143" s="45"/>
    </row>
    <row r="144" spans="1:3" ht="15">
      <c r="A144" s="45"/>
      <c r="B144" s="45"/>
      <c r="C144" s="45"/>
    </row>
    <row r="145" spans="1:3" ht="15">
      <c r="A145" s="45"/>
      <c r="B145" s="45"/>
      <c r="C145" s="45"/>
    </row>
    <row r="146" spans="1:3" ht="15">
      <c r="A146" s="45"/>
      <c r="B146" s="45"/>
      <c r="C146" s="45"/>
    </row>
    <row r="147" spans="1:3" ht="15">
      <c r="A147" s="45"/>
      <c r="B147" s="45"/>
      <c r="C147" s="45"/>
    </row>
    <row r="148" spans="1:3" ht="15">
      <c r="A148" s="45"/>
      <c r="B148" s="45"/>
      <c r="C148" s="45"/>
    </row>
    <row r="149" spans="1:3" ht="15">
      <c r="A149" s="45"/>
      <c r="B149" s="45"/>
      <c r="C149" s="45"/>
    </row>
    <row r="150" spans="1:3" ht="15">
      <c r="A150" s="45"/>
      <c r="B150" s="45"/>
      <c r="C150" s="45"/>
    </row>
    <row r="151" spans="1:3" ht="15">
      <c r="A151" s="45"/>
      <c r="B151" s="45"/>
      <c r="C151" s="45"/>
    </row>
    <row r="152" spans="1:3" ht="15">
      <c r="A152" s="45"/>
      <c r="B152" s="45"/>
      <c r="C152" s="45"/>
    </row>
    <row r="153" spans="1:3" ht="15">
      <c r="A153" s="45"/>
      <c r="B153" s="45"/>
      <c r="C153" s="45"/>
    </row>
    <row r="154" spans="1:3" ht="15">
      <c r="A154" s="45"/>
      <c r="B154" s="45"/>
      <c r="C154" s="45"/>
    </row>
    <row r="155" spans="1:3" ht="15">
      <c r="A155" s="45"/>
      <c r="B155" s="45"/>
      <c r="C155" s="45"/>
    </row>
    <row r="156" spans="1:3" ht="15">
      <c r="A156" s="45"/>
      <c r="B156" s="45"/>
      <c r="C156" s="45"/>
    </row>
    <row r="157" spans="1:3" ht="15">
      <c r="A157" s="45"/>
      <c r="B157" s="45"/>
      <c r="C157" s="45"/>
    </row>
    <row r="158" spans="1:3" ht="15">
      <c r="A158" s="45"/>
      <c r="B158" s="45"/>
      <c r="C158" s="45"/>
    </row>
    <row r="159" spans="1:3" ht="15">
      <c r="A159" s="45"/>
      <c r="B159" s="45"/>
      <c r="C159" s="45"/>
    </row>
    <row r="160" spans="1:3" ht="15">
      <c r="A160" s="45"/>
      <c r="B160" s="45"/>
      <c r="C160" s="45"/>
    </row>
    <row r="161" spans="1:3" ht="15">
      <c r="A161" s="45"/>
      <c r="B161" s="45"/>
      <c r="C161" s="45"/>
    </row>
    <row r="162" spans="1:3" ht="15">
      <c r="A162" s="45"/>
      <c r="B162" s="45"/>
      <c r="C162" s="45"/>
    </row>
    <row r="163" spans="1:3" ht="15">
      <c r="A163" s="45"/>
      <c r="B163" s="45"/>
      <c r="C163" s="45"/>
    </row>
    <row r="164" spans="1:3" ht="15">
      <c r="A164" s="45"/>
      <c r="B164" s="45"/>
      <c r="C164" s="45"/>
    </row>
    <row r="165" spans="1:3" ht="15">
      <c r="A165" s="45"/>
      <c r="B165" s="45"/>
      <c r="C165" s="45"/>
    </row>
    <row r="166" spans="1:3" ht="15">
      <c r="A166" s="45"/>
      <c r="B166" s="45"/>
      <c r="C166" s="45"/>
    </row>
    <row r="167" spans="1:3" ht="15">
      <c r="A167" s="45"/>
      <c r="B167" s="45"/>
      <c r="C167" s="45"/>
    </row>
    <row r="168" spans="1:3" ht="15">
      <c r="A168" s="45"/>
      <c r="B168" s="45"/>
      <c r="C168" s="45"/>
    </row>
    <row r="169" spans="1:3" ht="15">
      <c r="A169" s="45"/>
      <c r="B169" s="45"/>
      <c r="C169" s="45"/>
    </row>
    <row r="170" spans="1:3" ht="15">
      <c r="A170" s="45"/>
      <c r="B170" s="45"/>
      <c r="C170" s="45"/>
    </row>
    <row r="171" spans="1:3" ht="15">
      <c r="A171" s="45"/>
      <c r="B171" s="45"/>
      <c r="C171" s="45"/>
    </row>
    <row r="172" spans="1:3" ht="15">
      <c r="A172" s="45"/>
      <c r="B172" s="45"/>
      <c r="C172" s="45"/>
    </row>
    <row r="173" spans="1:3" ht="15">
      <c r="A173" s="45"/>
      <c r="B173" s="45"/>
      <c r="C173" s="45"/>
    </row>
    <row r="174" spans="1:3" ht="15">
      <c r="A174" s="45"/>
      <c r="B174" s="45"/>
      <c r="C174" s="45"/>
    </row>
    <row r="175" spans="1:3" ht="15">
      <c r="A175" s="45"/>
      <c r="B175" s="45"/>
      <c r="C175" s="45"/>
    </row>
    <row r="176" spans="1:3" ht="15">
      <c r="A176" s="45"/>
      <c r="B176" s="45"/>
      <c r="C176" s="45"/>
    </row>
    <row r="177" spans="1:3" ht="15">
      <c r="A177" s="45"/>
      <c r="B177" s="45"/>
      <c r="C177" s="45"/>
    </row>
    <row r="178" spans="1:3" ht="15">
      <c r="A178" s="45"/>
      <c r="B178" s="45"/>
      <c r="C178" s="45"/>
    </row>
    <row r="179" spans="1:3" ht="15">
      <c r="A179" s="45"/>
      <c r="B179" s="45"/>
      <c r="C179" s="45"/>
    </row>
    <row r="180" spans="1:3" ht="15">
      <c r="A180" s="45"/>
      <c r="B180" s="45"/>
      <c r="C180" s="45"/>
    </row>
    <row r="181" spans="1:3" ht="15">
      <c r="A181" s="45"/>
      <c r="B181" s="45"/>
      <c r="C181" s="45"/>
    </row>
    <row r="182" spans="1:3" ht="15">
      <c r="A182" s="45"/>
      <c r="B182" s="45"/>
      <c r="C182" s="45"/>
    </row>
    <row r="183" spans="1:3" ht="15">
      <c r="A183" s="45"/>
      <c r="B183" s="45"/>
      <c r="C183" s="45"/>
    </row>
    <row r="184" spans="1:3" ht="15">
      <c r="A184" s="45"/>
      <c r="B184" s="45"/>
      <c r="C184" s="45"/>
    </row>
    <row r="185" spans="1:3" ht="15">
      <c r="A185" s="45"/>
      <c r="B185" s="45"/>
      <c r="C185" s="45"/>
    </row>
    <row r="186" spans="1:3" ht="15">
      <c r="A186" s="45"/>
      <c r="B186" s="45"/>
      <c r="C186" s="45"/>
    </row>
    <row r="187" spans="1:3" ht="15">
      <c r="A187" s="45"/>
      <c r="B187" s="45"/>
      <c r="C187" s="45"/>
    </row>
    <row r="188" spans="1:3" ht="15">
      <c r="A188" s="45"/>
      <c r="B188" s="45"/>
      <c r="C188" s="45"/>
    </row>
    <row r="189" spans="1:3" ht="15">
      <c r="A189" s="45"/>
      <c r="B189" s="45"/>
      <c r="C189" s="45"/>
    </row>
    <row r="190" spans="1:3" ht="15">
      <c r="A190" s="45"/>
      <c r="B190" s="45"/>
      <c r="C190" s="45"/>
    </row>
    <row r="191" spans="1:3" ht="15">
      <c r="A191" s="45"/>
      <c r="B191" s="45"/>
      <c r="C191" s="45"/>
    </row>
    <row r="192" spans="1:3" ht="15">
      <c r="A192" s="45"/>
      <c r="B192" s="45"/>
      <c r="C192" s="45"/>
    </row>
    <row r="193" spans="1:3" ht="15">
      <c r="A193" s="45"/>
      <c r="B193" s="45"/>
      <c r="C193" s="45"/>
    </row>
    <row r="194" spans="1:3" ht="15">
      <c r="A194" s="45"/>
      <c r="B194" s="45"/>
      <c r="C194" s="45"/>
    </row>
    <row r="195" spans="1:3" ht="15">
      <c r="A195" s="45"/>
      <c r="B195" s="45"/>
      <c r="C195" s="45"/>
    </row>
    <row r="196" spans="1:3" ht="15">
      <c r="A196" s="45"/>
      <c r="B196" s="45"/>
      <c r="C196" s="45"/>
    </row>
    <row r="197" spans="1:3" ht="15">
      <c r="A197" s="45"/>
      <c r="B197" s="45"/>
      <c r="C197" s="45"/>
    </row>
    <row r="198" spans="1:3" ht="15">
      <c r="A198" s="45"/>
      <c r="B198" s="45"/>
      <c r="C198" s="45"/>
    </row>
    <row r="199" spans="1:3" ht="15">
      <c r="A199" s="45"/>
      <c r="B199" s="45"/>
      <c r="C199" s="45"/>
    </row>
    <row r="200" spans="1:3" ht="15">
      <c r="A200" s="45"/>
      <c r="B200" s="45"/>
      <c r="C200" s="45"/>
    </row>
    <row r="201" spans="1:3" ht="15">
      <c r="A201" s="45"/>
      <c r="B201" s="45"/>
      <c r="C201" s="45"/>
    </row>
    <row r="202" spans="1:3" ht="15">
      <c r="A202" s="45"/>
      <c r="B202" s="45"/>
      <c r="C202" s="45"/>
    </row>
    <row r="203" spans="1:3" ht="15">
      <c r="A203" s="45"/>
      <c r="B203" s="45"/>
      <c r="C203" s="45"/>
    </row>
    <row r="204" spans="1:3" ht="15">
      <c r="A204" s="45"/>
      <c r="B204" s="45"/>
      <c r="C204" s="45"/>
    </row>
    <row r="205" spans="1:3" ht="15">
      <c r="A205" s="45"/>
      <c r="B205" s="45"/>
      <c r="C205" s="45"/>
    </row>
    <row r="206" spans="1:3" ht="15">
      <c r="A206" s="45"/>
      <c r="B206" s="45"/>
      <c r="C206" s="45"/>
    </row>
    <row r="207" spans="1:3" ht="15">
      <c r="A207" s="45"/>
      <c r="B207" s="45"/>
      <c r="C207" s="45"/>
    </row>
    <row r="208" spans="1:3" ht="15">
      <c r="A208" s="45"/>
      <c r="B208" s="45"/>
      <c r="C208" s="45"/>
    </row>
    <row r="209" spans="1:3" ht="15">
      <c r="A209" s="45"/>
      <c r="B209" s="45"/>
      <c r="C209" s="45"/>
    </row>
    <row r="210" spans="1:3" ht="15">
      <c r="A210" s="45"/>
      <c r="B210" s="45"/>
      <c r="C210" s="45"/>
    </row>
    <row r="211" spans="1:3" ht="15">
      <c r="A211" s="45"/>
      <c r="B211" s="45"/>
      <c r="C211" s="45"/>
    </row>
    <row r="212" spans="1:3" ht="15">
      <c r="A212" s="45"/>
      <c r="B212" s="45"/>
      <c r="C212" s="45"/>
    </row>
    <row r="213" spans="1:3" ht="15">
      <c r="A213" s="45"/>
      <c r="B213" s="45"/>
      <c r="C213" s="45"/>
    </row>
    <row r="214" spans="1:3" ht="15">
      <c r="A214" s="45"/>
      <c r="B214" s="45"/>
      <c r="C214" s="45"/>
    </row>
    <row r="215" spans="1:3" ht="15">
      <c r="A215" s="45"/>
      <c r="B215" s="45"/>
      <c r="C215" s="45"/>
    </row>
    <row r="216" spans="1:3" ht="15">
      <c r="A216" s="45"/>
      <c r="B216" s="45"/>
      <c r="C216" s="45"/>
    </row>
    <row r="217" spans="1:3" ht="15">
      <c r="A217" s="45"/>
      <c r="B217" s="45"/>
      <c r="C217" s="45"/>
    </row>
    <row r="218" spans="1:3" ht="15">
      <c r="A218" s="45"/>
      <c r="B218" s="45"/>
      <c r="C218" s="45"/>
    </row>
    <row r="219" spans="1:3" ht="15">
      <c r="A219" s="45"/>
      <c r="B219" s="45"/>
      <c r="C219" s="45"/>
    </row>
    <row r="220" spans="1:3" ht="15">
      <c r="A220" s="45"/>
      <c r="B220" s="45"/>
      <c r="C220" s="45"/>
    </row>
    <row r="221" spans="1:3" ht="15">
      <c r="A221" s="45"/>
      <c r="B221" s="45"/>
      <c r="C221" s="45"/>
    </row>
    <row r="222" spans="1:3" ht="15">
      <c r="A222" s="45"/>
      <c r="B222" s="45"/>
      <c r="C222" s="45"/>
    </row>
    <row r="223" spans="1:3" ht="15">
      <c r="A223" s="45"/>
      <c r="B223" s="45"/>
      <c r="C223" s="45"/>
    </row>
    <row r="224" spans="1:3" ht="15">
      <c r="A224" s="45"/>
      <c r="B224" s="45"/>
      <c r="C224" s="45"/>
    </row>
    <row r="225" spans="1:3" ht="15">
      <c r="A225" s="45"/>
      <c r="B225" s="45"/>
      <c r="C225" s="45"/>
    </row>
    <row r="226" spans="1:3" ht="15">
      <c r="A226" s="45"/>
      <c r="B226" s="45"/>
      <c r="C226" s="45"/>
    </row>
    <row r="227" spans="1:3" ht="15">
      <c r="A227" s="45"/>
      <c r="B227" s="45"/>
      <c r="C227" s="45"/>
    </row>
    <row r="228" spans="1:3" ht="15">
      <c r="A228" s="45"/>
      <c r="B228" s="45"/>
      <c r="C228" s="45"/>
    </row>
    <row r="229" spans="1:3" ht="15">
      <c r="A229" s="45"/>
      <c r="B229" s="45"/>
      <c r="C229" s="45"/>
    </row>
    <row r="230" spans="1:3" ht="15">
      <c r="A230" s="45"/>
      <c r="B230" s="45"/>
      <c r="C230" s="45"/>
    </row>
    <row r="231" spans="1:3" ht="15">
      <c r="A231" s="45"/>
      <c r="B231" s="45"/>
      <c r="C231" s="45"/>
    </row>
    <row r="232" spans="1:3" ht="15">
      <c r="A232" s="45"/>
      <c r="B232" s="45"/>
      <c r="C232" s="45"/>
    </row>
    <row r="233" spans="1:3" ht="15">
      <c r="A233" s="45"/>
      <c r="B233" s="45"/>
      <c r="C233" s="45"/>
    </row>
    <row r="234" spans="1:3" ht="15">
      <c r="A234" s="45"/>
      <c r="B234" s="45"/>
      <c r="C234" s="45"/>
    </row>
    <row r="235" spans="1:3" ht="15">
      <c r="A235" s="45"/>
      <c r="B235" s="45"/>
      <c r="C235" s="45"/>
    </row>
    <row r="236" spans="1:3" ht="15">
      <c r="A236" s="45"/>
      <c r="B236" s="45"/>
      <c r="C236" s="45"/>
    </row>
    <row r="237" spans="1:3" ht="15">
      <c r="A237" s="45"/>
      <c r="B237" s="45"/>
      <c r="C237" s="45"/>
    </row>
    <row r="238" spans="1:3" ht="15">
      <c r="A238" s="45"/>
      <c r="B238" s="45"/>
      <c r="C238" s="45"/>
    </row>
    <row r="239" spans="1:3" ht="15">
      <c r="A239" s="45"/>
      <c r="B239" s="45"/>
      <c r="C239" s="45"/>
    </row>
    <row r="240" spans="1:3" ht="15">
      <c r="A240" s="45"/>
      <c r="B240" s="45"/>
      <c r="C240" s="45"/>
    </row>
    <row r="241" spans="1:3" ht="15">
      <c r="A241" s="45"/>
      <c r="B241" s="45"/>
      <c r="C241" s="45"/>
    </row>
    <row r="242" spans="1:3" ht="15">
      <c r="A242" s="45"/>
      <c r="B242" s="45"/>
      <c r="C242" s="45"/>
    </row>
    <row r="243" spans="1:3" ht="15">
      <c r="A243" s="45"/>
      <c r="B243" s="45"/>
      <c r="C243" s="45"/>
    </row>
    <row r="244" spans="1:3" ht="15">
      <c r="A244" s="45"/>
      <c r="B244" s="45"/>
      <c r="C244" s="45"/>
    </row>
    <row r="245" spans="1:3" ht="15">
      <c r="A245" s="45"/>
      <c r="B245" s="45"/>
      <c r="C245" s="45"/>
    </row>
    <row r="246" spans="1:3" ht="15">
      <c r="A246" s="45"/>
      <c r="B246" s="45"/>
      <c r="C246" s="45"/>
    </row>
    <row r="247" spans="1:3" ht="15">
      <c r="A247" s="45"/>
      <c r="B247" s="45"/>
      <c r="C247" s="45"/>
    </row>
    <row r="248" spans="1:3" ht="15">
      <c r="A248" s="45"/>
      <c r="B248" s="45"/>
      <c r="C248" s="45"/>
    </row>
    <row r="249" spans="1:3" ht="15">
      <c r="A249" s="45"/>
      <c r="B249" s="45"/>
      <c r="C249" s="45"/>
    </row>
    <row r="250" spans="1:3" ht="15">
      <c r="A250" s="45"/>
      <c r="B250" s="45"/>
      <c r="C250" s="45"/>
    </row>
    <row r="251" spans="1:3" ht="15">
      <c r="A251" s="45"/>
      <c r="B251" s="45"/>
      <c r="C251" s="45"/>
    </row>
    <row r="252" spans="1:3" ht="15">
      <c r="A252" s="45"/>
      <c r="B252" s="45"/>
      <c r="C252" s="45"/>
    </row>
    <row r="253" spans="1:3" ht="15">
      <c r="A253" s="45"/>
      <c r="B253" s="45"/>
      <c r="C253" s="45"/>
    </row>
    <row r="254" spans="1:3" ht="15">
      <c r="A254" s="45"/>
      <c r="B254" s="45"/>
      <c r="C254" s="45"/>
    </row>
    <row r="255" spans="1:3" ht="15">
      <c r="A255" s="45"/>
      <c r="B255" s="45"/>
      <c r="C255" s="45"/>
    </row>
    <row r="256" spans="1:3" ht="15">
      <c r="A256" s="45"/>
      <c r="B256" s="45"/>
      <c r="C256" s="45"/>
    </row>
    <row r="257" spans="1:3" ht="15">
      <c r="A257" s="45"/>
      <c r="B257" s="45"/>
      <c r="C257" s="45"/>
    </row>
    <row r="258" spans="1:3" ht="15">
      <c r="A258" s="45"/>
      <c r="B258" s="45"/>
      <c r="C258" s="45"/>
    </row>
    <row r="259" spans="1:3" ht="15">
      <c r="A259" s="45"/>
      <c r="B259" s="45"/>
      <c r="C259" s="45"/>
    </row>
    <row r="260" spans="1:3" ht="15">
      <c r="A260" s="45"/>
      <c r="B260" s="45"/>
      <c r="C260" s="45"/>
    </row>
    <row r="261" spans="1:3" ht="15">
      <c r="A261" s="45"/>
      <c r="B261" s="45"/>
      <c r="C261" s="45"/>
    </row>
    <row r="262" spans="1:3" ht="15">
      <c r="A262" s="45"/>
      <c r="B262" s="45"/>
      <c r="C262" s="45"/>
    </row>
    <row r="263" spans="1:3" ht="15">
      <c r="A263" s="45"/>
      <c r="B263" s="45"/>
      <c r="C263" s="45"/>
    </row>
    <row r="264" spans="1:3" ht="15">
      <c r="A264" s="45"/>
      <c r="B264" s="45"/>
      <c r="C264" s="45"/>
    </row>
    <row r="265" spans="1:3" ht="15">
      <c r="A265" s="45"/>
      <c r="B265" s="45"/>
      <c r="C265" s="45"/>
    </row>
    <row r="266" spans="1:3" ht="15">
      <c r="A266" s="45"/>
      <c r="B266" s="45"/>
      <c r="C266" s="45"/>
    </row>
    <row r="267" spans="1:3" ht="15">
      <c r="A267" s="45"/>
      <c r="B267" s="45"/>
      <c r="C267" s="45"/>
    </row>
    <row r="268" spans="1:3" ht="15">
      <c r="A268" s="45"/>
      <c r="B268" s="45"/>
      <c r="C268" s="45"/>
    </row>
    <row r="269" spans="1:3" ht="15">
      <c r="A269" s="45"/>
      <c r="B269" s="45"/>
      <c r="C269" s="45"/>
    </row>
    <row r="270" spans="1:3" ht="15">
      <c r="A270" s="45"/>
      <c r="B270" s="45"/>
      <c r="C270" s="45"/>
    </row>
    <row r="271" spans="1:3" ht="15">
      <c r="A271" s="45"/>
      <c r="B271" s="45"/>
      <c r="C271" s="45"/>
    </row>
    <row r="272" spans="1:3" ht="15">
      <c r="A272" s="45"/>
      <c r="B272" s="45"/>
      <c r="C272" s="45"/>
    </row>
    <row r="273" spans="1:3" ht="15">
      <c r="A273" s="45"/>
      <c r="B273" s="45"/>
      <c r="C273" s="45"/>
    </row>
    <row r="274" spans="1:3" ht="15">
      <c r="A274" s="45"/>
      <c r="B274" s="45"/>
      <c r="C274" s="45"/>
    </row>
    <row r="275" spans="1:3" ht="15">
      <c r="A275" s="45"/>
      <c r="B275" s="45"/>
      <c r="C275" s="45"/>
    </row>
    <row r="276" spans="1:3" ht="15">
      <c r="A276" s="45"/>
      <c r="B276" s="45"/>
      <c r="C276" s="45"/>
    </row>
    <row r="277" spans="1:3" ht="15">
      <c r="A277" s="45"/>
      <c r="B277" s="45"/>
      <c r="C277" s="45"/>
    </row>
    <row r="278" spans="1:3" ht="15">
      <c r="A278" s="45"/>
      <c r="B278" s="45"/>
      <c r="C278" s="45"/>
    </row>
    <row r="279" spans="1:3" ht="15">
      <c r="A279" s="45"/>
      <c r="B279" s="45"/>
      <c r="C279" s="45"/>
    </row>
    <row r="280" spans="1:3" ht="15">
      <c r="A280" s="45"/>
      <c r="B280" s="45"/>
      <c r="C280" s="45"/>
    </row>
    <row r="281" spans="1:3" ht="15">
      <c r="A281" s="45"/>
      <c r="B281" s="45"/>
      <c r="C281" s="45"/>
    </row>
    <row r="282" spans="1:3" ht="15">
      <c r="A282" s="45"/>
      <c r="B282" s="45"/>
      <c r="C282" s="45"/>
    </row>
    <row r="283" spans="1:3" ht="15">
      <c r="A283" s="45"/>
      <c r="B283" s="45"/>
      <c r="C283" s="45"/>
    </row>
    <row r="284" spans="1:3" ht="15">
      <c r="A284" s="45"/>
      <c r="B284" s="45"/>
      <c r="C284" s="45"/>
    </row>
    <row r="285" spans="1:3" ht="15">
      <c r="A285" s="45"/>
      <c r="B285" s="45"/>
      <c r="C285" s="45"/>
    </row>
    <row r="286" spans="1:3" ht="15">
      <c r="A286" s="45"/>
      <c r="B286" s="45"/>
      <c r="C286" s="45"/>
    </row>
    <row r="287" spans="1:3" ht="15">
      <c r="A287" s="45"/>
      <c r="B287" s="45"/>
      <c r="C287" s="45"/>
    </row>
    <row r="288" spans="1:3" ht="15">
      <c r="A288" s="45"/>
      <c r="B288" s="45"/>
      <c r="C288" s="45"/>
    </row>
    <row r="289" spans="1:3" ht="15">
      <c r="A289" s="45"/>
      <c r="B289" s="45"/>
      <c r="C289" s="45"/>
    </row>
    <row r="290" spans="1:3" ht="15">
      <c r="A290" s="45"/>
      <c r="B290" s="45"/>
      <c r="C290" s="45"/>
    </row>
    <row r="291" spans="1:3" ht="15">
      <c r="A291" s="45"/>
      <c r="B291" s="45"/>
      <c r="C291" s="45"/>
    </row>
    <row r="292" spans="1:3" ht="15">
      <c r="A292" s="45"/>
      <c r="B292" s="45"/>
      <c r="C292" s="45"/>
    </row>
    <row r="293" spans="1:3" ht="15">
      <c r="A293" s="45"/>
      <c r="B293" s="45"/>
      <c r="C293" s="45"/>
    </row>
    <row r="294" spans="1:3" ht="15">
      <c r="A294" s="45"/>
      <c r="B294" s="45"/>
      <c r="C294" s="45"/>
    </row>
    <row r="295" spans="1:3" ht="15">
      <c r="A295" s="45"/>
      <c r="B295" s="45"/>
      <c r="C295" s="45"/>
    </row>
    <row r="296" spans="1:3" ht="15">
      <c r="A296" s="45"/>
      <c r="B296" s="45"/>
      <c r="C296" s="45"/>
    </row>
    <row r="297" spans="1:3" ht="15">
      <c r="A297" s="45"/>
      <c r="B297" s="45"/>
      <c r="C297" s="45"/>
    </row>
    <row r="298" spans="1:3" ht="15">
      <c r="A298" s="45"/>
      <c r="B298" s="45"/>
      <c r="C298" s="45"/>
    </row>
    <row r="299" spans="1:3" ht="15">
      <c r="A299" s="45"/>
      <c r="B299" s="45"/>
      <c r="C299" s="45"/>
    </row>
    <row r="300" spans="1:3" ht="15">
      <c r="A300" s="45"/>
      <c r="B300" s="45"/>
      <c r="C300" s="45"/>
    </row>
    <row r="301" spans="1:3" ht="15">
      <c r="A301" s="45"/>
      <c r="B301" s="45"/>
      <c r="C301" s="45"/>
    </row>
    <row r="302" spans="1:3" ht="15">
      <c r="A302" s="45"/>
      <c r="B302" s="45"/>
      <c r="C302" s="45"/>
    </row>
    <row r="303" spans="1:3" ht="15">
      <c r="A303" s="45"/>
      <c r="B303" s="45"/>
      <c r="C303" s="45"/>
    </row>
    <row r="304" spans="1:3" ht="15">
      <c r="A304" s="45"/>
      <c r="B304" s="45"/>
      <c r="C304" s="45"/>
    </row>
    <row r="305" spans="1:3" ht="15">
      <c r="A305" s="45"/>
      <c r="B305" s="45"/>
      <c r="C305" s="45"/>
    </row>
    <row r="306" spans="1:3" ht="15">
      <c r="A306" s="45"/>
      <c r="B306" s="45"/>
      <c r="C306" s="45"/>
    </row>
    <row r="307" spans="1:3" ht="15">
      <c r="A307" s="45"/>
      <c r="B307" s="45"/>
      <c r="C307" s="45"/>
    </row>
    <row r="308" spans="1:3" ht="15">
      <c r="A308" s="45"/>
      <c r="B308" s="45"/>
      <c r="C308" s="45"/>
    </row>
    <row r="309" spans="1:3" ht="15">
      <c r="A309" s="45"/>
      <c r="B309" s="45"/>
      <c r="C309" s="45"/>
    </row>
    <row r="310" spans="1:3" ht="15">
      <c r="A310" s="45"/>
      <c r="B310" s="45"/>
      <c r="C310" s="45"/>
    </row>
    <row r="311" spans="1:3" ht="15">
      <c r="A311" s="45"/>
      <c r="B311" s="45"/>
      <c r="C311" s="45"/>
    </row>
    <row r="312" spans="1:3" ht="15">
      <c r="A312" s="45"/>
      <c r="B312" s="45"/>
      <c r="C312" s="45"/>
    </row>
    <row r="313" spans="1:3" ht="15">
      <c r="A313" s="45"/>
      <c r="B313" s="45"/>
      <c r="C313" s="45"/>
    </row>
    <row r="314" spans="1:3" ht="15">
      <c r="A314" s="45"/>
      <c r="B314" s="45"/>
      <c r="C314" s="45"/>
    </row>
    <row r="315" spans="1:3" ht="15">
      <c r="A315" s="45"/>
      <c r="B315" s="45"/>
      <c r="C315" s="45"/>
    </row>
    <row r="316" spans="1:3" ht="15">
      <c r="A316" s="45"/>
      <c r="B316" s="45"/>
      <c r="C316" s="45"/>
    </row>
    <row r="317" spans="1:3" ht="15">
      <c r="A317" s="45"/>
      <c r="B317" s="45"/>
      <c r="C317" s="45"/>
    </row>
    <row r="318" spans="1:3" ht="15">
      <c r="A318" s="45"/>
      <c r="B318" s="45"/>
      <c r="C318" s="45"/>
    </row>
    <row r="319" spans="1:3" ht="15">
      <c r="A319" s="45"/>
      <c r="B319" s="45"/>
      <c r="C319" s="45"/>
    </row>
    <row r="320" spans="1:3" ht="15">
      <c r="A320" s="45"/>
      <c r="B320" s="45"/>
      <c r="C320" s="45"/>
    </row>
    <row r="321" spans="1:3" ht="15">
      <c r="A321" s="45"/>
      <c r="B321" s="45"/>
      <c r="C321" s="45"/>
    </row>
    <row r="322" spans="1:3" ht="15">
      <c r="A322" s="45"/>
      <c r="B322" s="45"/>
      <c r="C322" s="45"/>
    </row>
    <row r="323" spans="1:3" ht="15">
      <c r="A323" s="45"/>
      <c r="B323" s="45"/>
      <c r="C323" s="45"/>
    </row>
    <row r="324" spans="1:3" ht="15">
      <c r="A324" s="45"/>
      <c r="B324" s="45"/>
      <c r="C324" s="45"/>
    </row>
    <row r="325" spans="1:3" ht="15">
      <c r="A325" s="45"/>
      <c r="B325" s="45"/>
      <c r="C325" s="45"/>
    </row>
    <row r="326" spans="1:3" ht="15">
      <c r="A326" s="45"/>
      <c r="B326" s="45"/>
      <c r="C326" s="45"/>
    </row>
    <row r="327" spans="1:3" ht="15">
      <c r="A327" s="45"/>
      <c r="B327" s="45"/>
      <c r="C327" s="45"/>
    </row>
    <row r="328" spans="1:3" ht="15">
      <c r="A328" s="45"/>
      <c r="B328" s="45"/>
      <c r="C328" s="45"/>
    </row>
    <row r="329" spans="1:3" ht="15">
      <c r="A329" s="45"/>
      <c r="B329" s="45"/>
      <c r="C329" s="45"/>
    </row>
    <row r="330" spans="1:3" ht="15">
      <c r="A330" s="45"/>
      <c r="B330" s="45"/>
      <c r="C330" s="45"/>
    </row>
    <row r="331" spans="1:3" ht="15">
      <c r="A331" s="45"/>
      <c r="B331" s="45"/>
      <c r="C331" s="45"/>
    </row>
    <row r="332" spans="1:3" ht="15">
      <c r="A332" s="45"/>
      <c r="B332" s="45"/>
      <c r="C332" s="45"/>
    </row>
    <row r="333" spans="1:3" ht="15">
      <c r="A333" s="45"/>
      <c r="B333" s="45"/>
      <c r="C333" s="45"/>
    </row>
    <row r="334" spans="1:3" ht="15">
      <c r="A334" s="45"/>
      <c r="B334" s="45"/>
      <c r="C334" s="45"/>
    </row>
    <row r="335" spans="1:3" ht="15">
      <c r="A335" s="45"/>
      <c r="B335" s="45"/>
      <c r="C335" s="45"/>
    </row>
    <row r="336" spans="1:3" ht="15">
      <c r="A336" s="45"/>
      <c r="B336" s="45"/>
      <c r="C336" s="45"/>
    </row>
    <row r="337" spans="1:3" ht="15">
      <c r="A337" s="45"/>
      <c r="B337" s="45"/>
      <c r="C337" s="45"/>
    </row>
    <row r="338" spans="1:3" ht="15">
      <c r="A338" s="45"/>
      <c r="B338" s="45"/>
      <c r="C338" s="45"/>
    </row>
    <row r="339" spans="1:3" ht="15">
      <c r="A339" s="45"/>
      <c r="B339" s="45"/>
      <c r="C339" s="45"/>
    </row>
    <row r="340" spans="1:3" ht="15">
      <c r="A340" s="45"/>
      <c r="B340" s="45"/>
      <c r="C340" s="45"/>
    </row>
    <row r="341" spans="1:3" ht="15">
      <c r="A341" s="45"/>
      <c r="B341" s="45"/>
      <c r="C341" s="45"/>
    </row>
    <row r="342" spans="1:3" ht="15">
      <c r="A342" s="45"/>
      <c r="B342" s="45"/>
      <c r="C342" s="45"/>
    </row>
    <row r="343" spans="1:3" ht="15">
      <c r="A343" s="45"/>
      <c r="B343" s="45"/>
      <c r="C343" s="45"/>
    </row>
    <row r="344" spans="1:3" ht="15">
      <c r="A344" s="45"/>
      <c r="B344" s="45"/>
      <c r="C344" s="45"/>
    </row>
    <row r="345" spans="1:3" ht="15">
      <c r="A345" s="45"/>
      <c r="B345" s="45"/>
      <c r="C345" s="45"/>
    </row>
    <row r="346" spans="1:3" ht="15">
      <c r="A346" s="45"/>
      <c r="B346" s="45"/>
      <c r="C346" s="45"/>
    </row>
    <row r="347" spans="1:3" ht="15">
      <c r="A347" s="45"/>
      <c r="B347" s="45"/>
      <c r="C347" s="45"/>
    </row>
    <row r="348" spans="1:3" ht="15">
      <c r="A348" s="45"/>
      <c r="B348" s="45"/>
      <c r="C348" s="45"/>
    </row>
    <row r="349" spans="1:3" ht="15">
      <c r="A349" s="45"/>
      <c r="B349" s="45"/>
      <c r="C349" s="45"/>
    </row>
    <row r="350" spans="1:3" ht="15">
      <c r="A350" s="45"/>
      <c r="B350" s="45"/>
      <c r="C350" s="45"/>
    </row>
    <row r="351" spans="1:3" ht="15">
      <c r="A351" s="45"/>
      <c r="B351" s="45"/>
      <c r="C351" s="45"/>
    </row>
    <row r="352" spans="1:3" ht="15">
      <c r="A352" s="45"/>
      <c r="B352" s="45"/>
      <c r="C352" s="45"/>
    </row>
    <row r="353" spans="1:3" ht="15">
      <c r="A353" s="45"/>
      <c r="B353" s="45"/>
      <c r="C353" s="45"/>
    </row>
    <row r="354" spans="1:3" ht="15">
      <c r="A354" s="45"/>
      <c r="B354" s="45"/>
      <c r="C354" s="45"/>
    </row>
    <row r="355" spans="1:3" ht="15">
      <c r="A355" s="45"/>
      <c r="B355" s="45"/>
      <c r="C355" s="45"/>
    </row>
    <row r="356" spans="1:3" ht="15">
      <c r="A356" s="45"/>
      <c r="B356" s="45"/>
      <c r="C356" s="45"/>
    </row>
    <row r="357" spans="1:3" ht="15">
      <c r="A357" s="45"/>
      <c r="B357" s="45"/>
      <c r="C357" s="45"/>
    </row>
    <row r="358" spans="1:3" ht="15">
      <c r="A358" s="45"/>
      <c r="B358" s="45"/>
      <c r="C358" s="45"/>
    </row>
    <row r="359" spans="1:3" ht="15">
      <c r="A359" s="45"/>
      <c r="B359" s="45"/>
      <c r="C359" s="45"/>
    </row>
    <row r="360" spans="1:3" ht="15">
      <c r="A360" s="45"/>
      <c r="B360" s="45"/>
      <c r="C360" s="45"/>
    </row>
    <row r="361" spans="1:3" ht="15">
      <c r="A361" s="45"/>
      <c r="B361" s="45"/>
      <c r="C361" s="45"/>
    </row>
    <row r="362" spans="1:3" ht="15">
      <c r="A362" s="45"/>
      <c r="B362" s="45"/>
      <c r="C362" s="45"/>
    </row>
    <row r="363" spans="1:3" ht="15">
      <c r="A363" s="45"/>
      <c r="B363" s="45"/>
      <c r="C363" s="45"/>
    </row>
    <row r="364" spans="1:3" ht="15">
      <c r="A364" s="45"/>
      <c r="B364" s="45"/>
      <c r="C364" s="45"/>
    </row>
    <row r="365" spans="1:3" ht="15">
      <c r="A365" s="45"/>
      <c r="B365" s="45"/>
      <c r="C365" s="45"/>
    </row>
    <row r="366" spans="1:3" ht="15">
      <c r="A366" s="45"/>
      <c r="B366" s="45"/>
      <c r="C366" s="45"/>
    </row>
    <row r="367" spans="1:3" ht="15">
      <c r="A367" s="45"/>
      <c r="B367" s="45"/>
      <c r="C367" s="45"/>
    </row>
    <row r="368" spans="1:3" ht="15">
      <c r="A368" s="45"/>
      <c r="B368" s="45"/>
      <c r="C368" s="45"/>
    </row>
    <row r="369" spans="1:3" ht="15">
      <c r="A369" s="45"/>
      <c r="B369" s="45"/>
      <c r="C369" s="45"/>
    </row>
    <row r="370" spans="1:3" ht="15">
      <c r="A370" s="45"/>
      <c r="B370" s="45"/>
      <c r="C370" s="45"/>
    </row>
    <row r="371" spans="1:3" ht="15">
      <c r="A371" s="45"/>
      <c r="B371" s="45"/>
      <c r="C371" s="45"/>
    </row>
    <row r="372" spans="1:3" ht="15">
      <c r="A372" s="45"/>
      <c r="B372" s="45"/>
      <c r="C372" s="45"/>
    </row>
    <row r="373" spans="1:3" ht="15">
      <c r="A373" s="45"/>
      <c r="B373" s="45"/>
      <c r="C373" s="45"/>
    </row>
    <row r="374" spans="1:3" ht="15">
      <c r="A374" s="45"/>
      <c r="B374" s="45"/>
      <c r="C374" s="45"/>
    </row>
    <row r="375" spans="1:3" ht="15">
      <c r="A375" s="45"/>
      <c r="B375" s="45"/>
      <c r="C375" s="45"/>
    </row>
    <row r="376" spans="1:3" ht="15">
      <c r="A376" s="45"/>
      <c r="B376" s="45"/>
      <c r="C376" s="45"/>
    </row>
    <row r="377" spans="1:3" ht="15">
      <c r="A377" s="45"/>
      <c r="B377" s="45"/>
      <c r="C377" s="45"/>
    </row>
    <row r="378" spans="1:3" ht="15">
      <c r="A378" s="45"/>
      <c r="B378" s="45"/>
      <c r="C378" s="45"/>
    </row>
    <row r="379" spans="1:3" ht="15">
      <c r="A379" s="45"/>
      <c r="B379" s="45"/>
      <c r="C379" s="45"/>
    </row>
    <row r="380" spans="1:3" ht="15">
      <c r="A380" s="45"/>
      <c r="B380" s="45"/>
      <c r="C380" s="45"/>
    </row>
    <row r="381" spans="1:3" ht="15">
      <c r="A381" s="45"/>
      <c r="B381" s="45"/>
      <c r="C381" s="45"/>
    </row>
    <row r="382" spans="1:3" ht="15">
      <c r="A382" s="45"/>
      <c r="B382" s="45"/>
      <c r="C382" s="45"/>
    </row>
    <row r="383" spans="1:3" ht="15">
      <c r="A383" s="45"/>
      <c r="B383" s="45"/>
      <c r="C383" s="45"/>
    </row>
    <row r="384" spans="1:3" ht="15">
      <c r="A384" s="45"/>
      <c r="B384" s="45"/>
      <c r="C384" s="45"/>
    </row>
    <row r="385" spans="1:3" ht="15">
      <c r="A385" s="45"/>
      <c r="B385" s="45"/>
      <c r="C385" s="45"/>
    </row>
    <row r="386" spans="1:3" ht="15">
      <c r="A386" s="45"/>
      <c r="B386" s="45"/>
      <c r="C386" s="45"/>
    </row>
    <row r="387" spans="1:3" ht="15">
      <c r="A387" s="45"/>
      <c r="B387" s="45"/>
      <c r="C387" s="45"/>
    </row>
    <row r="388" spans="1:3" ht="15">
      <c r="A388" s="45"/>
      <c r="B388" s="45"/>
      <c r="C388" s="45"/>
    </row>
    <row r="389" spans="1:3" ht="15">
      <c r="A389" s="45"/>
      <c r="B389" s="45"/>
      <c r="C389" s="45"/>
    </row>
    <row r="390" spans="1:3" ht="15">
      <c r="A390" s="45"/>
      <c r="B390" s="45"/>
      <c r="C390" s="45"/>
    </row>
    <row r="391" spans="1:3" ht="15">
      <c r="A391" s="45"/>
      <c r="B391" s="45"/>
      <c r="C391" s="45"/>
    </row>
    <row r="392" spans="1:3" ht="15">
      <c r="A392" s="45"/>
      <c r="B392" s="45"/>
      <c r="C392" s="45"/>
    </row>
    <row r="393" spans="1:3" ht="15">
      <c r="A393" s="45"/>
      <c r="B393" s="45"/>
      <c r="C393" s="45"/>
    </row>
    <row r="394" spans="1:3" ht="15">
      <c r="A394" s="45"/>
      <c r="B394" s="45"/>
      <c r="C394" s="45"/>
    </row>
    <row r="395" spans="1:3" ht="15">
      <c r="A395" s="45"/>
      <c r="B395" s="45"/>
      <c r="C395" s="45"/>
    </row>
    <row r="396" spans="1:3" ht="15">
      <c r="A396" s="45"/>
      <c r="B396" s="45"/>
      <c r="C396" s="45"/>
    </row>
    <row r="397" spans="1:3" ht="15">
      <c r="A397" s="45"/>
      <c r="B397" s="45"/>
      <c r="C397" s="45"/>
    </row>
    <row r="398" spans="1:3" ht="15">
      <c r="A398" s="45"/>
      <c r="B398" s="45"/>
      <c r="C398" s="45"/>
    </row>
    <row r="399" spans="1:3" ht="15">
      <c r="A399" s="45"/>
      <c r="B399" s="45"/>
      <c r="C399" s="45"/>
    </row>
    <row r="400" spans="1:3" ht="15">
      <c r="A400" s="45"/>
      <c r="B400" s="45"/>
      <c r="C400" s="45"/>
    </row>
    <row r="401" spans="1:3" ht="15">
      <c r="A401" s="45"/>
      <c r="B401" s="45"/>
      <c r="C401" s="45"/>
    </row>
    <row r="402" spans="1:3" ht="15">
      <c r="A402" s="45"/>
      <c r="B402" s="45"/>
      <c r="C402" s="45"/>
    </row>
    <row r="403" spans="1:3" ht="15">
      <c r="A403" s="45"/>
      <c r="B403" s="45"/>
      <c r="C403" s="45"/>
    </row>
    <row r="404" spans="1:3" ht="15">
      <c r="A404" s="45"/>
      <c r="B404" s="45"/>
      <c r="C404" s="45"/>
    </row>
    <row r="405" spans="1:3" ht="15">
      <c r="A405" s="45"/>
      <c r="B405" s="45"/>
      <c r="C405" s="45"/>
    </row>
    <row r="406" spans="1:3" ht="15">
      <c r="A406" s="45"/>
      <c r="B406" s="45"/>
      <c r="C406" s="45"/>
    </row>
    <row r="407" spans="1:3" ht="15">
      <c r="A407" s="45"/>
      <c r="B407" s="45"/>
      <c r="C407" s="45"/>
    </row>
    <row r="408" spans="1:3" ht="15">
      <c r="A408" s="45"/>
      <c r="B408" s="45"/>
      <c r="C408" s="45"/>
    </row>
    <row r="409" spans="1:3" ht="15">
      <c r="A409" s="45"/>
      <c r="B409" s="45"/>
      <c r="C409" s="45"/>
    </row>
    <row r="410" spans="1:3" ht="15">
      <c r="A410" s="45"/>
      <c r="B410" s="45"/>
      <c r="C410" s="45"/>
    </row>
    <row r="411" spans="1:3" ht="15">
      <c r="A411" s="45"/>
      <c r="B411" s="45"/>
      <c r="C411" s="45"/>
    </row>
    <row r="412" spans="1:3" ht="15">
      <c r="A412" s="45"/>
      <c r="B412" s="45"/>
      <c r="C412" s="45"/>
    </row>
    <row r="413" spans="1:3" ht="15">
      <c r="A413" s="45"/>
      <c r="B413" s="45"/>
      <c r="C413" s="45"/>
    </row>
    <row r="414" spans="1:3" ht="15">
      <c r="A414" s="45"/>
      <c r="B414" s="45"/>
      <c r="C414" s="45"/>
    </row>
    <row r="415" spans="1:3" ht="15">
      <c r="A415" s="45"/>
      <c r="B415" s="45"/>
      <c r="C415" s="45"/>
    </row>
    <row r="416" spans="1:3" ht="15">
      <c r="A416" s="45"/>
      <c r="B416" s="45"/>
      <c r="C416" s="45"/>
    </row>
    <row r="417" spans="1:3" ht="15">
      <c r="A417" s="45"/>
      <c r="B417" s="45"/>
      <c r="C417" s="45"/>
    </row>
    <row r="418" spans="1:3" ht="15">
      <c r="A418" s="45"/>
      <c r="B418" s="45"/>
      <c r="C418" s="45"/>
    </row>
    <row r="419" spans="1:3" ht="15">
      <c r="A419" s="45"/>
      <c r="B419" s="45"/>
      <c r="C419" s="45"/>
    </row>
    <row r="420" spans="1:3" ht="15">
      <c r="A420" s="45"/>
      <c r="B420" s="45"/>
      <c r="C420" s="45"/>
    </row>
    <row r="421" spans="1:3" ht="15">
      <c r="A421" s="45"/>
      <c r="B421" s="45"/>
      <c r="C421" s="45"/>
    </row>
    <row r="422" spans="1:3" ht="15">
      <c r="A422" s="45"/>
      <c r="B422" s="45"/>
      <c r="C422" s="45"/>
    </row>
    <row r="423" spans="1:3" ht="15">
      <c r="A423" s="45"/>
      <c r="B423" s="45"/>
      <c r="C423" s="45"/>
    </row>
    <row r="424" spans="1:3" ht="15">
      <c r="A424" s="45"/>
      <c r="B424" s="45"/>
      <c r="C424" s="45"/>
    </row>
    <row r="425" spans="1:3" ht="15">
      <c r="A425" s="45"/>
      <c r="B425" s="45"/>
      <c r="C425" s="45"/>
    </row>
    <row r="426" spans="1:3" ht="15">
      <c r="A426" s="45"/>
      <c r="B426" s="45"/>
      <c r="C426" s="45"/>
    </row>
    <row r="427" spans="1:3" ht="15">
      <c r="A427" s="45"/>
      <c r="B427" s="45"/>
      <c r="C427" s="45"/>
    </row>
    <row r="428" spans="1:3" ht="15">
      <c r="A428" s="45"/>
      <c r="B428" s="45"/>
      <c r="C428" s="45"/>
    </row>
    <row r="429" spans="1:3" ht="15">
      <c r="A429" s="45"/>
      <c r="B429" s="45"/>
      <c r="C429" s="45"/>
    </row>
    <row r="430" spans="1:3" ht="15">
      <c r="A430" s="45"/>
      <c r="B430" s="45"/>
      <c r="C430" s="45"/>
    </row>
    <row r="431" spans="1:3" ht="15">
      <c r="A431" s="45"/>
      <c r="B431" s="45"/>
      <c r="C431" s="45"/>
    </row>
    <row r="432" spans="1:3" ht="15">
      <c r="A432" s="45"/>
      <c r="B432" s="45"/>
      <c r="C432" s="45"/>
    </row>
    <row r="433" spans="1:3" ht="15">
      <c r="A433" s="45"/>
      <c r="B433" s="45"/>
      <c r="C433" s="45"/>
    </row>
    <row r="434" spans="1:3" ht="15">
      <c r="A434" s="45"/>
      <c r="B434" s="45"/>
      <c r="C434" s="45"/>
    </row>
    <row r="435" spans="1:3" ht="15">
      <c r="A435" s="45"/>
      <c r="B435" s="45"/>
      <c r="C435" s="45"/>
    </row>
    <row r="436" spans="1:3" ht="15">
      <c r="A436" s="45"/>
      <c r="B436" s="45"/>
      <c r="C436" s="45"/>
    </row>
    <row r="437" spans="1:3" ht="15">
      <c r="A437" s="45"/>
      <c r="B437" s="45"/>
      <c r="C437" s="45"/>
    </row>
    <row r="438" spans="1:3" ht="15">
      <c r="A438" s="45"/>
      <c r="B438" s="45"/>
      <c r="C438" s="45"/>
    </row>
    <row r="439" spans="1:3" ht="15">
      <c r="A439" s="45"/>
      <c r="B439" s="45"/>
      <c r="C439" s="45"/>
    </row>
    <row r="440" spans="1:3" ht="15">
      <c r="A440" s="45"/>
      <c r="B440" s="45"/>
      <c r="C440" s="45"/>
    </row>
    <row r="441" spans="1:3" ht="15">
      <c r="A441" s="45"/>
      <c r="B441" s="45"/>
      <c r="C441" s="45"/>
    </row>
    <row r="442" spans="1:3" ht="15">
      <c r="A442" s="45"/>
      <c r="B442" s="45"/>
      <c r="C442" s="45"/>
    </row>
    <row r="443" spans="1:3" ht="15">
      <c r="A443" s="45"/>
      <c r="B443" s="45"/>
      <c r="C443" s="45"/>
    </row>
    <row r="444" spans="1:3" ht="15">
      <c r="A444" s="45"/>
      <c r="B444" s="45"/>
      <c r="C444" s="45"/>
    </row>
    <row r="445" spans="1:3" ht="15">
      <c r="A445" s="45"/>
      <c r="B445" s="45"/>
      <c r="C445" s="45"/>
    </row>
    <row r="446" spans="1:3" ht="15">
      <c r="A446" s="45"/>
      <c r="B446" s="45"/>
      <c r="C446" s="45"/>
    </row>
    <row r="447" spans="1:3" ht="15">
      <c r="A447" s="45"/>
      <c r="B447" s="45"/>
      <c r="C447" s="45"/>
    </row>
    <row r="448" spans="1:3" ht="15">
      <c r="A448" s="45"/>
      <c r="B448" s="45"/>
      <c r="C448" s="45"/>
    </row>
    <row r="449" spans="1:3" ht="15">
      <c r="A449" s="45"/>
      <c r="B449" s="45"/>
      <c r="C449" s="45"/>
    </row>
    <row r="450" spans="1:3" ht="15">
      <c r="A450" s="45"/>
      <c r="B450" s="45"/>
      <c r="C450" s="45"/>
    </row>
    <row r="451" spans="1:3" ht="15">
      <c r="A451" s="45"/>
      <c r="B451" s="45"/>
      <c r="C451" s="45"/>
    </row>
    <row r="452" spans="1:3" ht="15">
      <c r="A452" s="45"/>
      <c r="B452" s="45"/>
      <c r="C452" s="45"/>
    </row>
    <row r="453" spans="1:3" ht="15">
      <c r="A453" s="45"/>
      <c r="B453" s="45"/>
      <c r="C453" s="45"/>
    </row>
    <row r="454" spans="1:3" ht="15">
      <c r="A454" s="45"/>
      <c r="B454" s="45"/>
      <c r="C454" s="45"/>
    </row>
    <row r="455" spans="1:3" ht="15">
      <c r="A455" s="45"/>
      <c r="B455" s="45"/>
      <c r="C455" s="45"/>
    </row>
    <row r="456" spans="1:3" ht="15">
      <c r="A456" s="45"/>
      <c r="B456" s="45"/>
      <c r="C456" s="45"/>
    </row>
    <row r="457" spans="1:3" ht="15">
      <c r="A457" s="45"/>
      <c r="B457" s="45"/>
      <c r="C457" s="45"/>
    </row>
    <row r="458" spans="1:3" ht="15">
      <c r="A458" s="45"/>
      <c r="B458" s="45"/>
      <c r="C458" s="45"/>
    </row>
    <row r="459" spans="1:3" ht="15">
      <c r="A459" s="45"/>
      <c r="B459" s="45"/>
      <c r="C459" s="45"/>
    </row>
    <row r="460" spans="1:3" ht="15">
      <c r="A460" s="45"/>
      <c r="B460" s="45"/>
      <c r="C460" s="45"/>
    </row>
    <row r="461" spans="1:3" ht="15">
      <c r="A461" s="45"/>
      <c r="B461" s="45"/>
      <c r="C461" s="45"/>
    </row>
    <row r="462" spans="1:3" ht="15">
      <c r="A462" s="45"/>
      <c r="B462" s="45"/>
      <c r="C462" s="45"/>
    </row>
    <row r="463" spans="1:3" ht="15">
      <c r="A463" s="45"/>
      <c r="B463" s="45"/>
      <c r="C463" s="45"/>
    </row>
    <row r="464" spans="1:3" ht="15">
      <c r="A464" s="45"/>
      <c r="B464" s="45"/>
      <c r="C464" s="45"/>
    </row>
    <row r="465" spans="1:3" ht="15">
      <c r="A465" s="45"/>
      <c r="B465" s="45"/>
      <c r="C465" s="45"/>
    </row>
    <row r="466" spans="1:3" ht="15">
      <c r="A466" s="45"/>
      <c r="B466" s="45"/>
      <c r="C466" s="45"/>
    </row>
    <row r="467" spans="1:3" ht="15">
      <c r="A467" s="45"/>
      <c r="B467" s="45"/>
      <c r="C467" s="45"/>
    </row>
    <row r="468" spans="1:3" ht="15">
      <c r="A468" s="45"/>
      <c r="B468" s="45"/>
      <c r="C468" s="45"/>
    </row>
    <row r="469" spans="1:3" ht="15">
      <c r="A469" s="45"/>
      <c r="B469" s="45"/>
      <c r="C469" s="45"/>
    </row>
    <row r="470" spans="1:3" ht="15">
      <c r="A470" s="45"/>
      <c r="B470" s="45"/>
      <c r="C470" s="45"/>
    </row>
    <row r="471" spans="1:3" ht="15">
      <c r="A471" s="45"/>
      <c r="B471" s="45"/>
      <c r="C471" s="45"/>
    </row>
    <row r="472" spans="1:3" ht="15">
      <c r="A472" s="45"/>
      <c r="B472" s="45"/>
      <c r="C472" s="45"/>
    </row>
    <row r="473" spans="1:3" ht="15">
      <c r="A473" s="45"/>
      <c r="B473" s="45"/>
      <c r="C473" s="45"/>
    </row>
    <row r="474" spans="1:3" ht="15">
      <c r="A474" s="45"/>
      <c r="B474" s="45"/>
      <c r="C474" s="45"/>
    </row>
    <row r="475" spans="1:3" ht="15">
      <c r="A475" s="45"/>
      <c r="B475" s="45"/>
      <c r="C475" s="45"/>
    </row>
    <row r="476" spans="1:3" ht="15">
      <c r="A476" s="45"/>
      <c r="B476" s="45"/>
      <c r="C476" s="45"/>
    </row>
    <row r="477" spans="1:3" ht="15">
      <c r="A477" s="45"/>
      <c r="B477" s="45"/>
      <c r="C477" s="45"/>
    </row>
    <row r="478" spans="1:3" ht="15">
      <c r="A478" s="45"/>
      <c r="B478" s="45"/>
      <c r="C478" s="45"/>
    </row>
    <row r="479" spans="1:3" ht="15">
      <c r="A479" s="45"/>
      <c r="B479" s="45"/>
      <c r="C479" s="45"/>
    </row>
    <row r="480" spans="1:3" ht="15">
      <c r="A480" s="45"/>
      <c r="B480" s="45"/>
      <c r="C480" s="45"/>
    </row>
    <row r="481" spans="1:3" ht="15">
      <c r="A481" s="45"/>
      <c r="B481" s="45"/>
      <c r="C481" s="45"/>
    </row>
    <row r="482" spans="1:3" ht="15">
      <c r="A482" s="45"/>
      <c r="B482" s="45"/>
      <c r="C482" s="45"/>
    </row>
    <row r="483" spans="1:3" ht="15">
      <c r="A483" s="45"/>
      <c r="B483" s="45"/>
      <c r="C483" s="45"/>
    </row>
    <row r="484" spans="1:3" ht="15">
      <c r="A484" s="45"/>
      <c r="B484" s="45"/>
      <c r="C484" s="45"/>
    </row>
    <row r="485" spans="1:3" ht="15">
      <c r="A485" s="45"/>
      <c r="B485" s="45"/>
      <c r="C485" s="45"/>
    </row>
    <row r="486" spans="1:3" ht="15">
      <c r="A486" s="45"/>
      <c r="B486" s="45"/>
      <c r="C486" s="45"/>
    </row>
    <row r="487" spans="1:3" ht="15">
      <c r="A487" s="45"/>
      <c r="B487" s="45"/>
      <c r="C487" s="45"/>
    </row>
    <row r="488" spans="1:3" ht="15">
      <c r="A488" s="45"/>
      <c r="B488" s="45"/>
      <c r="C488" s="45"/>
    </row>
    <row r="489" spans="1:3" ht="15">
      <c r="A489" s="45"/>
      <c r="B489" s="45"/>
      <c r="C489" s="45"/>
    </row>
    <row r="490" spans="1:3" ht="15">
      <c r="A490" s="45"/>
      <c r="B490" s="45"/>
      <c r="C490" s="45"/>
    </row>
    <row r="491" spans="1:3" ht="15">
      <c r="A491" s="45"/>
      <c r="B491" s="45"/>
      <c r="C491" s="45"/>
    </row>
    <row r="492" spans="1:3" ht="15">
      <c r="A492" s="45"/>
      <c r="B492" s="45"/>
      <c r="C492" s="45"/>
    </row>
    <row r="493" spans="1:3" ht="15">
      <c r="A493" s="45"/>
      <c r="B493" s="45"/>
      <c r="C493" s="45"/>
    </row>
    <row r="494" spans="1:3" ht="15">
      <c r="A494" s="45"/>
      <c r="B494" s="45"/>
      <c r="C494" s="45"/>
    </row>
    <row r="495" spans="1:3" ht="15">
      <c r="A495" s="45"/>
      <c r="B495" s="45"/>
      <c r="C495" s="45"/>
    </row>
    <row r="496" spans="1:3" ht="15">
      <c r="A496" s="45"/>
      <c r="B496" s="45"/>
      <c r="C496" s="45"/>
    </row>
    <row r="497" spans="1:3" ht="15">
      <c r="A497" s="45"/>
      <c r="B497" s="45"/>
      <c r="C497" s="45"/>
    </row>
    <row r="498" spans="1:3" ht="15">
      <c r="A498" s="45"/>
      <c r="B498" s="45"/>
      <c r="C498" s="45"/>
    </row>
    <row r="499" spans="1:3" ht="15">
      <c r="A499" s="45"/>
      <c r="B499" s="45"/>
      <c r="C499" s="45"/>
    </row>
    <row r="500" spans="1:3" ht="15">
      <c r="A500" s="45"/>
      <c r="B500" s="45"/>
      <c r="C500" s="45"/>
    </row>
    <row r="501" spans="1:3" ht="15">
      <c r="A501" s="45"/>
      <c r="B501" s="45"/>
      <c r="C501" s="45"/>
    </row>
    <row r="502" spans="1:3" ht="15">
      <c r="A502" s="45"/>
      <c r="B502" s="45"/>
      <c r="C502" s="45"/>
    </row>
    <row r="503" spans="1:3" ht="15">
      <c r="A503" s="45"/>
      <c r="B503" s="45"/>
      <c r="C503" s="45"/>
    </row>
    <row r="504" spans="1:3" ht="15">
      <c r="A504" s="45"/>
      <c r="B504" s="45"/>
      <c r="C504" s="45"/>
    </row>
    <row r="505" spans="1:3" ht="15">
      <c r="A505" s="45"/>
      <c r="B505" s="45"/>
      <c r="C505" s="45"/>
    </row>
    <row r="506" spans="1:3" ht="15">
      <c r="A506" s="45"/>
      <c r="B506" s="45"/>
      <c r="C506" s="45"/>
    </row>
    <row r="507" spans="1:3" ht="15">
      <c r="A507" s="45"/>
      <c r="B507" s="45"/>
      <c r="C507" s="45"/>
    </row>
    <row r="508" spans="1:3" ht="15">
      <c r="A508" s="45"/>
      <c r="B508" s="45"/>
      <c r="C508" s="45"/>
    </row>
    <row r="509" spans="1:3" ht="15">
      <c r="A509" s="45"/>
      <c r="B509" s="45"/>
      <c r="C509" s="45"/>
    </row>
    <row r="510" spans="1:3" ht="15">
      <c r="A510" s="45"/>
      <c r="B510" s="45"/>
      <c r="C510" s="45"/>
    </row>
    <row r="511" spans="1:3" ht="15">
      <c r="A511" s="45"/>
      <c r="B511" s="45"/>
      <c r="C511" s="45"/>
    </row>
    <row r="512" spans="1:3" ht="15">
      <c r="A512" s="45"/>
      <c r="B512" s="45"/>
      <c r="C512" s="45"/>
    </row>
    <row r="513" spans="1:3" ht="15">
      <c r="A513" s="45"/>
      <c r="B513" s="45"/>
      <c r="C513" s="45"/>
    </row>
    <row r="514" spans="1:3" ht="15">
      <c r="A514" s="45"/>
      <c r="B514" s="45"/>
      <c r="C514" s="45"/>
    </row>
    <row r="515" spans="1:3" ht="15">
      <c r="A515" s="45"/>
      <c r="B515" s="45"/>
      <c r="C515" s="45"/>
    </row>
    <row r="516" spans="1:3" ht="15">
      <c r="A516" s="45"/>
      <c r="B516" s="45"/>
      <c r="C516" s="45"/>
    </row>
    <row r="517" spans="1:3" ht="15">
      <c r="A517" s="45"/>
      <c r="B517" s="45"/>
      <c r="C517" s="45"/>
    </row>
    <row r="518" spans="1:3" ht="15">
      <c r="A518" s="45"/>
      <c r="B518" s="45"/>
      <c r="C518" s="45"/>
    </row>
    <row r="519" spans="1:3" ht="15">
      <c r="A519" s="45"/>
      <c r="B519" s="45"/>
      <c r="C519" s="45"/>
    </row>
    <row r="520" spans="1:3" ht="15">
      <c r="A520" s="45"/>
      <c r="B520" s="45"/>
      <c r="C520" s="45"/>
    </row>
    <row r="521" spans="1:3" ht="15">
      <c r="A521" s="45"/>
      <c r="B521" s="45"/>
      <c r="C521" s="45"/>
    </row>
    <row r="522" spans="1:3" ht="15">
      <c r="A522" s="45"/>
      <c r="B522" s="45"/>
      <c r="C522" s="45"/>
    </row>
    <row r="523" spans="1:3" ht="15">
      <c r="A523" s="45"/>
      <c r="B523" s="45"/>
      <c r="C523" s="45"/>
    </row>
    <row r="524" spans="1:3" ht="15">
      <c r="A524" s="45"/>
      <c r="B524" s="45"/>
      <c r="C524" s="45"/>
    </row>
    <row r="525" spans="1:3" ht="15">
      <c r="A525" s="45"/>
      <c r="B525" s="45"/>
      <c r="C525" s="45"/>
    </row>
    <row r="526" spans="1:3" ht="15">
      <c r="A526" s="45"/>
      <c r="B526" s="45"/>
      <c r="C526" s="45"/>
    </row>
    <row r="527" spans="1:3" ht="15">
      <c r="A527" s="45"/>
      <c r="B527" s="45"/>
      <c r="C527" s="45"/>
    </row>
    <row r="528" spans="1:3" ht="15">
      <c r="A528" s="45"/>
      <c r="B528" s="45"/>
      <c r="C528" s="45"/>
    </row>
    <row r="529" spans="1:3" ht="15">
      <c r="A529" s="45"/>
      <c r="B529" s="45"/>
      <c r="C529" s="45"/>
    </row>
    <row r="530" spans="1:3" ht="15">
      <c r="A530" s="45"/>
      <c r="B530" s="45"/>
      <c r="C530" s="45"/>
    </row>
    <row r="531" spans="1:3" ht="15">
      <c r="A531" s="45"/>
      <c r="B531" s="45"/>
      <c r="C531" s="45"/>
    </row>
    <row r="532" spans="1:3" ht="15">
      <c r="A532" s="45"/>
      <c r="B532" s="45"/>
      <c r="C532" s="45"/>
    </row>
    <row r="533" spans="1:3" ht="15">
      <c r="A533" s="45"/>
      <c r="B533" s="45"/>
      <c r="C533" s="45"/>
    </row>
    <row r="534" spans="1:3" ht="15">
      <c r="A534" s="45"/>
      <c r="B534" s="45"/>
      <c r="C534" s="45"/>
    </row>
    <row r="535" spans="1:3" ht="15">
      <c r="A535" s="45"/>
      <c r="B535" s="45"/>
      <c r="C535" s="45"/>
    </row>
    <row r="536" spans="1:3" ht="15">
      <c r="A536" s="45"/>
      <c r="B536" s="45"/>
      <c r="C536" s="45"/>
    </row>
    <row r="537" spans="1:3" ht="15">
      <c r="A537" s="45"/>
      <c r="B537" s="45"/>
      <c r="C537" s="45"/>
    </row>
    <row r="538" spans="1:3" ht="15">
      <c r="A538" s="45"/>
      <c r="B538" s="45"/>
      <c r="C538" s="45"/>
    </row>
    <row r="539" spans="1:3" ht="15">
      <c r="A539" s="45"/>
      <c r="B539" s="45"/>
      <c r="C539" s="45"/>
    </row>
    <row r="540" spans="1:3" ht="15">
      <c r="A540" s="45"/>
      <c r="B540" s="45"/>
      <c r="C540" s="45"/>
    </row>
    <row r="541" spans="1:3" ht="15">
      <c r="A541" s="45"/>
      <c r="B541" s="45"/>
      <c r="C541" s="45"/>
    </row>
    <row r="542" spans="1:3" ht="15">
      <c r="A542" s="45"/>
      <c r="B542" s="45"/>
      <c r="C542" s="45"/>
    </row>
    <row r="543" spans="1:3" ht="15">
      <c r="A543" s="45"/>
      <c r="B543" s="45"/>
      <c r="C543" s="45"/>
    </row>
    <row r="544" spans="1:3" ht="15">
      <c r="A544" s="45"/>
      <c r="B544" s="45"/>
      <c r="C544" s="45"/>
    </row>
    <row r="545" spans="1:3" ht="15">
      <c r="A545" s="45"/>
      <c r="B545" s="45"/>
      <c r="C545" s="45"/>
    </row>
    <row r="546" spans="1:3" ht="15">
      <c r="A546" s="45"/>
      <c r="B546" s="45"/>
      <c r="C546" s="45"/>
    </row>
    <row r="547" spans="1:3" ht="15">
      <c r="A547" s="45"/>
      <c r="B547" s="45"/>
      <c r="C547" s="45"/>
    </row>
    <row r="548" spans="1:3" ht="15">
      <c r="A548" s="45"/>
      <c r="B548" s="45"/>
      <c r="C548" s="45"/>
    </row>
    <row r="549" spans="1:3" ht="15">
      <c r="A549" s="45"/>
      <c r="B549" s="45"/>
      <c r="C549" s="45"/>
    </row>
    <row r="550" spans="1:3" ht="15">
      <c r="A550" s="45"/>
      <c r="B550" s="45"/>
      <c r="C550" s="45"/>
    </row>
    <row r="551" spans="1:3" ht="15">
      <c r="A551" s="45"/>
      <c r="B551" s="45"/>
      <c r="C551" s="45"/>
    </row>
    <row r="552" spans="1:3" ht="15">
      <c r="A552" s="45"/>
      <c r="B552" s="45"/>
      <c r="C552" s="45"/>
    </row>
    <row r="553" spans="1:3" ht="15">
      <c r="A553" s="45"/>
      <c r="B553" s="45"/>
      <c r="C553" s="45"/>
    </row>
    <row r="554" spans="1:3" ht="15">
      <c r="A554" s="45"/>
      <c r="B554" s="45"/>
      <c r="C554" s="45"/>
    </row>
    <row r="555" spans="1:3" ht="15">
      <c r="A555" s="45"/>
      <c r="B555" s="45"/>
      <c r="C555" s="45"/>
    </row>
    <row r="556" spans="1:3" ht="15">
      <c r="A556" s="45"/>
      <c r="B556" s="45"/>
      <c r="C556" s="45"/>
    </row>
    <row r="557" spans="1:3" ht="15">
      <c r="A557" s="45"/>
      <c r="B557" s="45"/>
      <c r="C557" s="45"/>
    </row>
    <row r="558" spans="1:3" ht="15">
      <c r="A558" s="45"/>
      <c r="B558" s="45"/>
      <c r="C558" s="45"/>
    </row>
    <row r="559" spans="1:3" ht="15">
      <c r="A559" s="45"/>
      <c r="B559" s="45"/>
      <c r="C559" s="45"/>
    </row>
    <row r="560" spans="1:3" ht="15">
      <c r="A560" s="45"/>
      <c r="B560" s="45"/>
      <c r="C560" s="45"/>
    </row>
    <row r="561" spans="1:3" ht="15">
      <c r="A561" s="45"/>
      <c r="B561" s="45"/>
      <c r="C561" s="45"/>
    </row>
    <row r="562" spans="1:3" ht="15">
      <c r="A562" s="45"/>
      <c r="B562" s="45"/>
      <c r="C562" s="45"/>
    </row>
    <row r="563" spans="1:3" ht="15">
      <c r="A563" s="45"/>
      <c r="B563" s="45"/>
      <c r="C563" s="45"/>
    </row>
    <row r="564" spans="1:3" ht="15">
      <c r="A564" s="45"/>
      <c r="B564" s="45"/>
      <c r="C564" s="45"/>
    </row>
    <row r="565" spans="1:3" ht="15">
      <c r="A565" s="45"/>
      <c r="B565" s="45"/>
      <c r="C565" s="45"/>
    </row>
    <row r="566" spans="1:3" ht="15">
      <c r="A566" s="45"/>
      <c r="B566" s="45"/>
      <c r="C566" s="45"/>
    </row>
    <row r="567" spans="1:3" ht="15">
      <c r="A567" s="45"/>
      <c r="B567" s="45"/>
      <c r="C567" s="45"/>
    </row>
    <row r="568" spans="1:3" ht="15">
      <c r="A568" s="45"/>
      <c r="B568" s="45"/>
      <c r="C568" s="45"/>
    </row>
    <row r="569" spans="1:3" ht="15">
      <c r="A569" s="45"/>
      <c r="B569" s="45"/>
      <c r="C569" s="45"/>
    </row>
    <row r="570" spans="1:3" ht="15">
      <c r="A570" s="45"/>
      <c r="B570" s="45"/>
      <c r="C570" s="45"/>
    </row>
    <row r="571" spans="1:3" ht="15">
      <c r="A571" s="45"/>
      <c r="B571" s="45"/>
      <c r="C571" s="45"/>
    </row>
    <row r="572" spans="1:3" ht="15">
      <c r="A572" s="45"/>
      <c r="B572" s="45"/>
      <c r="C572" s="45"/>
    </row>
    <row r="573" spans="1:3" ht="15">
      <c r="A573" s="45"/>
      <c r="B573" s="45"/>
      <c r="C573" s="45"/>
    </row>
    <row r="574" spans="1:3" ht="15">
      <c r="A574" s="45"/>
      <c r="B574" s="45"/>
      <c r="C574" s="45"/>
    </row>
    <row r="575" spans="1:3" ht="15">
      <c r="A575" s="45"/>
      <c r="B575" s="45"/>
      <c r="C575" s="45"/>
    </row>
    <row r="576" spans="1:3" ht="15">
      <c r="A576" s="45"/>
      <c r="B576" s="45"/>
      <c r="C576" s="45"/>
    </row>
    <row r="577" spans="1:3" ht="15">
      <c r="A577" s="45"/>
      <c r="B577" s="45"/>
      <c r="C577" s="45"/>
    </row>
    <row r="578" spans="1:3" ht="15">
      <c r="A578" s="45"/>
      <c r="B578" s="45"/>
      <c r="C578" s="45"/>
    </row>
    <row r="579" spans="1:3" ht="15">
      <c r="A579" s="45"/>
      <c r="B579" s="45"/>
      <c r="C579" s="45"/>
    </row>
    <row r="580" spans="1:3" ht="15">
      <c r="A580" s="45"/>
      <c r="B580" s="45"/>
      <c r="C580" s="45"/>
    </row>
    <row r="581" spans="1:3" ht="15">
      <c r="A581" s="45"/>
      <c r="B581" s="45"/>
      <c r="C581" s="45"/>
    </row>
    <row r="582" spans="1:3" ht="15">
      <c r="A582" s="45"/>
      <c r="B582" s="45"/>
      <c r="C582" s="45"/>
    </row>
    <row r="583" spans="1:3" ht="15">
      <c r="A583" s="45"/>
      <c r="B583" s="45"/>
      <c r="C583" s="45"/>
    </row>
    <row r="584" spans="1:3" ht="15">
      <c r="A584" s="45"/>
      <c r="B584" s="45"/>
      <c r="C584" s="45"/>
    </row>
    <row r="585" spans="1:3" ht="15">
      <c r="A585" s="45"/>
      <c r="B585" s="45"/>
      <c r="C585" s="45"/>
    </row>
    <row r="586" spans="1:3" ht="15">
      <c r="A586" s="45"/>
      <c r="B586" s="45"/>
      <c r="C586" s="45"/>
    </row>
    <row r="587" spans="1:3" ht="15">
      <c r="A587" s="45"/>
      <c r="B587" s="45"/>
      <c r="C587" s="45"/>
    </row>
    <row r="588" spans="1:3" ht="15">
      <c r="A588" s="45"/>
      <c r="B588" s="45"/>
      <c r="C588" s="45"/>
    </row>
    <row r="589" spans="1:3" ht="15">
      <c r="A589" s="45"/>
      <c r="B589" s="45"/>
      <c r="C589" s="45"/>
    </row>
    <row r="590" spans="1:3" ht="15">
      <c r="A590" s="45"/>
      <c r="B590" s="45"/>
      <c r="C590" s="45"/>
    </row>
    <row r="591" spans="1:3" ht="15">
      <c r="A591" s="45"/>
      <c r="B591" s="45"/>
      <c r="C591" s="45"/>
    </row>
    <row r="592" spans="1:3" ht="15">
      <c r="A592" s="45"/>
      <c r="B592" s="45"/>
      <c r="C592" s="45"/>
    </row>
    <row r="593" spans="1:3" ht="15">
      <c r="A593" s="45"/>
      <c r="B593" s="45"/>
      <c r="C593" s="45"/>
    </row>
    <row r="594" spans="1:3" ht="15">
      <c r="A594" s="45"/>
      <c r="B594" s="45"/>
      <c r="C594" s="45"/>
    </row>
    <row r="595" spans="1:3" ht="15">
      <c r="A595" s="45"/>
      <c r="B595" s="45"/>
      <c r="C595" s="45"/>
    </row>
    <row r="596" spans="1:3" ht="15">
      <c r="A596" s="45"/>
      <c r="B596" s="45"/>
      <c r="C596" s="45"/>
    </row>
    <row r="597" spans="1:3" ht="15">
      <c r="A597" s="45"/>
      <c r="B597" s="45"/>
      <c r="C597" s="45"/>
    </row>
    <row r="598" spans="1:3" ht="15">
      <c r="A598" s="45"/>
      <c r="B598" s="45"/>
      <c r="C598" s="45"/>
    </row>
    <row r="599" spans="1:3" ht="15">
      <c r="A599" s="45"/>
      <c r="B599" s="45"/>
      <c r="C599" s="45"/>
    </row>
    <row r="600" spans="1:3" ht="15">
      <c r="A600" s="45"/>
      <c r="B600" s="45"/>
      <c r="C600" s="45"/>
    </row>
    <row r="601" spans="1:3" ht="15">
      <c r="A601" s="45"/>
      <c r="B601" s="45"/>
      <c r="C601" s="45"/>
    </row>
    <row r="602" spans="1:3" ht="15">
      <c r="A602" s="45"/>
      <c r="B602" s="45"/>
      <c r="C602" s="45"/>
    </row>
    <row r="603" spans="1:3" ht="15">
      <c r="A603" s="45"/>
      <c r="B603" s="45"/>
      <c r="C603" s="45"/>
    </row>
    <row r="604" spans="1:3" ht="15">
      <c r="A604" s="45"/>
      <c r="B604" s="45"/>
      <c r="C604" s="45"/>
    </row>
    <row r="605" spans="1:3" ht="15">
      <c r="A605" s="45"/>
      <c r="B605" s="45"/>
      <c r="C605" s="45"/>
    </row>
    <row r="606" spans="1:3" ht="15">
      <c r="A606" s="45"/>
      <c r="B606" s="45"/>
      <c r="C606" s="45"/>
    </row>
    <row r="607" spans="1:3" ht="15">
      <c r="A607" s="45"/>
      <c r="B607" s="45"/>
      <c r="C607" s="45"/>
    </row>
    <row r="608" spans="1:3" ht="15">
      <c r="A608" s="45"/>
      <c r="B608" s="45"/>
      <c r="C608" s="45"/>
    </row>
    <row r="609" spans="1:3" ht="15">
      <c r="A609" s="45"/>
      <c r="B609" s="45"/>
      <c r="C609" s="45"/>
    </row>
    <row r="610" spans="1:3" ht="15">
      <c r="A610" s="45"/>
      <c r="B610" s="45"/>
      <c r="C610" s="45"/>
    </row>
    <row r="611" spans="1:3" ht="15">
      <c r="A611" s="45"/>
      <c r="B611" s="45"/>
      <c r="C611" s="45"/>
    </row>
    <row r="612" spans="1:3" ht="15">
      <c r="A612" s="45"/>
      <c r="B612" s="45"/>
      <c r="C612" s="45"/>
    </row>
    <row r="613" spans="1:3" ht="15">
      <c r="A613" s="45"/>
      <c r="B613" s="45"/>
      <c r="C613" s="45"/>
    </row>
    <row r="614" spans="1:3" ht="15">
      <c r="A614" s="45"/>
      <c r="B614" s="45"/>
      <c r="C614" s="45"/>
    </row>
    <row r="615" spans="1:3" ht="15">
      <c r="A615" s="45"/>
      <c r="B615" s="45"/>
      <c r="C615" s="45"/>
    </row>
    <row r="616" spans="1:3" ht="15">
      <c r="A616" s="45"/>
      <c r="B616" s="45"/>
      <c r="C616" s="45"/>
    </row>
    <row r="617" spans="1:3" ht="15">
      <c r="A617" s="45"/>
      <c r="B617" s="45"/>
      <c r="C617" s="45"/>
    </row>
    <row r="618" spans="1:3" ht="15">
      <c r="A618" s="45"/>
      <c r="B618" s="45"/>
      <c r="C618" s="45"/>
    </row>
    <row r="619" spans="1:3" ht="15">
      <c r="A619" s="45"/>
      <c r="B619" s="45"/>
      <c r="C619" s="45"/>
    </row>
    <row r="620" spans="1:3" ht="15">
      <c r="A620" s="45"/>
      <c r="B620" s="45"/>
      <c r="C620" s="45"/>
    </row>
    <row r="621" spans="1:3" ht="15">
      <c r="A621" s="45"/>
      <c r="B621" s="45"/>
      <c r="C621" s="45"/>
    </row>
    <row r="622" spans="1:3" ht="15">
      <c r="A622" s="45"/>
      <c r="B622" s="45"/>
      <c r="C622" s="45"/>
    </row>
    <row r="623" spans="1:3" ht="15">
      <c r="A623" s="45"/>
      <c r="B623" s="45"/>
      <c r="C623" s="45"/>
    </row>
    <row r="624" spans="1:3" ht="15">
      <c r="A624" s="45"/>
      <c r="B624" s="45"/>
      <c r="C624" s="45"/>
    </row>
    <row r="625" spans="1:3" ht="15">
      <c r="A625" s="45"/>
      <c r="B625" s="45"/>
      <c r="C625" s="45"/>
    </row>
    <row r="626" spans="1:3" ht="15">
      <c r="A626" s="45"/>
      <c r="B626" s="45"/>
      <c r="C626" s="45"/>
    </row>
    <row r="627" spans="1:3" ht="15">
      <c r="A627" s="45"/>
      <c r="B627" s="45"/>
      <c r="C627" s="45"/>
    </row>
    <row r="628" spans="1:3" ht="15">
      <c r="A628" s="45"/>
      <c r="B628" s="45"/>
      <c r="C628" s="45"/>
    </row>
    <row r="629" spans="1:3" ht="15">
      <c r="A629" s="45"/>
      <c r="B629" s="45"/>
      <c r="C629" s="45"/>
    </row>
    <row r="630" spans="1:3" ht="15">
      <c r="A630" s="45"/>
      <c r="B630" s="45"/>
      <c r="C630" s="45"/>
    </row>
    <row r="631" spans="1:3" ht="15">
      <c r="A631" s="45"/>
      <c r="B631" s="45"/>
      <c r="C631" s="45"/>
    </row>
    <row r="632" spans="1:3" ht="15">
      <c r="A632" s="45"/>
      <c r="B632" s="45"/>
      <c r="C632" s="45"/>
    </row>
    <row r="633" spans="1:3" ht="15">
      <c r="A633" s="45"/>
      <c r="B633" s="45"/>
      <c r="C633" s="45"/>
    </row>
    <row r="634" spans="1:3" ht="15">
      <c r="A634" s="45"/>
      <c r="B634" s="45"/>
      <c r="C634" s="45"/>
    </row>
    <row r="635" spans="1:3" ht="15">
      <c r="A635" s="45"/>
      <c r="B635" s="45"/>
      <c r="C635" s="45"/>
    </row>
    <row r="636" spans="1:3" ht="15">
      <c r="A636" s="45"/>
      <c r="B636" s="45"/>
      <c r="C636" s="45"/>
    </row>
    <row r="637" spans="1:3" ht="15">
      <c r="A637" s="45"/>
      <c r="B637" s="45"/>
      <c r="C637" s="45"/>
    </row>
    <row r="638" spans="1:3" ht="15">
      <c r="A638" s="45"/>
      <c r="B638" s="45"/>
      <c r="C638" s="45"/>
    </row>
    <row r="639" spans="1:3" ht="15">
      <c r="A639" s="45"/>
      <c r="B639" s="45"/>
      <c r="C639" s="45"/>
    </row>
    <row r="640" spans="1:3" ht="15">
      <c r="A640" s="45"/>
      <c r="B640" s="45"/>
      <c r="C640" s="45"/>
    </row>
    <row r="641" spans="1:3" ht="15">
      <c r="A641" s="45"/>
      <c r="B641" s="45"/>
      <c r="C641" s="45"/>
    </row>
    <row r="642" spans="1:3" ht="15">
      <c r="A642" s="45"/>
      <c r="B642" s="45"/>
      <c r="C642" s="45"/>
    </row>
    <row r="643" spans="1:3" ht="15">
      <c r="A643" s="45"/>
      <c r="B643" s="45"/>
      <c r="C643" s="45"/>
    </row>
    <row r="644" spans="1:3" ht="15">
      <c r="A644" s="45"/>
      <c r="B644" s="45"/>
      <c r="C644" s="45"/>
    </row>
    <row r="645" spans="1:3" ht="15">
      <c r="A645" s="45"/>
      <c r="B645" s="45"/>
      <c r="C645" s="45"/>
    </row>
    <row r="646" spans="1:3" ht="15">
      <c r="A646" s="45"/>
      <c r="B646" s="45"/>
      <c r="C646" s="45"/>
    </row>
    <row r="647" spans="1:3" ht="15">
      <c r="A647" s="45"/>
      <c r="B647" s="45"/>
      <c r="C647" s="45"/>
    </row>
    <row r="648" spans="1:3" ht="15">
      <c r="A648" s="45"/>
      <c r="B648" s="45"/>
      <c r="C648" s="45"/>
    </row>
    <row r="649" spans="1:3" ht="15">
      <c r="A649" s="45"/>
      <c r="B649" s="45"/>
      <c r="C649" s="45"/>
    </row>
    <row r="650" spans="1:3" ht="15">
      <c r="A650" s="45"/>
      <c r="B650" s="45"/>
      <c r="C650" s="45"/>
    </row>
    <row r="651" spans="1:3" ht="15">
      <c r="A651" s="45"/>
      <c r="B651" s="45"/>
      <c r="C651" s="45"/>
    </row>
    <row r="652" spans="1:3" ht="15">
      <c r="A652" s="45"/>
      <c r="B652" s="45"/>
      <c r="C652" s="45"/>
    </row>
    <row r="653" spans="1:3" ht="15">
      <c r="A653" s="45"/>
      <c r="B653" s="45"/>
      <c r="C653" s="45"/>
    </row>
    <row r="654" spans="1:3" ht="15">
      <c r="A654" s="45"/>
      <c r="B654" s="45"/>
      <c r="C654" s="45"/>
    </row>
    <row r="655" spans="1:3" ht="15">
      <c r="A655" s="45"/>
      <c r="B655" s="45"/>
      <c r="C655" s="45"/>
    </row>
    <row r="656" spans="1:3" ht="15">
      <c r="A656" s="45"/>
      <c r="B656" s="45"/>
      <c r="C656" s="45"/>
    </row>
    <row r="657" spans="1:3" ht="15">
      <c r="A657" s="45"/>
      <c r="B657" s="45"/>
      <c r="C657" s="45"/>
    </row>
    <row r="658" spans="1:3" ht="15">
      <c r="A658" s="45"/>
      <c r="B658" s="45"/>
      <c r="C658" s="45"/>
    </row>
    <row r="659" spans="1:3" ht="15">
      <c r="A659" s="45"/>
      <c r="B659" s="45"/>
      <c r="C659" s="45"/>
    </row>
    <row r="660" spans="1:3" ht="15">
      <c r="A660" s="45"/>
      <c r="B660" s="45"/>
      <c r="C660" s="45"/>
    </row>
    <row r="661" spans="1:3" ht="15">
      <c r="A661" s="45"/>
      <c r="B661" s="45"/>
      <c r="C661" s="45"/>
    </row>
    <row r="662" spans="1:3" ht="15">
      <c r="A662" s="45"/>
      <c r="B662" s="45"/>
      <c r="C662" s="45"/>
    </row>
    <row r="663" spans="1:3" ht="15">
      <c r="A663" s="45"/>
      <c r="B663" s="45"/>
      <c r="C663" s="45"/>
    </row>
    <row r="664" spans="1:3" ht="15">
      <c r="A664" s="45"/>
      <c r="B664" s="45"/>
      <c r="C664" s="45"/>
    </row>
    <row r="665" spans="1:3" ht="15">
      <c r="A665" s="45"/>
      <c r="B665" s="45"/>
      <c r="C665" s="45"/>
    </row>
    <row r="666" spans="1:3" ht="15">
      <c r="A666" s="45"/>
      <c r="B666" s="45"/>
      <c r="C666" s="45"/>
    </row>
    <row r="667" spans="1:3" ht="15">
      <c r="A667" s="45"/>
      <c r="B667" s="45"/>
      <c r="C667" s="45"/>
    </row>
    <row r="668" spans="1:3" ht="15">
      <c r="A668" s="45"/>
      <c r="B668" s="45"/>
      <c r="C668" s="45"/>
    </row>
    <row r="669" spans="1:3" ht="15">
      <c r="A669" s="45"/>
      <c r="B669" s="45"/>
      <c r="C669" s="45"/>
    </row>
    <row r="670" spans="1:3" ht="15">
      <c r="A670" s="45"/>
      <c r="B670" s="45"/>
      <c r="C670" s="45"/>
    </row>
    <row r="671" spans="1:3" ht="15">
      <c r="A671" s="45"/>
      <c r="B671" s="45"/>
      <c r="C671" s="45"/>
    </row>
    <row r="672" spans="1:3" ht="15">
      <c r="A672" s="45"/>
      <c r="B672" s="45"/>
      <c r="C672" s="45"/>
    </row>
    <row r="673" spans="1:3" ht="15">
      <c r="A673" s="45"/>
      <c r="B673" s="45"/>
      <c r="C673" s="45"/>
    </row>
    <row r="674" spans="1:3" ht="15">
      <c r="A674" s="45"/>
      <c r="B674" s="45"/>
      <c r="C674" s="45"/>
    </row>
    <row r="675" spans="1:3" ht="15">
      <c r="A675" s="45"/>
      <c r="B675" s="45"/>
      <c r="C675" s="45"/>
    </row>
    <row r="676" spans="1:3" ht="15">
      <c r="A676" s="45"/>
      <c r="B676" s="45"/>
      <c r="C676" s="45"/>
    </row>
    <row r="677" spans="1:3" ht="15">
      <c r="A677" s="45"/>
      <c r="B677" s="45"/>
      <c r="C677" s="45"/>
    </row>
    <row r="678" spans="1:3" ht="15">
      <c r="A678" s="45"/>
      <c r="B678" s="45"/>
      <c r="C678" s="45"/>
    </row>
    <row r="679" spans="1:3" ht="15">
      <c r="A679" s="45"/>
      <c r="B679" s="45"/>
      <c r="C679" s="45"/>
    </row>
    <row r="680" spans="1:3" ht="15">
      <c r="A680" s="45"/>
      <c r="B680" s="45"/>
      <c r="C680" s="45"/>
    </row>
    <row r="681" spans="1:3" ht="15">
      <c r="A681" s="45"/>
      <c r="B681" s="45"/>
      <c r="C681" s="45"/>
    </row>
    <row r="682" spans="1:3" ht="15">
      <c r="A682" s="45"/>
      <c r="B682" s="45"/>
      <c r="C682" s="45"/>
    </row>
    <row r="683" spans="1:3" ht="15">
      <c r="A683" s="45"/>
      <c r="B683" s="45"/>
      <c r="C683" s="45"/>
    </row>
    <row r="684" spans="1:3" ht="15">
      <c r="A684" s="45"/>
      <c r="B684" s="45"/>
      <c r="C684" s="45"/>
    </row>
    <row r="685" spans="1:3" ht="15">
      <c r="A685" s="45"/>
      <c r="B685" s="45"/>
      <c r="C685" s="45"/>
    </row>
    <row r="686" spans="1:3" ht="15">
      <c r="A686" s="45"/>
      <c r="B686" s="45"/>
      <c r="C686" s="45"/>
    </row>
    <row r="687" spans="1:3" ht="15">
      <c r="A687" s="45"/>
      <c r="B687" s="45"/>
      <c r="C687" s="45"/>
    </row>
    <row r="688" spans="1:3" ht="15">
      <c r="A688" s="45"/>
      <c r="B688" s="45"/>
      <c r="C688" s="45"/>
    </row>
    <row r="689" spans="1:3" ht="15">
      <c r="A689" s="45"/>
      <c r="B689" s="45"/>
      <c r="C689" s="45"/>
    </row>
    <row r="690" spans="1:3" ht="15">
      <c r="A690" s="45"/>
      <c r="B690" s="45"/>
      <c r="C690" s="45"/>
    </row>
    <row r="691" spans="1:3" ht="15">
      <c r="A691" s="45"/>
      <c r="B691" s="45"/>
      <c r="C691" s="45"/>
    </row>
    <row r="692" spans="1:3" ht="15">
      <c r="A692" s="45"/>
      <c r="B692" s="45"/>
      <c r="C692" s="45"/>
    </row>
    <row r="693" spans="1:3" ht="15">
      <c r="A693" s="45"/>
      <c r="B693" s="45"/>
      <c r="C693" s="45"/>
    </row>
    <row r="694" spans="1:3" ht="15">
      <c r="A694" s="45"/>
      <c r="B694" s="45"/>
      <c r="C694" s="45"/>
    </row>
    <row r="695" spans="1:3" ht="15">
      <c r="A695" s="45"/>
      <c r="B695" s="45"/>
      <c r="C695" s="45"/>
    </row>
    <row r="696" spans="1:3" ht="15">
      <c r="A696" s="45"/>
      <c r="B696" s="45"/>
      <c r="C696" s="45"/>
    </row>
    <row r="697" spans="1:3" ht="15">
      <c r="A697" s="45"/>
      <c r="B697" s="45"/>
      <c r="C697" s="45"/>
    </row>
    <row r="698" spans="1:3" ht="15">
      <c r="A698" s="45"/>
      <c r="B698" s="45"/>
      <c r="C698" s="45"/>
    </row>
    <row r="699" spans="1:3" ht="15">
      <c r="A699" s="45"/>
      <c r="B699" s="45"/>
      <c r="C699" s="45"/>
    </row>
    <row r="700" spans="1:3" ht="15">
      <c r="A700" s="45"/>
      <c r="B700" s="45"/>
      <c r="C700" s="45"/>
    </row>
    <row r="701" spans="1:3" ht="15">
      <c r="A701" s="45"/>
      <c r="B701" s="45"/>
      <c r="C701" s="45"/>
    </row>
    <row r="702" spans="1:3" ht="15">
      <c r="A702" s="45"/>
      <c r="B702" s="45"/>
      <c r="C702" s="45"/>
    </row>
    <row r="703" spans="1:3" ht="15">
      <c r="A703" s="45"/>
      <c r="B703" s="45"/>
      <c r="C703" s="45"/>
    </row>
    <row r="704" spans="1:3" ht="15">
      <c r="A704" s="45"/>
      <c r="B704" s="45"/>
      <c r="C704" s="45"/>
    </row>
    <row r="705" spans="1:3" ht="15">
      <c r="A705" s="45"/>
      <c r="B705" s="45"/>
      <c r="C705" s="45"/>
    </row>
    <row r="706" spans="1:3" ht="15">
      <c r="A706" s="45"/>
      <c r="B706" s="45"/>
      <c r="C706" s="45"/>
    </row>
    <row r="707" spans="1:3" ht="15">
      <c r="A707" s="45"/>
      <c r="B707" s="45"/>
      <c r="C707" s="45"/>
    </row>
    <row r="708" spans="1:3" ht="15">
      <c r="A708" s="45"/>
      <c r="B708" s="45"/>
      <c r="C708" s="45"/>
    </row>
    <row r="709" spans="1:3" ht="15">
      <c r="A709" s="45"/>
      <c r="B709" s="45"/>
      <c r="C709" s="45"/>
    </row>
    <row r="710" spans="1:3" ht="15">
      <c r="A710" s="45"/>
      <c r="B710" s="45"/>
      <c r="C710" s="45"/>
    </row>
    <row r="711" spans="1:3" ht="15">
      <c r="A711" s="45"/>
      <c r="B711" s="45"/>
      <c r="C711" s="45"/>
    </row>
    <row r="712" spans="1:3" ht="15">
      <c r="A712" s="45"/>
      <c r="B712" s="45"/>
      <c r="C712" s="45"/>
    </row>
    <row r="713" spans="1:3" ht="15">
      <c r="A713" s="45"/>
      <c r="B713" s="45"/>
      <c r="C713" s="45"/>
    </row>
    <row r="714" spans="1:3" ht="15">
      <c r="A714" s="45"/>
      <c r="B714" s="45"/>
      <c r="C714" s="45"/>
    </row>
    <row r="715" spans="1:3" ht="15">
      <c r="A715" s="45"/>
      <c r="B715" s="45"/>
      <c r="C715" s="45"/>
    </row>
    <row r="716" spans="1:3" ht="15">
      <c r="A716" s="45"/>
      <c r="B716" s="45"/>
      <c r="C716" s="45"/>
    </row>
    <row r="717" spans="1:3" ht="15">
      <c r="A717" s="45"/>
      <c r="B717" s="45"/>
      <c r="C717" s="45"/>
    </row>
    <row r="718" spans="1:3" ht="15">
      <c r="A718" s="45"/>
      <c r="B718" s="45"/>
      <c r="C718" s="45"/>
    </row>
    <row r="719" spans="1:3" ht="15">
      <c r="A719" s="45"/>
      <c r="B719" s="45"/>
      <c r="C719" s="45"/>
    </row>
    <row r="720" spans="1:3" ht="15">
      <c r="A720" s="45"/>
      <c r="B720" s="45"/>
      <c r="C720" s="45"/>
    </row>
    <row r="721" spans="1:3" ht="15">
      <c r="A721" s="45"/>
      <c r="B721" s="45"/>
      <c r="C721" s="45"/>
    </row>
    <row r="722" spans="1:3" ht="15">
      <c r="A722" s="45"/>
      <c r="B722" s="45"/>
      <c r="C722" s="45"/>
    </row>
    <row r="723" spans="1:3" ht="15">
      <c r="A723" s="45"/>
      <c r="B723" s="45"/>
      <c r="C723" s="45"/>
    </row>
    <row r="724" spans="1:3" ht="15">
      <c r="A724" s="45"/>
      <c r="B724" s="45"/>
      <c r="C724" s="45"/>
    </row>
    <row r="725" spans="1:3" ht="15">
      <c r="A725" s="45"/>
      <c r="B725" s="45"/>
      <c r="C725" s="45"/>
    </row>
    <row r="726" spans="1:3" ht="15">
      <c r="A726" s="45"/>
      <c r="B726" s="45"/>
      <c r="C726" s="45"/>
    </row>
    <row r="727" spans="1:3" ht="15">
      <c r="A727" s="45"/>
      <c r="B727" s="45"/>
      <c r="C727" s="45"/>
    </row>
    <row r="728" spans="1:3" ht="15">
      <c r="A728" s="45"/>
      <c r="B728" s="45"/>
      <c r="C728" s="45"/>
    </row>
    <row r="729" spans="1:3" ht="15">
      <c r="A729" s="45"/>
      <c r="B729" s="45"/>
      <c r="C729" s="45"/>
    </row>
    <row r="730" spans="1:3" ht="15">
      <c r="A730" s="45"/>
      <c r="B730" s="45"/>
      <c r="C730" s="45"/>
    </row>
    <row r="731" spans="1:3" ht="15">
      <c r="A731" s="45"/>
      <c r="B731" s="45"/>
      <c r="C731" s="45"/>
    </row>
    <row r="732" spans="1:3" ht="15">
      <c r="A732" s="45"/>
      <c r="B732" s="45"/>
      <c r="C732" s="45"/>
    </row>
    <row r="733" spans="1:3" ht="15">
      <c r="A733" s="45"/>
      <c r="B733" s="45"/>
      <c r="C733" s="45"/>
    </row>
    <row r="734" spans="1:3" ht="15">
      <c r="A734" s="45"/>
      <c r="B734" s="45"/>
      <c r="C734" s="45"/>
    </row>
    <row r="735" spans="1:3" ht="15">
      <c r="A735" s="45"/>
      <c r="B735" s="45"/>
      <c r="C735" s="45"/>
    </row>
    <row r="736" spans="1:3" ht="15">
      <c r="A736" s="45"/>
      <c r="B736" s="45"/>
      <c r="C736" s="45"/>
    </row>
    <row r="737" spans="1:3" ht="15">
      <c r="A737" s="45"/>
      <c r="B737" s="45"/>
      <c r="C737" s="45"/>
    </row>
    <row r="738" spans="1:3" ht="15">
      <c r="A738" s="45"/>
      <c r="B738" s="45"/>
      <c r="C738" s="45"/>
    </row>
    <row r="739" spans="1:3" ht="15">
      <c r="A739" s="45"/>
      <c r="B739" s="45"/>
      <c r="C739" s="45"/>
    </row>
    <row r="740" spans="1:3" ht="15">
      <c r="A740" s="45"/>
      <c r="B740" s="45"/>
      <c r="C740" s="45"/>
    </row>
    <row r="741" spans="1:3" ht="15">
      <c r="A741" s="45"/>
      <c r="B741" s="45"/>
      <c r="C741" s="45"/>
    </row>
    <row r="742" spans="1:3" ht="15">
      <c r="A742" s="45"/>
      <c r="B742" s="45"/>
      <c r="C742" s="45"/>
    </row>
    <row r="743" spans="1:3" ht="15">
      <c r="A743" s="45"/>
      <c r="B743" s="45"/>
      <c r="C743" s="45"/>
    </row>
    <row r="744" spans="1:3" ht="15">
      <c r="A744" s="45"/>
      <c r="B744" s="45"/>
      <c r="C744" s="45"/>
    </row>
    <row r="745" spans="1:3" ht="15">
      <c r="A745" s="45"/>
      <c r="B745" s="45"/>
      <c r="C745" s="45"/>
    </row>
    <row r="746" spans="1:3" ht="15">
      <c r="A746" s="45"/>
      <c r="B746" s="45"/>
      <c r="C746" s="45"/>
    </row>
    <row r="747" spans="1:3" ht="15">
      <c r="A747" s="45"/>
      <c r="B747" s="45"/>
      <c r="C747" s="45"/>
    </row>
    <row r="748" spans="1:3" ht="15">
      <c r="A748" s="45"/>
      <c r="B748" s="45"/>
      <c r="C748" s="45"/>
    </row>
    <row r="749" spans="1:3" ht="15">
      <c r="A749" s="45"/>
      <c r="B749" s="45"/>
      <c r="C749" s="45"/>
    </row>
    <row r="750" spans="1:3" ht="15">
      <c r="A750" s="45"/>
      <c r="B750" s="45"/>
      <c r="C750" s="45"/>
    </row>
    <row r="751" spans="1:3" ht="15">
      <c r="A751" s="45"/>
      <c r="B751" s="45"/>
      <c r="C751" s="45"/>
    </row>
    <row r="752" spans="1:3" ht="15">
      <c r="A752" s="45"/>
      <c r="B752" s="45"/>
      <c r="C752" s="45"/>
    </row>
    <row r="753" spans="1:3" ht="15">
      <c r="A753" s="45"/>
      <c r="B753" s="45"/>
      <c r="C753" s="45"/>
    </row>
    <row r="754" spans="1:3" ht="15">
      <c r="A754" s="45"/>
      <c r="B754" s="45"/>
      <c r="C754" s="45"/>
    </row>
    <row r="755" spans="1:3" ht="15">
      <c r="A755" s="45"/>
      <c r="B755" s="45"/>
      <c r="C755" s="45"/>
    </row>
    <row r="756" spans="1:3" ht="15">
      <c r="A756" s="45"/>
      <c r="B756" s="45"/>
      <c r="C756" s="45"/>
    </row>
    <row r="757" spans="1:3" ht="15">
      <c r="A757" s="45"/>
      <c r="B757" s="45"/>
      <c r="C757" s="45"/>
    </row>
    <row r="758" spans="1:3" ht="15">
      <c r="A758" s="45"/>
      <c r="B758" s="45"/>
      <c r="C758" s="45"/>
    </row>
    <row r="759" spans="1:3" ht="15">
      <c r="A759" s="45"/>
      <c r="B759" s="45"/>
      <c r="C759" s="45"/>
    </row>
    <row r="760" spans="1:3" ht="15">
      <c r="A760" s="45"/>
      <c r="B760" s="45"/>
      <c r="C760" s="45"/>
    </row>
    <row r="761" spans="1:3" ht="15">
      <c r="A761" s="45"/>
      <c r="B761" s="45"/>
      <c r="C761" s="45"/>
    </row>
    <row r="762" spans="1:3" ht="15">
      <c r="A762" s="45"/>
      <c r="B762" s="45"/>
      <c r="C762" s="45"/>
    </row>
    <row r="763" spans="1:3" ht="15">
      <c r="A763" s="45"/>
      <c r="B763" s="45"/>
      <c r="C763" s="45"/>
    </row>
    <row r="764" spans="1:3" ht="15">
      <c r="A764" s="45"/>
      <c r="B764" s="45"/>
      <c r="C764" s="45"/>
    </row>
    <row r="765" spans="1:3" ht="15">
      <c r="A765" s="45"/>
      <c r="B765" s="45"/>
      <c r="C765" s="45"/>
    </row>
    <row r="766" spans="1:3" ht="15">
      <c r="A766" s="45"/>
      <c r="B766" s="45"/>
      <c r="C766" s="45"/>
    </row>
    <row r="767" spans="1:3" ht="15">
      <c r="A767" s="45"/>
      <c r="B767" s="45"/>
      <c r="C767" s="45"/>
    </row>
    <row r="768" spans="1:3" ht="15">
      <c r="A768" s="45"/>
      <c r="B768" s="45"/>
      <c r="C768" s="45"/>
    </row>
    <row r="769" spans="1:3" ht="15">
      <c r="A769" s="45"/>
      <c r="B769" s="45"/>
      <c r="C769" s="45"/>
    </row>
    <row r="770" spans="1:3" ht="15">
      <c r="A770" s="45"/>
      <c r="B770" s="45"/>
      <c r="C770" s="45"/>
    </row>
    <row r="771" spans="1:3" ht="15">
      <c r="A771" s="45"/>
      <c r="B771" s="45"/>
      <c r="C771" s="45"/>
    </row>
    <row r="772" spans="1:3" ht="15">
      <c r="A772" s="45"/>
      <c r="B772" s="45"/>
      <c r="C772" s="45"/>
    </row>
    <row r="773" spans="1:3" ht="15">
      <c r="A773" s="45"/>
      <c r="B773" s="45"/>
      <c r="C773" s="45"/>
    </row>
    <row r="774" spans="1:3" ht="15">
      <c r="A774" s="45"/>
      <c r="B774" s="45"/>
      <c r="C774" s="45"/>
    </row>
    <row r="775" spans="1:3" ht="15">
      <c r="A775" s="45"/>
      <c r="B775" s="45"/>
      <c r="C775" s="45"/>
    </row>
    <row r="776" spans="1:3" ht="15">
      <c r="A776" s="45"/>
      <c r="B776" s="45"/>
      <c r="C776" s="45"/>
    </row>
    <row r="777" spans="1:3" ht="15">
      <c r="A777" s="45"/>
      <c r="B777" s="45"/>
      <c r="C777" s="45"/>
    </row>
    <row r="778" spans="1:3" ht="15">
      <c r="A778" s="45"/>
      <c r="B778" s="45"/>
      <c r="C778" s="45"/>
    </row>
    <row r="779" spans="1:3" ht="15">
      <c r="A779" s="45"/>
      <c r="B779" s="45"/>
      <c r="C779" s="45"/>
    </row>
    <row r="780" spans="1:3" ht="15">
      <c r="A780" s="45"/>
      <c r="B780" s="45"/>
      <c r="C780" s="45"/>
    </row>
    <row r="781" spans="1:3" ht="15">
      <c r="A781" s="45"/>
      <c r="B781" s="45"/>
      <c r="C781" s="45"/>
    </row>
    <row r="782" spans="1:3" ht="15">
      <c r="A782" s="45"/>
      <c r="B782" s="45"/>
      <c r="C782" s="45"/>
    </row>
    <row r="783" spans="1:3" ht="15">
      <c r="A783" s="45"/>
      <c r="B783" s="45"/>
      <c r="C783" s="45"/>
    </row>
    <row r="784" spans="1:3" ht="15">
      <c r="A784" s="45"/>
      <c r="B784" s="45"/>
      <c r="C784" s="45"/>
    </row>
    <row r="785" spans="1:3" ht="15">
      <c r="A785" s="45"/>
      <c r="B785" s="45"/>
      <c r="C785" s="45"/>
    </row>
    <row r="786" spans="1:3" ht="15">
      <c r="A786" s="45"/>
      <c r="B786" s="45"/>
      <c r="C786" s="45"/>
    </row>
    <row r="787" spans="1:3" ht="15">
      <c r="A787" s="45"/>
      <c r="B787" s="45"/>
      <c r="C787" s="45"/>
    </row>
    <row r="788" spans="1:3" ht="15">
      <c r="A788" s="45"/>
      <c r="B788" s="45"/>
      <c r="C788" s="45"/>
    </row>
    <row r="789" spans="1:3" ht="15">
      <c r="A789" s="45"/>
      <c r="B789" s="45"/>
      <c r="C789" s="45"/>
    </row>
    <row r="790" spans="1:3" ht="15">
      <c r="A790" s="45"/>
      <c r="B790" s="45"/>
      <c r="C790" s="45"/>
    </row>
    <row r="791" spans="1:3" ht="15">
      <c r="A791" s="45"/>
      <c r="B791" s="45"/>
      <c r="C791" s="45"/>
    </row>
    <row r="792" spans="1:3" ht="15">
      <c r="A792" s="45"/>
      <c r="B792" s="45"/>
      <c r="C792" s="45"/>
    </row>
    <row r="793" spans="1:3" ht="15">
      <c r="A793" s="45"/>
      <c r="B793" s="45"/>
      <c r="C793" s="45"/>
    </row>
    <row r="794" spans="1:3" ht="15">
      <c r="A794" s="45"/>
      <c r="B794" s="45"/>
      <c r="C794" s="45"/>
    </row>
    <row r="795" spans="1:3" ht="15">
      <c r="A795" s="45"/>
      <c r="B795" s="45"/>
      <c r="C795" s="45"/>
    </row>
    <row r="796" spans="1:3" ht="15">
      <c r="A796" s="45"/>
      <c r="B796" s="45"/>
      <c r="C796" s="45"/>
    </row>
    <row r="797" spans="1:3" ht="15">
      <c r="A797" s="45"/>
      <c r="B797" s="45"/>
      <c r="C797" s="45"/>
    </row>
    <row r="798" spans="1:3" ht="15">
      <c r="A798" s="45"/>
      <c r="B798" s="45"/>
      <c r="C798" s="45"/>
    </row>
    <row r="799" spans="1:3" ht="15">
      <c r="A799" s="45"/>
      <c r="B799" s="45"/>
      <c r="C799" s="45"/>
    </row>
    <row r="800" spans="1:3" ht="15">
      <c r="A800" s="45"/>
      <c r="B800" s="45"/>
      <c r="C800" s="45"/>
    </row>
    <row r="801" spans="1:3" ht="15">
      <c r="A801" s="45"/>
      <c r="B801" s="45"/>
      <c r="C801" s="45"/>
    </row>
    <row r="802" spans="1:3" ht="15">
      <c r="A802" s="45"/>
      <c r="B802" s="45"/>
      <c r="C802" s="45"/>
    </row>
    <row r="803" spans="1:3" ht="15">
      <c r="A803" s="45"/>
      <c r="B803" s="45"/>
      <c r="C803" s="45"/>
    </row>
    <row r="804" spans="1:3" ht="15">
      <c r="A804" s="45"/>
      <c r="B804" s="45"/>
      <c r="C804" s="45"/>
    </row>
    <row r="805" spans="1:3" ht="15">
      <c r="A805" s="45"/>
      <c r="B805" s="45"/>
      <c r="C805" s="45"/>
    </row>
    <row r="806" spans="1:3" ht="15">
      <c r="A806" s="45"/>
      <c r="B806" s="45"/>
      <c r="C806" s="45"/>
    </row>
    <row r="807" spans="1:3" ht="15">
      <c r="A807" s="45"/>
      <c r="B807" s="45"/>
      <c r="C807" s="45"/>
    </row>
    <row r="808" spans="1:3" ht="15">
      <c r="A808" s="45"/>
      <c r="B808" s="45"/>
      <c r="C808" s="45"/>
    </row>
    <row r="809" spans="1:3" ht="15">
      <c r="A809" s="45"/>
      <c r="B809" s="45"/>
      <c r="C809" s="45"/>
    </row>
    <row r="810" spans="1:3" ht="15">
      <c r="A810" s="45"/>
      <c r="B810" s="45"/>
      <c r="C810" s="45"/>
    </row>
    <row r="811" spans="1:3" ht="15">
      <c r="A811" s="45"/>
      <c r="B811" s="45"/>
      <c r="C811" s="45"/>
    </row>
    <row r="812" spans="1:3" ht="15">
      <c r="A812" s="45"/>
      <c r="B812" s="45"/>
      <c r="C812" s="45"/>
    </row>
    <row r="813" spans="1:3" ht="15">
      <c r="A813" s="45"/>
      <c r="B813" s="45"/>
      <c r="C813" s="45"/>
    </row>
    <row r="814" spans="1:3" ht="15">
      <c r="A814" s="45"/>
      <c r="B814" s="45"/>
      <c r="C814" s="45"/>
    </row>
    <row r="815" spans="1:3" ht="15">
      <c r="A815" s="45"/>
      <c r="B815" s="45"/>
      <c r="C815" s="45"/>
    </row>
    <row r="816" spans="1:3" ht="15">
      <c r="A816" s="45"/>
      <c r="B816" s="45"/>
      <c r="C816" s="45"/>
    </row>
    <row r="817" spans="1:3" ht="15">
      <c r="A817" s="45"/>
      <c r="B817" s="45"/>
      <c r="C817" s="45"/>
    </row>
    <row r="818" spans="1:3" ht="15">
      <c r="A818" s="45"/>
      <c r="B818" s="45"/>
      <c r="C818" s="45"/>
    </row>
    <row r="819" spans="1:3" ht="15">
      <c r="A819" s="45"/>
      <c r="B819" s="45"/>
      <c r="C819" s="45"/>
    </row>
    <row r="820" spans="1:3" ht="15">
      <c r="A820" s="45"/>
      <c r="B820" s="45"/>
      <c r="C820" s="45"/>
    </row>
    <row r="821" spans="1:3" ht="15">
      <c r="A821" s="45"/>
      <c r="B821" s="45"/>
      <c r="C821" s="45"/>
    </row>
    <row r="822" spans="1:3" ht="15">
      <c r="A822" s="45"/>
      <c r="B822" s="45"/>
      <c r="C822" s="45"/>
    </row>
    <row r="823" spans="1:3" ht="15">
      <c r="A823" s="45"/>
      <c r="B823" s="45"/>
      <c r="C823" s="45"/>
    </row>
    <row r="824" spans="1:3" ht="15">
      <c r="A824" s="45"/>
      <c r="B824" s="45"/>
      <c r="C824" s="45"/>
    </row>
    <row r="825" spans="1:3" ht="15">
      <c r="A825" s="45"/>
      <c r="B825" s="45"/>
      <c r="C825" s="45"/>
    </row>
    <row r="826" spans="1:3" ht="15">
      <c r="A826" s="45"/>
      <c r="B826" s="45"/>
      <c r="C826" s="45"/>
    </row>
    <row r="827" spans="1:3" ht="15">
      <c r="A827" s="45"/>
      <c r="B827" s="45"/>
      <c r="C827" s="45"/>
    </row>
    <row r="828" spans="1:3" ht="15">
      <c r="A828" s="45"/>
      <c r="B828" s="45"/>
      <c r="C828" s="45"/>
    </row>
    <row r="829" spans="1:3" ht="15">
      <c r="A829" s="45"/>
      <c r="B829" s="45"/>
      <c r="C829" s="45"/>
    </row>
    <row r="830" spans="1:3" ht="15">
      <c r="A830" s="45"/>
      <c r="B830" s="45"/>
      <c r="C830" s="45"/>
    </row>
    <row r="831" spans="1:3" ht="15">
      <c r="A831" s="45"/>
      <c r="B831" s="45"/>
      <c r="C831" s="45"/>
    </row>
    <row r="832" spans="1:3" ht="15">
      <c r="A832" s="45"/>
      <c r="B832" s="45"/>
      <c r="C832" s="45"/>
    </row>
    <row r="833" spans="1:3" ht="15">
      <c r="A833" s="45"/>
      <c r="B833" s="45"/>
      <c r="C833" s="45"/>
    </row>
    <row r="834" spans="1:3" ht="15">
      <c r="A834" s="45"/>
      <c r="B834" s="45"/>
      <c r="C834" s="45"/>
    </row>
    <row r="835" spans="1:3" ht="15">
      <c r="A835" s="45"/>
      <c r="B835" s="45"/>
      <c r="C835" s="45"/>
    </row>
    <row r="836" spans="1:3" ht="15">
      <c r="A836" s="45"/>
      <c r="B836" s="45"/>
      <c r="C836" s="45"/>
    </row>
    <row r="837" spans="1:3" ht="15">
      <c r="A837" s="45"/>
      <c r="B837" s="45"/>
      <c r="C837" s="45"/>
    </row>
    <row r="838" spans="1:3" ht="15">
      <c r="A838" s="45"/>
      <c r="B838" s="45"/>
      <c r="C838" s="45"/>
    </row>
    <row r="839" spans="1:3" ht="15">
      <c r="A839" s="45"/>
      <c r="B839" s="45"/>
      <c r="C839" s="45"/>
    </row>
    <row r="840" spans="1:3" ht="15">
      <c r="A840" s="45"/>
      <c r="B840" s="45"/>
      <c r="C840" s="45"/>
    </row>
    <row r="841" spans="1:3" ht="15">
      <c r="A841" s="45"/>
      <c r="B841" s="45"/>
      <c r="C841" s="45"/>
    </row>
    <row r="842" spans="1:3" ht="15">
      <c r="A842" s="45"/>
      <c r="B842" s="45"/>
      <c r="C842" s="45"/>
    </row>
    <row r="843" spans="1:3" ht="15">
      <c r="A843" s="45"/>
      <c r="B843" s="45"/>
      <c r="C843" s="45"/>
    </row>
    <row r="844" spans="1:3" ht="15">
      <c r="A844" s="45"/>
      <c r="B844" s="45"/>
      <c r="C844" s="45"/>
    </row>
    <row r="845" spans="1:3" ht="15">
      <c r="A845" s="45"/>
      <c r="B845" s="45"/>
      <c r="C845" s="45"/>
    </row>
    <row r="846" spans="1:3" ht="15">
      <c r="A846" s="45"/>
      <c r="B846" s="45"/>
      <c r="C846" s="45"/>
    </row>
    <row r="847" spans="1:3" ht="15">
      <c r="A847" s="45"/>
      <c r="B847" s="45"/>
      <c r="C847" s="45"/>
    </row>
    <row r="848" spans="1:3" ht="15">
      <c r="A848" s="45"/>
      <c r="B848" s="45"/>
      <c r="C848" s="45"/>
    </row>
    <row r="849" spans="1:3" ht="15">
      <c r="A849" s="45"/>
      <c r="B849" s="45"/>
      <c r="C849" s="45"/>
    </row>
    <row r="850" spans="1:3" ht="15">
      <c r="A850" s="45"/>
      <c r="B850" s="45"/>
      <c r="C850" s="45"/>
    </row>
    <row r="851" spans="1:3" ht="15">
      <c r="A851" s="45"/>
      <c r="B851" s="45"/>
      <c r="C851" s="45"/>
    </row>
    <row r="852" spans="1:3" ht="15">
      <c r="A852" s="45"/>
      <c r="B852" s="45"/>
      <c r="C852" s="45"/>
    </row>
    <row r="853" spans="1:3" ht="15">
      <c r="A853" s="45"/>
      <c r="B853" s="45"/>
      <c r="C853" s="45"/>
    </row>
    <row r="854" spans="1:3" ht="15">
      <c r="A854" s="45"/>
      <c r="B854" s="45"/>
      <c r="C854" s="45"/>
    </row>
    <row r="855" spans="1:3" ht="15">
      <c r="A855" s="45"/>
      <c r="B855" s="45"/>
      <c r="C855" s="45"/>
    </row>
    <row r="856" spans="1:3" ht="15">
      <c r="A856" s="45"/>
      <c r="B856" s="45"/>
      <c r="C856" s="45"/>
    </row>
    <row r="857" spans="1:3" ht="15">
      <c r="A857" s="45"/>
      <c r="B857" s="45"/>
      <c r="C857" s="45"/>
    </row>
    <row r="858" spans="1:3" ht="15">
      <c r="A858" s="45"/>
      <c r="B858" s="45"/>
      <c r="C858" s="45"/>
    </row>
    <row r="859" spans="1:3" ht="15">
      <c r="A859" s="45"/>
      <c r="B859" s="45"/>
      <c r="C859" s="45"/>
    </row>
    <row r="860" spans="1:3" ht="15">
      <c r="A860" s="45"/>
      <c r="B860" s="45"/>
      <c r="C860" s="45"/>
    </row>
    <row r="861" spans="1:3" ht="15">
      <c r="A861" s="45"/>
      <c r="B861" s="45"/>
      <c r="C861" s="45"/>
    </row>
    <row r="862" spans="1:3" ht="15">
      <c r="A862" s="45"/>
      <c r="B862" s="45"/>
      <c r="C862" s="45"/>
    </row>
    <row r="863" spans="1:3" ht="15">
      <c r="A863" s="45"/>
      <c r="B863" s="45"/>
      <c r="C863" s="45"/>
    </row>
    <row r="864" spans="1:3" ht="15">
      <c r="A864" s="45"/>
      <c r="B864" s="45"/>
      <c r="C864" s="45"/>
    </row>
    <row r="865" spans="1:3" ht="15">
      <c r="A865" s="45"/>
      <c r="B865" s="45"/>
      <c r="C865" s="45"/>
    </row>
    <row r="866" spans="1:3" ht="15">
      <c r="A866" s="45"/>
      <c r="B866" s="45"/>
      <c r="C866" s="45"/>
    </row>
    <row r="867" spans="1:3" ht="15">
      <c r="A867" s="45"/>
      <c r="B867" s="45"/>
      <c r="C867" s="45"/>
    </row>
    <row r="868" spans="1:3" ht="15">
      <c r="A868" s="45"/>
      <c r="B868" s="45"/>
      <c r="C868" s="45"/>
    </row>
    <row r="869" spans="1:3" ht="15">
      <c r="A869" s="45"/>
      <c r="B869" s="45"/>
      <c r="C869" s="45"/>
    </row>
    <row r="870" spans="1:3" ht="15">
      <c r="A870" s="45"/>
      <c r="B870" s="45"/>
      <c r="C870" s="45"/>
    </row>
    <row r="871" spans="1:3" ht="15">
      <c r="A871" s="45"/>
      <c r="B871" s="45"/>
      <c r="C871" s="45"/>
    </row>
    <row r="872" spans="1:3" ht="15">
      <c r="A872" s="45"/>
      <c r="B872" s="45"/>
      <c r="C872" s="45"/>
    </row>
    <row r="873" spans="1:3" ht="15">
      <c r="A873" s="45"/>
      <c r="B873" s="45"/>
      <c r="C873" s="45"/>
    </row>
    <row r="874" spans="1:3" ht="15">
      <c r="A874" s="45"/>
      <c r="B874" s="45"/>
      <c r="C874" s="45"/>
    </row>
    <row r="875" spans="1:3" ht="15">
      <c r="A875" s="45"/>
      <c r="B875" s="45"/>
      <c r="C875" s="45"/>
    </row>
    <row r="876" spans="1:3" ht="15">
      <c r="A876" s="45"/>
      <c r="B876" s="45"/>
      <c r="C876" s="45"/>
    </row>
    <row r="877" spans="1:3" ht="15">
      <c r="A877" s="45"/>
      <c r="B877" s="45"/>
      <c r="C877" s="45"/>
    </row>
    <row r="878" spans="1:3" ht="15">
      <c r="A878" s="45"/>
      <c r="B878" s="45"/>
      <c r="C878" s="45"/>
    </row>
    <row r="879" spans="1:3" ht="15">
      <c r="A879" s="45"/>
      <c r="B879" s="45"/>
      <c r="C879" s="45"/>
    </row>
    <row r="880" spans="1:3" ht="15">
      <c r="A880" s="45"/>
      <c r="B880" s="45"/>
      <c r="C880" s="45"/>
    </row>
    <row r="881" spans="1:3" ht="15">
      <c r="A881" s="45"/>
      <c r="B881" s="45"/>
      <c r="C881" s="45"/>
    </row>
    <row r="882" spans="1:3" ht="15">
      <c r="A882" s="45"/>
      <c r="B882" s="45"/>
      <c r="C882" s="45"/>
    </row>
    <row r="883" spans="1:3" ht="15">
      <c r="A883" s="45"/>
      <c r="B883" s="45"/>
      <c r="C883" s="45"/>
    </row>
    <row r="884" spans="1:3" ht="15">
      <c r="A884" s="45"/>
      <c r="B884" s="45"/>
      <c r="C884" s="45"/>
    </row>
    <row r="885" spans="1:3" ht="15">
      <c r="A885" s="45"/>
      <c r="B885" s="45"/>
      <c r="C885" s="45"/>
    </row>
    <row r="886" spans="1:3" ht="15">
      <c r="A886" s="45"/>
      <c r="B886" s="45"/>
      <c r="C886" s="45"/>
    </row>
    <row r="887" spans="1:3" ht="15">
      <c r="A887" s="45"/>
      <c r="B887" s="45"/>
      <c r="C887" s="45"/>
    </row>
    <row r="888" spans="1:3" ht="15">
      <c r="A888" s="45"/>
      <c r="B888" s="45"/>
      <c r="C888" s="45"/>
    </row>
    <row r="889" spans="1:3" ht="15">
      <c r="A889" s="45"/>
      <c r="B889" s="45"/>
      <c r="C889" s="45"/>
    </row>
    <row r="890" spans="1:3" ht="15">
      <c r="A890" s="45"/>
      <c r="B890" s="45"/>
      <c r="C890" s="45"/>
    </row>
    <row r="891" spans="1:3" ht="15">
      <c r="A891" s="45"/>
      <c r="B891" s="45"/>
      <c r="C891" s="45"/>
    </row>
    <row r="892" spans="1:3" ht="15">
      <c r="A892" s="45"/>
      <c r="B892" s="45"/>
      <c r="C892" s="45"/>
    </row>
    <row r="893" spans="1:3" ht="15">
      <c r="A893" s="45"/>
      <c r="B893" s="45"/>
      <c r="C893" s="45"/>
    </row>
    <row r="894" spans="1:3" ht="15">
      <c r="A894" s="45"/>
      <c r="B894" s="45"/>
      <c r="C894" s="45"/>
    </row>
    <row r="895" spans="1:3" ht="15">
      <c r="A895" s="45"/>
      <c r="B895" s="45"/>
      <c r="C895" s="45"/>
    </row>
    <row r="896" spans="1:3" ht="15">
      <c r="A896" s="45"/>
      <c r="B896" s="45"/>
      <c r="C896" s="45"/>
    </row>
    <row r="897" spans="1:3" ht="15">
      <c r="A897" s="45"/>
      <c r="B897" s="45"/>
      <c r="C897" s="45"/>
    </row>
    <row r="898" spans="1:3" ht="15">
      <c r="A898" s="45"/>
      <c r="B898" s="45"/>
      <c r="C898" s="45"/>
    </row>
    <row r="899" spans="1:3" ht="15">
      <c r="A899" s="45"/>
      <c r="B899" s="45"/>
      <c r="C899" s="45"/>
    </row>
    <row r="900" spans="1:3" ht="15">
      <c r="A900" s="45"/>
      <c r="B900" s="45"/>
      <c r="C900" s="45"/>
    </row>
    <row r="901" spans="1:3" ht="15">
      <c r="A901" s="45"/>
      <c r="B901" s="45"/>
      <c r="C901" s="45"/>
    </row>
    <row r="902" spans="1:3" ht="15">
      <c r="A902" s="45"/>
      <c r="B902" s="45"/>
      <c r="C902" s="45"/>
    </row>
    <row r="903" spans="1:3" ht="15">
      <c r="A903" s="45"/>
      <c r="B903" s="45"/>
      <c r="C903" s="45"/>
    </row>
    <row r="904" spans="1:3" ht="15">
      <c r="A904" s="45"/>
      <c r="B904" s="45"/>
      <c r="C904" s="45"/>
    </row>
    <row r="905" spans="1:3" ht="15">
      <c r="A905" s="45"/>
      <c r="B905" s="45"/>
      <c r="C905" s="45"/>
    </row>
    <row r="906" spans="1:3" ht="15">
      <c r="A906" s="45"/>
      <c r="B906" s="45"/>
      <c r="C906" s="45"/>
    </row>
    <row r="907" spans="1:3" ht="15">
      <c r="A907" s="45"/>
      <c r="B907" s="45"/>
      <c r="C907" s="45"/>
    </row>
    <row r="908" spans="1:3" ht="15">
      <c r="A908" s="45"/>
      <c r="B908" s="45"/>
      <c r="C908" s="45"/>
    </row>
  </sheetData>
  <mergeCells count="3">
    <mergeCell ref="B4:C4"/>
    <mergeCell ref="A7:C7"/>
    <mergeCell ref="A6:C6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3"/>
  <sheetViews>
    <sheetView view="pageBreakPreview" zoomScale="95" zoomScaleSheetLayoutView="95" workbookViewId="0" topLeftCell="A318">
      <selection activeCell="A326" sqref="A326:F378"/>
    </sheetView>
  </sheetViews>
  <sheetFormatPr defaultColWidth="9.140625" defaultRowHeight="15" outlineLevelRow="6"/>
  <cols>
    <col min="1" max="1" width="79.140625" style="1" customWidth="1"/>
    <col min="2" max="2" width="7.7109375" style="1" customWidth="1"/>
    <col min="3" max="3" width="14.57421875" style="1" customWidth="1"/>
    <col min="4" max="4" width="7.7109375" style="1" customWidth="1"/>
    <col min="5" max="5" width="14.28125" style="1" customWidth="1"/>
    <col min="6" max="6" width="12.28125" style="1" customWidth="1"/>
    <col min="7" max="7" width="13.57421875" style="1" customWidth="1"/>
    <col min="8" max="256" width="9.140625" style="1" customWidth="1"/>
    <col min="257" max="257" width="76.281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125" style="1" customWidth="1"/>
    <col min="262" max="512" width="9.140625" style="1" customWidth="1"/>
    <col min="513" max="513" width="76.281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125" style="1" customWidth="1"/>
    <col min="518" max="768" width="9.140625" style="1" customWidth="1"/>
    <col min="769" max="769" width="76.281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125" style="1" customWidth="1"/>
    <col min="774" max="1024" width="9.140625" style="1" customWidth="1"/>
    <col min="1025" max="1025" width="76.281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125" style="1" customWidth="1"/>
    <col min="1030" max="1280" width="9.140625" style="1" customWidth="1"/>
    <col min="1281" max="1281" width="76.281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125" style="1" customWidth="1"/>
    <col min="1286" max="1536" width="9.140625" style="1" customWidth="1"/>
    <col min="1537" max="1537" width="76.281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125" style="1" customWidth="1"/>
    <col min="1542" max="1792" width="9.140625" style="1" customWidth="1"/>
    <col min="1793" max="1793" width="76.281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125" style="1" customWidth="1"/>
    <col min="1798" max="2048" width="9.140625" style="1" customWidth="1"/>
    <col min="2049" max="2049" width="76.281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125" style="1" customWidth="1"/>
    <col min="2054" max="2304" width="9.140625" style="1" customWidth="1"/>
    <col min="2305" max="2305" width="76.281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125" style="1" customWidth="1"/>
    <col min="2310" max="2560" width="9.140625" style="1" customWidth="1"/>
    <col min="2561" max="2561" width="76.281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125" style="1" customWidth="1"/>
    <col min="2566" max="2816" width="9.140625" style="1" customWidth="1"/>
    <col min="2817" max="2817" width="76.281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125" style="1" customWidth="1"/>
    <col min="2822" max="3072" width="9.140625" style="1" customWidth="1"/>
    <col min="3073" max="3073" width="76.281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125" style="1" customWidth="1"/>
    <col min="3078" max="3328" width="9.140625" style="1" customWidth="1"/>
    <col min="3329" max="3329" width="76.281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125" style="1" customWidth="1"/>
    <col min="3334" max="3584" width="9.140625" style="1" customWidth="1"/>
    <col min="3585" max="3585" width="76.281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125" style="1" customWidth="1"/>
    <col min="3590" max="3840" width="9.140625" style="1" customWidth="1"/>
    <col min="3841" max="3841" width="76.281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125" style="1" customWidth="1"/>
    <col min="3846" max="4096" width="9.140625" style="1" customWidth="1"/>
    <col min="4097" max="4097" width="76.281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125" style="1" customWidth="1"/>
    <col min="4102" max="4352" width="9.140625" style="1" customWidth="1"/>
    <col min="4353" max="4353" width="76.281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125" style="1" customWidth="1"/>
    <col min="4358" max="4608" width="9.140625" style="1" customWidth="1"/>
    <col min="4609" max="4609" width="76.281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125" style="1" customWidth="1"/>
    <col min="4614" max="4864" width="9.140625" style="1" customWidth="1"/>
    <col min="4865" max="4865" width="76.281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125" style="1" customWidth="1"/>
    <col min="4870" max="5120" width="9.140625" style="1" customWidth="1"/>
    <col min="5121" max="5121" width="76.281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125" style="1" customWidth="1"/>
    <col min="5126" max="5376" width="9.140625" style="1" customWidth="1"/>
    <col min="5377" max="5377" width="76.281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125" style="1" customWidth="1"/>
    <col min="5382" max="5632" width="9.140625" style="1" customWidth="1"/>
    <col min="5633" max="5633" width="76.281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125" style="1" customWidth="1"/>
    <col min="5638" max="5888" width="9.140625" style="1" customWidth="1"/>
    <col min="5889" max="5889" width="76.281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125" style="1" customWidth="1"/>
    <col min="5894" max="6144" width="9.140625" style="1" customWidth="1"/>
    <col min="6145" max="6145" width="76.281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125" style="1" customWidth="1"/>
    <col min="6150" max="6400" width="9.140625" style="1" customWidth="1"/>
    <col min="6401" max="6401" width="76.281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125" style="1" customWidth="1"/>
    <col min="6406" max="6656" width="9.140625" style="1" customWidth="1"/>
    <col min="6657" max="6657" width="76.281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125" style="1" customWidth="1"/>
    <col min="6662" max="6912" width="9.140625" style="1" customWidth="1"/>
    <col min="6913" max="6913" width="76.281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125" style="1" customWidth="1"/>
    <col min="6918" max="7168" width="9.140625" style="1" customWidth="1"/>
    <col min="7169" max="7169" width="76.281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125" style="1" customWidth="1"/>
    <col min="7174" max="7424" width="9.140625" style="1" customWidth="1"/>
    <col min="7425" max="7425" width="76.281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125" style="1" customWidth="1"/>
    <col min="7430" max="7680" width="9.140625" style="1" customWidth="1"/>
    <col min="7681" max="7681" width="76.281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125" style="1" customWidth="1"/>
    <col min="7686" max="7936" width="9.140625" style="1" customWidth="1"/>
    <col min="7937" max="7937" width="76.281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125" style="1" customWidth="1"/>
    <col min="7942" max="8192" width="9.140625" style="1" customWidth="1"/>
    <col min="8193" max="8193" width="76.281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125" style="1" customWidth="1"/>
    <col min="8198" max="8448" width="9.140625" style="1" customWidth="1"/>
    <col min="8449" max="8449" width="76.281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125" style="1" customWidth="1"/>
    <col min="8454" max="8704" width="9.140625" style="1" customWidth="1"/>
    <col min="8705" max="8705" width="76.281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125" style="1" customWidth="1"/>
    <col min="8710" max="8960" width="9.140625" style="1" customWidth="1"/>
    <col min="8961" max="8961" width="76.281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125" style="1" customWidth="1"/>
    <col min="8966" max="9216" width="9.140625" style="1" customWidth="1"/>
    <col min="9217" max="9217" width="76.281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125" style="1" customWidth="1"/>
    <col min="9222" max="9472" width="9.140625" style="1" customWidth="1"/>
    <col min="9473" max="9473" width="76.281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125" style="1" customWidth="1"/>
    <col min="9478" max="9728" width="9.140625" style="1" customWidth="1"/>
    <col min="9729" max="9729" width="76.281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125" style="1" customWidth="1"/>
    <col min="9734" max="9984" width="9.140625" style="1" customWidth="1"/>
    <col min="9985" max="9985" width="76.281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125" style="1" customWidth="1"/>
    <col min="9990" max="10240" width="9.140625" style="1" customWidth="1"/>
    <col min="10241" max="10241" width="76.281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125" style="1" customWidth="1"/>
    <col min="10246" max="10496" width="9.140625" style="1" customWidth="1"/>
    <col min="10497" max="10497" width="76.281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125" style="1" customWidth="1"/>
    <col min="10502" max="10752" width="9.140625" style="1" customWidth="1"/>
    <col min="10753" max="10753" width="76.281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125" style="1" customWidth="1"/>
    <col min="10758" max="11008" width="9.140625" style="1" customWidth="1"/>
    <col min="11009" max="11009" width="76.281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125" style="1" customWidth="1"/>
    <col min="11014" max="11264" width="9.140625" style="1" customWidth="1"/>
    <col min="11265" max="11265" width="76.281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125" style="1" customWidth="1"/>
    <col min="11270" max="11520" width="9.140625" style="1" customWidth="1"/>
    <col min="11521" max="11521" width="76.281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125" style="1" customWidth="1"/>
    <col min="11526" max="11776" width="9.140625" style="1" customWidth="1"/>
    <col min="11777" max="11777" width="76.281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125" style="1" customWidth="1"/>
    <col min="11782" max="12032" width="9.140625" style="1" customWidth="1"/>
    <col min="12033" max="12033" width="76.281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125" style="1" customWidth="1"/>
    <col min="12038" max="12288" width="9.140625" style="1" customWidth="1"/>
    <col min="12289" max="12289" width="76.281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125" style="1" customWidth="1"/>
    <col min="12294" max="12544" width="9.140625" style="1" customWidth="1"/>
    <col min="12545" max="12545" width="76.281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125" style="1" customWidth="1"/>
    <col min="12550" max="12800" width="9.140625" style="1" customWidth="1"/>
    <col min="12801" max="12801" width="76.281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125" style="1" customWidth="1"/>
    <col min="12806" max="13056" width="9.140625" style="1" customWidth="1"/>
    <col min="13057" max="13057" width="76.281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125" style="1" customWidth="1"/>
    <col min="13062" max="13312" width="9.140625" style="1" customWidth="1"/>
    <col min="13313" max="13313" width="76.281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125" style="1" customWidth="1"/>
    <col min="13318" max="13568" width="9.140625" style="1" customWidth="1"/>
    <col min="13569" max="13569" width="76.281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125" style="1" customWidth="1"/>
    <col min="13574" max="13824" width="9.140625" style="1" customWidth="1"/>
    <col min="13825" max="13825" width="76.281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125" style="1" customWidth="1"/>
    <col min="13830" max="14080" width="9.140625" style="1" customWidth="1"/>
    <col min="14081" max="14081" width="76.281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125" style="1" customWidth="1"/>
    <col min="14086" max="14336" width="9.140625" style="1" customWidth="1"/>
    <col min="14337" max="14337" width="76.281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125" style="1" customWidth="1"/>
    <col min="14342" max="14592" width="9.140625" style="1" customWidth="1"/>
    <col min="14593" max="14593" width="76.281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125" style="1" customWidth="1"/>
    <col min="14598" max="14848" width="9.140625" style="1" customWidth="1"/>
    <col min="14849" max="14849" width="76.281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125" style="1" customWidth="1"/>
    <col min="14854" max="15104" width="9.140625" style="1" customWidth="1"/>
    <col min="15105" max="15105" width="76.281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125" style="1" customWidth="1"/>
    <col min="15110" max="15360" width="9.140625" style="1" customWidth="1"/>
    <col min="15361" max="15361" width="76.281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125" style="1" customWidth="1"/>
    <col min="15366" max="15616" width="9.140625" style="1" customWidth="1"/>
    <col min="15617" max="15617" width="76.281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125" style="1" customWidth="1"/>
    <col min="15622" max="15872" width="9.140625" style="1" customWidth="1"/>
    <col min="15873" max="15873" width="76.281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125" style="1" customWidth="1"/>
    <col min="15878" max="16128" width="9.140625" style="1" customWidth="1"/>
    <col min="16129" max="16129" width="76.281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125" style="1" customWidth="1"/>
    <col min="16134" max="16384" width="9.140625" style="1" customWidth="1"/>
  </cols>
  <sheetData>
    <row r="1" ht="15">
      <c r="E1" s="102" t="s">
        <v>461</v>
      </c>
    </row>
    <row r="2" ht="15">
      <c r="E2" s="102" t="s">
        <v>451</v>
      </c>
    </row>
    <row r="3" ht="15">
      <c r="E3" s="102" t="s">
        <v>438</v>
      </c>
    </row>
    <row r="4" spans="3:5" ht="15">
      <c r="C4" s="199"/>
      <c r="D4" s="199"/>
      <c r="E4" s="199"/>
    </row>
    <row r="5" spans="1:5" ht="16.5">
      <c r="A5" s="196" t="s">
        <v>337</v>
      </c>
      <c r="B5" s="197"/>
      <c r="C5" s="197"/>
      <c r="D5" s="197"/>
      <c r="E5" s="197"/>
    </row>
    <row r="6" spans="1:5" ht="51" customHeight="1">
      <c r="A6" s="189" t="s">
        <v>462</v>
      </c>
      <c r="B6" s="198"/>
      <c r="C6" s="198"/>
      <c r="D6" s="198"/>
      <c r="E6" s="198"/>
    </row>
    <row r="7" spans="1:5" ht="15">
      <c r="A7" s="31"/>
      <c r="B7" s="2"/>
      <c r="C7" s="2"/>
      <c r="D7" s="2"/>
      <c r="E7" s="97" t="s">
        <v>418</v>
      </c>
    </row>
    <row r="8" spans="1:5" ht="15">
      <c r="A8" s="6" t="s">
        <v>0</v>
      </c>
      <c r="B8" s="6" t="s">
        <v>2</v>
      </c>
      <c r="C8" s="6" t="s">
        <v>3</v>
      </c>
      <c r="D8" s="6" t="s">
        <v>4</v>
      </c>
      <c r="E8" s="6" t="s">
        <v>338</v>
      </c>
    </row>
    <row r="9" spans="1:7" s="10" customFormat="1" ht="15">
      <c r="A9" s="8" t="s">
        <v>9</v>
      </c>
      <c r="B9" s="9" t="s">
        <v>10</v>
      </c>
      <c r="C9" s="9" t="s">
        <v>184</v>
      </c>
      <c r="D9" s="9" t="s">
        <v>8</v>
      </c>
      <c r="E9" s="26">
        <f>E10+E15+E30+E37+E57+E52</f>
        <v>56965.74</v>
      </c>
      <c r="G9" s="67"/>
    </row>
    <row r="10" spans="1:5" ht="31.5" outlineLevel="1">
      <c r="A10" s="11" t="s">
        <v>45</v>
      </c>
      <c r="B10" s="12" t="s">
        <v>46</v>
      </c>
      <c r="C10" s="12" t="s">
        <v>184</v>
      </c>
      <c r="D10" s="12" t="s">
        <v>8</v>
      </c>
      <c r="E10" s="24">
        <f>E11</f>
        <v>1756.79</v>
      </c>
    </row>
    <row r="11" spans="1:5" ht="15" outlineLevel="2">
      <c r="A11" s="11" t="s">
        <v>339</v>
      </c>
      <c r="B11" s="12" t="s">
        <v>46</v>
      </c>
      <c r="C11" s="12" t="s">
        <v>185</v>
      </c>
      <c r="D11" s="12" t="s">
        <v>8</v>
      </c>
      <c r="E11" s="24">
        <f>E12</f>
        <v>1756.79</v>
      </c>
    </row>
    <row r="12" spans="1:5" ht="15" outlineLevel="4">
      <c r="A12" s="11" t="s">
        <v>47</v>
      </c>
      <c r="B12" s="12" t="s">
        <v>46</v>
      </c>
      <c r="C12" s="12" t="s">
        <v>193</v>
      </c>
      <c r="D12" s="12" t="s">
        <v>8</v>
      </c>
      <c r="E12" s="24">
        <f>E13</f>
        <v>1756.79</v>
      </c>
    </row>
    <row r="13" spans="1:5" ht="47.25" outlineLevel="5">
      <c r="A13" s="11" t="s">
        <v>14</v>
      </c>
      <c r="B13" s="12" t="s">
        <v>46</v>
      </c>
      <c r="C13" s="12" t="s">
        <v>193</v>
      </c>
      <c r="D13" s="12" t="s">
        <v>15</v>
      </c>
      <c r="E13" s="24">
        <f>E14</f>
        <v>1756.79</v>
      </c>
    </row>
    <row r="14" spans="1:5" ht="15" outlineLevel="6">
      <c r="A14" s="11" t="s">
        <v>340</v>
      </c>
      <c r="B14" s="12" t="s">
        <v>46</v>
      </c>
      <c r="C14" s="12" t="s">
        <v>193</v>
      </c>
      <c r="D14" s="12" t="s">
        <v>17</v>
      </c>
      <c r="E14" s="24">
        <v>1756.79</v>
      </c>
    </row>
    <row r="15" spans="1:5" ht="35.25" customHeight="1" outlineLevel="1">
      <c r="A15" s="11" t="s">
        <v>151</v>
      </c>
      <c r="B15" s="12" t="s">
        <v>152</v>
      </c>
      <c r="C15" s="12" t="s">
        <v>184</v>
      </c>
      <c r="D15" s="12" t="s">
        <v>8</v>
      </c>
      <c r="E15" s="24">
        <f>E16</f>
        <v>3684.1099999999997</v>
      </c>
    </row>
    <row r="16" spans="1:5" ht="15" outlineLevel="3">
      <c r="A16" s="11" t="s">
        <v>339</v>
      </c>
      <c r="B16" s="12" t="s">
        <v>152</v>
      </c>
      <c r="C16" s="12" t="s">
        <v>185</v>
      </c>
      <c r="D16" s="12" t="s">
        <v>8</v>
      </c>
      <c r="E16" s="24">
        <f>E17+E20+E27</f>
        <v>3684.1099999999997</v>
      </c>
    </row>
    <row r="17" spans="1:5" ht="15" outlineLevel="4">
      <c r="A17" s="11" t="s">
        <v>153</v>
      </c>
      <c r="B17" s="12" t="s">
        <v>152</v>
      </c>
      <c r="C17" s="12" t="s">
        <v>233</v>
      </c>
      <c r="D17" s="12" t="s">
        <v>8</v>
      </c>
      <c r="E17" s="24">
        <f>E18</f>
        <v>1689</v>
      </c>
    </row>
    <row r="18" spans="1:5" ht="47.25" outlineLevel="5">
      <c r="A18" s="11" t="s">
        <v>14</v>
      </c>
      <c r="B18" s="12" t="s">
        <v>152</v>
      </c>
      <c r="C18" s="12" t="s">
        <v>233</v>
      </c>
      <c r="D18" s="12" t="s">
        <v>15</v>
      </c>
      <c r="E18" s="24">
        <f>E19</f>
        <v>1689</v>
      </c>
    </row>
    <row r="19" spans="1:5" ht="15" outlineLevel="6">
      <c r="A19" s="11" t="s">
        <v>16</v>
      </c>
      <c r="B19" s="12" t="s">
        <v>152</v>
      </c>
      <c r="C19" s="12" t="s">
        <v>233</v>
      </c>
      <c r="D19" s="12" t="s">
        <v>17</v>
      </c>
      <c r="E19" s="24">
        <v>1689</v>
      </c>
    </row>
    <row r="20" spans="1:5" ht="31.5" outlineLevel="4">
      <c r="A20" s="11" t="s">
        <v>13</v>
      </c>
      <c r="B20" s="12" t="s">
        <v>152</v>
      </c>
      <c r="C20" s="12" t="s">
        <v>186</v>
      </c>
      <c r="D20" s="12" t="s">
        <v>8</v>
      </c>
      <c r="E20" s="24">
        <f>E21+E23+E25</f>
        <v>1815.11</v>
      </c>
    </row>
    <row r="21" spans="1:5" ht="47.25" outlineLevel="5">
      <c r="A21" s="11" t="s">
        <v>14</v>
      </c>
      <c r="B21" s="12" t="s">
        <v>152</v>
      </c>
      <c r="C21" s="12" t="s">
        <v>186</v>
      </c>
      <c r="D21" s="12" t="s">
        <v>15</v>
      </c>
      <c r="E21" s="24">
        <f>E22</f>
        <v>1666.61</v>
      </c>
    </row>
    <row r="22" spans="1:5" ht="15" outlineLevel="6">
      <c r="A22" s="11" t="s">
        <v>16</v>
      </c>
      <c r="B22" s="12" t="s">
        <v>152</v>
      </c>
      <c r="C22" s="12" t="s">
        <v>186</v>
      </c>
      <c r="D22" s="12" t="s">
        <v>17</v>
      </c>
      <c r="E22" s="24">
        <v>1666.61</v>
      </c>
    </row>
    <row r="23" spans="1:5" ht="15" outlineLevel="5">
      <c r="A23" s="11" t="s">
        <v>18</v>
      </c>
      <c r="B23" s="12" t="s">
        <v>152</v>
      </c>
      <c r="C23" s="12" t="s">
        <v>186</v>
      </c>
      <c r="D23" s="12" t="s">
        <v>19</v>
      </c>
      <c r="E23" s="24">
        <f>E24</f>
        <v>143</v>
      </c>
    </row>
    <row r="24" spans="1:5" ht="31.5" outlineLevel="6">
      <c r="A24" s="11" t="s">
        <v>20</v>
      </c>
      <c r="B24" s="12" t="s">
        <v>152</v>
      </c>
      <c r="C24" s="12" t="s">
        <v>186</v>
      </c>
      <c r="D24" s="12" t="s">
        <v>21</v>
      </c>
      <c r="E24" s="24">
        <v>143</v>
      </c>
    </row>
    <row r="25" spans="1:5" ht="15" outlineLevel="5">
      <c r="A25" s="11" t="s">
        <v>22</v>
      </c>
      <c r="B25" s="12" t="s">
        <v>152</v>
      </c>
      <c r="C25" s="12" t="s">
        <v>186</v>
      </c>
      <c r="D25" s="12" t="s">
        <v>23</v>
      </c>
      <c r="E25" s="24">
        <f>E26</f>
        <v>5.5</v>
      </c>
    </row>
    <row r="26" spans="1:5" ht="15" outlineLevel="6">
      <c r="A26" s="11" t="s">
        <v>24</v>
      </c>
      <c r="B26" s="12" t="s">
        <v>152</v>
      </c>
      <c r="C26" s="12" t="s">
        <v>186</v>
      </c>
      <c r="D26" s="12" t="s">
        <v>25</v>
      </c>
      <c r="E26" s="24">
        <v>5.5</v>
      </c>
    </row>
    <row r="27" spans="1:5" ht="15" outlineLevel="4">
      <c r="A27" s="11" t="s">
        <v>154</v>
      </c>
      <c r="B27" s="12" t="s">
        <v>152</v>
      </c>
      <c r="C27" s="12" t="s">
        <v>234</v>
      </c>
      <c r="D27" s="12" t="s">
        <v>8</v>
      </c>
      <c r="E27" s="24">
        <f>E28</f>
        <v>180</v>
      </c>
    </row>
    <row r="28" spans="1:5" ht="47.25" outlineLevel="5">
      <c r="A28" s="11" t="s">
        <v>14</v>
      </c>
      <c r="B28" s="12" t="s">
        <v>152</v>
      </c>
      <c r="C28" s="12" t="s">
        <v>234</v>
      </c>
      <c r="D28" s="12" t="s">
        <v>15</v>
      </c>
      <c r="E28" s="24">
        <f>E29</f>
        <v>180</v>
      </c>
    </row>
    <row r="29" spans="1:5" ht="15" outlineLevel="6">
      <c r="A29" s="11" t="s">
        <v>16</v>
      </c>
      <c r="B29" s="12" t="s">
        <v>152</v>
      </c>
      <c r="C29" s="12" t="s">
        <v>234</v>
      </c>
      <c r="D29" s="12" t="s">
        <v>17</v>
      </c>
      <c r="E29" s="24">
        <v>180</v>
      </c>
    </row>
    <row r="30" spans="1:5" ht="47.25" outlineLevel="1">
      <c r="A30" s="11" t="s">
        <v>48</v>
      </c>
      <c r="B30" s="12" t="s">
        <v>49</v>
      </c>
      <c r="C30" s="12" t="s">
        <v>184</v>
      </c>
      <c r="D30" s="12" t="s">
        <v>8</v>
      </c>
      <c r="E30" s="24">
        <f>E31</f>
        <v>11356.04</v>
      </c>
    </row>
    <row r="31" spans="1:5" ht="15" outlineLevel="3">
      <c r="A31" s="11" t="s">
        <v>339</v>
      </c>
      <c r="B31" s="12" t="s">
        <v>49</v>
      </c>
      <c r="C31" s="12" t="s">
        <v>185</v>
      </c>
      <c r="D31" s="12" t="s">
        <v>8</v>
      </c>
      <c r="E31" s="24">
        <f>E32</f>
        <v>11356.04</v>
      </c>
    </row>
    <row r="32" spans="1:5" ht="31.5" outlineLevel="4">
      <c r="A32" s="11" t="s">
        <v>13</v>
      </c>
      <c r="B32" s="12" t="s">
        <v>49</v>
      </c>
      <c r="C32" s="12" t="s">
        <v>186</v>
      </c>
      <c r="D32" s="12" t="s">
        <v>8</v>
      </c>
      <c r="E32" s="24">
        <f>E33+E35</f>
        <v>11356.04</v>
      </c>
    </row>
    <row r="33" spans="1:5" ht="47.25" outlineLevel="5">
      <c r="A33" s="11" t="s">
        <v>14</v>
      </c>
      <c r="B33" s="12" t="s">
        <v>49</v>
      </c>
      <c r="C33" s="12" t="s">
        <v>186</v>
      </c>
      <c r="D33" s="12" t="s">
        <v>15</v>
      </c>
      <c r="E33" s="24">
        <f>E34</f>
        <v>11346.04</v>
      </c>
    </row>
    <row r="34" spans="1:5" ht="15" outlineLevel="6">
      <c r="A34" s="11" t="s">
        <v>16</v>
      </c>
      <c r="B34" s="12" t="s">
        <v>49</v>
      </c>
      <c r="C34" s="12" t="s">
        <v>186</v>
      </c>
      <c r="D34" s="12" t="s">
        <v>17</v>
      </c>
      <c r="E34" s="24">
        <v>11346.04</v>
      </c>
    </row>
    <row r="35" spans="1:5" ht="15" outlineLevel="5">
      <c r="A35" s="11" t="s">
        <v>18</v>
      </c>
      <c r="B35" s="12" t="s">
        <v>49</v>
      </c>
      <c r="C35" s="12" t="s">
        <v>186</v>
      </c>
      <c r="D35" s="12" t="s">
        <v>19</v>
      </c>
      <c r="E35" s="24">
        <f>E36</f>
        <v>10</v>
      </c>
    </row>
    <row r="36" spans="1:5" ht="31.5" outlineLevel="6">
      <c r="A36" s="11" t="s">
        <v>20</v>
      </c>
      <c r="B36" s="12" t="s">
        <v>49</v>
      </c>
      <c r="C36" s="12" t="s">
        <v>186</v>
      </c>
      <c r="D36" s="12" t="s">
        <v>21</v>
      </c>
      <c r="E36" s="24">
        <v>10</v>
      </c>
    </row>
    <row r="37" spans="1:5" ht="31.5" outlineLevel="1">
      <c r="A37" s="11" t="s">
        <v>11</v>
      </c>
      <c r="B37" s="12" t="s">
        <v>12</v>
      </c>
      <c r="C37" s="12" t="s">
        <v>184</v>
      </c>
      <c r="D37" s="12" t="s">
        <v>8</v>
      </c>
      <c r="E37" s="24">
        <f>E38</f>
        <v>5795</v>
      </c>
    </row>
    <row r="38" spans="1:5" ht="15" outlineLevel="3">
      <c r="A38" s="11" t="s">
        <v>339</v>
      </c>
      <c r="B38" s="12" t="s">
        <v>12</v>
      </c>
      <c r="C38" s="12" t="s">
        <v>185</v>
      </c>
      <c r="D38" s="12" t="s">
        <v>8</v>
      </c>
      <c r="E38" s="24">
        <f>E39+E46+E49</f>
        <v>5795</v>
      </c>
    </row>
    <row r="39" spans="1:5" ht="31.5" outlineLevel="4">
      <c r="A39" s="11" t="s">
        <v>13</v>
      </c>
      <c r="B39" s="12" t="s">
        <v>12</v>
      </c>
      <c r="C39" s="12" t="s">
        <v>186</v>
      </c>
      <c r="D39" s="12" t="s">
        <v>8</v>
      </c>
      <c r="E39" s="24">
        <f>E40+E42+E44</f>
        <v>4388.2</v>
      </c>
    </row>
    <row r="40" spans="1:5" ht="47.25" outlineLevel="5">
      <c r="A40" s="11" t="s">
        <v>14</v>
      </c>
      <c r="B40" s="12" t="s">
        <v>12</v>
      </c>
      <c r="C40" s="12" t="s">
        <v>186</v>
      </c>
      <c r="D40" s="12" t="s">
        <v>15</v>
      </c>
      <c r="E40" s="24">
        <f>E41</f>
        <v>4223.8</v>
      </c>
    </row>
    <row r="41" spans="1:5" ht="15" outlineLevel="6">
      <c r="A41" s="11" t="s">
        <v>16</v>
      </c>
      <c r="B41" s="12" t="s">
        <v>12</v>
      </c>
      <c r="C41" s="12" t="s">
        <v>186</v>
      </c>
      <c r="D41" s="12" t="s">
        <v>17</v>
      </c>
      <c r="E41" s="24">
        <v>4223.8</v>
      </c>
    </row>
    <row r="42" spans="1:5" ht="15" outlineLevel="5">
      <c r="A42" s="11" t="s">
        <v>18</v>
      </c>
      <c r="B42" s="12" t="s">
        <v>12</v>
      </c>
      <c r="C42" s="12" t="s">
        <v>186</v>
      </c>
      <c r="D42" s="12" t="s">
        <v>19</v>
      </c>
      <c r="E42" s="24">
        <f>E43</f>
        <v>162.4</v>
      </c>
    </row>
    <row r="43" spans="1:5" ht="31.5" outlineLevel="6">
      <c r="A43" s="11" t="s">
        <v>20</v>
      </c>
      <c r="B43" s="12" t="s">
        <v>12</v>
      </c>
      <c r="C43" s="12" t="s">
        <v>186</v>
      </c>
      <c r="D43" s="12" t="s">
        <v>21</v>
      </c>
      <c r="E43" s="24">
        <v>162.4</v>
      </c>
    </row>
    <row r="44" spans="1:5" ht="15" outlineLevel="5">
      <c r="A44" s="11" t="s">
        <v>22</v>
      </c>
      <c r="B44" s="12" t="s">
        <v>12</v>
      </c>
      <c r="C44" s="12" t="s">
        <v>186</v>
      </c>
      <c r="D44" s="12" t="s">
        <v>23</v>
      </c>
      <c r="E44" s="24">
        <f>E45</f>
        <v>2</v>
      </c>
    </row>
    <row r="45" spans="1:5" ht="15" outlineLevel="6">
      <c r="A45" s="11" t="s">
        <v>24</v>
      </c>
      <c r="B45" s="12" t="s">
        <v>12</v>
      </c>
      <c r="C45" s="12" t="s">
        <v>186</v>
      </c>
      <c r="D45" s="12" t="s">
        <v>25</v>
      </c>
      <c r="E45" s="24">
        <v>2</v>
      </c>
    </row>
    <row r="46" spans="1:5" ht="15" outlineLevel="4">
      <c r="A46" s="11" t="s">
        <v>341</v>
      </c>
      <c r="B46" s="12" t="s">
        <v>12</v>
      </c>
      <c r="C46" s="12" t="s">
        <v>235</v>
      </c>
      <c r="D46" s="12" t="s">
        <v>8</v>
      </c>
      <c r="E46" s="24">
        <f>E47</f>
        <v>883.8</v>
      </c>
    </row>
    <row r="47" spans="1:5" ht="47.25" outlineLevel="5">
      <c r="A47" s="11" t="s">
        <v>14</v>
      </c>
      <c r="B47" s="12" t="s">
        <v>12</v>
      </c>
      <c r="C47" s="12" t="s">
        <v>235</v>
      </c>
      <c r="D47" s="12" t="s">
        <v>15</v>
      </c>
      <c r="E47" s="24">
        <f>E48</f>
        <v>883.8</v>
      </c>
    </row>
    <row r="48" spans="1:5" ht="15" outlineLevel="6">
      <c r="A48" s="11" t="s">
        <v>16</v>
      </c>
      <c r="B48" s="12" t="s">
        <v>12</v>
      </c>
      <c r="C48" s="12" t="s">
        <v>235</v>
      </c>
      <c r="D48" s="12" t="s">
        <v>17</v>
      </c>
      <c r="E48" s="24">
        <v>883.8</v>
      </c>
    </row>
    <row r="49" spans="1:5" ht="15" outlineLevel="4">
      <c r="A49" s="11" t="s">
        <v>50</v>
      </c>
      <c r="B49" s="12" t="s">
        <v>12</v>
      </c>
      <c r="C49" s="12" t="s">
        <v>194</v>
      </c>
      <c r="D49" s="12" t="s">
        <v>8</v>
      </c>
      <c r="E49" s="24">
        <f>E50</f>
        <v>523</v>
      </c>
    </row>
    <row r="50" spans="1:5" ht="47.25" outlineLevel="5">
      <c r="A50" s="11" t="s">
        <v>14</v>
      </c>
      <c r="B50" s="12" t="s">
        <v>12</v>
      </c>
      <c r="C50" s="12" t="s">
        <v>194</v>
      </c>
      <c r="D50" s="12" t="s">
        <v>15</v>
      </c>
      <c r="E50" s="24">
        <f>E51</f>
        <v>523</v>
      </c>
    </row>
    <row r="51" spans="1:5" ht="15" outlineLevel="6">
      <c r="A51" s="11" t="s">
        <v>16</v>
      </c>
      <c r="B51" s="12" t="s">
        <v>12</v>
      </c>
      <c r="C51" s="12" t="s">
        <v>194</v>
      </c>
      <c r="D51" s="12" t="s">
        <v>17</v>
      </c>
      <c r="E51" s="24">
        <v>523</v>
      </c>
    </row>
    <row r="52" spans="1:5" ht="15" outlineLevel="6">
      <c r="A52" s="11" t="s">
        <v>51</v>
      </c>
      <c r="B52" s="12" t="s">
        <v>52</v>
      </c>
      <c r="C52" s="12" t="s">
        <v>184</v>
      </c>
      <c r="D52" s="12" t="s">
        <v>8</v>
      </c>
      <c r="E52" s="24">
        <f>E53</f>
        <v>565.79</v>
      </c>
    </row>
    <row r="53" spans="1:5" ht="15" outlineLevel="6">
      <c r="A53" s="11" t="s">
        <v>339</v>
      </c>
      <c r="B53" s="12" t="s">
        <v>52</v>
      </c>
      <c r="C53" s="12" t="s">
        <v>185</v>
      </c>
      <c r="D53" s="12" t="s">
        <v>8</v>
      </c>
      <c r="E53" s="24">
        <f>E54</f>
        <v>565.79</v>
      </c>
    </row>
    <row r="54" spans="1:5" ht="15" outlineLevel="6">
      <c r="A54" s="11" t="s">
        <v>342</v>
      </c>
      <c r="B54" s="12" t="s">
        <v>52</v>
      </c>
      <c r="C54" s="12" t="s">
        <v>195</v>
      </c>
      <c r="D54" s="12" t="s">
        <v>8</v>
      </c>
      <c r="E54" s="24">
        <f>E55</f>
        <v>565.79</v>
      </c>
    </row>
    <row r="55" spans="1:5" ht="15" outlineLevel="6">
      <c r="A55" s="11" t="s">
        <v>22</v>
      </c>
      <c r="B55" s="12" t="s">
        <v>52</v>
      </c>
      <c r="C55" s="12" t="s">
        <v>195</v>
      </c>
      <c r="D55" s="12" t="s">
        <v>23</v>
      </c>
      <c r="E55" s="24">
        <f>E56</f>
        <v>565.79</v>
      </c>
    </row>
    <row r="56" spans="1:5" ht="15" outlineLevel="6">
      <c r="A56" s="11" t="s">
        <v>53</v>
      </c>
      <c r="B56" s="12" t="s">
        <v>52</v>
      </c>
      <c r="C56" s="12" t="s">
        <v>195</v>
      </c>
      <c r="D56" s="12" t="s">
        <v>54</v>
      </c>
      <c r="E56" s="24">
        <v>565.79</v>
      </c>
    </row>
    <row r="57" spans="1:5" ht="15" outlineLevel="1">
      <c r="A57" s="11" t="s">
        <v>26</v>
      </c>
      <c r="B57" s="12" t="s">
        <v>27</v>
      </c>
      <c r="C57" s="12" t="s">
        <v>184</v>
      </c>
      <c r="D57" s="12" t="s">
        <v>8</v>
      </c>
      <c r="E57" s="24">
        <f>E58+E86+E82</f>
        <v>33808.009999999995</v>
      </c>
    </row>
    <row r="58" spans="1:5" ht="31.5" outlineLevel="2">
      <c r="A58" s="11" t="s">
        <v>28</v>
      </c>
      <c r="B58" s="12" t="s">
        <v>27</v>
      </c>
      <c r="C58" s="12" t="s">
        <v>187</v>
      </c>
      <c r="D58" s="12" t="s">
        <v>8</v>
      </c>
      <c r="E58" s="24">
        <f>E59+E70+E75+E66</f>
        <v>14589.14</v>
      </c>
    </row>
    <row r="59" spans="1:5" ht="31.5" outlineLevel="3">
      <c r="A59" s="11" t="s">
        <v>29</v>
      </c>
      <c r="B59" s="12" t="s">
        <v>27</v>
      </c>
      <c r="C59" s="12" t="s">
        <v>196</v>
      </c>
      <c r="D59" s="12" t="s">
        <v>8</v>
      </c>
      <c r="E59" s="24">
        <f>E60+E63</f>
        <v>879.95</v>
      </c>
    </row>
    <row r="60" spans="1:5" ht="31.5" outlineLevel="4">
      <c r="A60" s="11" t="s">
        <v>30</v>
      </c>
      <c r="B60" s="12" t="s">
        <v>27</v>
      </c>
      <c r="C60" s="12" t="s">
        <v>189</v>
      </c>
      <c r="D60" s="12" t="s">
        <v>8</v>
      </c>
      <c r="E60" s="24">
        <f>E61</f>
        <v>613.95</v>
      </c>
    </row>
    <row r="61" spans="1:5" ht="15" outlineLevel="5">
      <c r="A61" s="11" t="s">
        <v>18</v>
      </c>
      <c r="B61" s="12" t="s">
        <v>27</v>
      </c>
      <c r="C61" s="12" t="s">
        <v>189</v>
      </c>
      <c r="D61" s="12" t="s">
        <v>19</v>
      </c>
      <c r="E61" s="24">
        <f>E62</f>
        <v>613.95</v>
      </c>
    </row>
    <row r="62" spans="1:5" ht="31.5" outlineLevel="6">
      <c r="A62" s="11" t="s">
        <v>20</v>
      </c>
      <c r="B62" s="12" t="s">
        <v>27</v>
      </c>
      <c r="C62" s="12" t="s">
        <v>189</v>
      </c>
      <c r="D62" s="12" t="s">
        <v>21</v>
      </c>
      <c r="E62" s="24">
        <f>218.95+395</f>
        <v>613.95</v>
      </c>
    </row>
    <row r="63" spans="1:5" ht="15" outlineLevel="4">
      <c r="A63" s="11" t="s">
        <v>31</v>
      </c>
      <c r="B63" s="12" t="s">
        <v>27</v>
      </c>
      <c r="C63" s="12" t="s">
        <v>190</v>
      </c>
      <c r="D63" s="12" t="s">
        <v>8</v>
      </c>
      <c r="E63" s="24">
        <f>E64</f>
        <v>266</v>
      </c>
    </row>
    <row r="64" spans="1:5" ht="15" outlineLevel="5">
      <c r="A64" s="11" t="s">
        <v>18</v>
      </c>
      <c r="B64" s="12" t="s">
        <v>27</v>
      </c>
      <c r="C64" s="12" t="s">
        <v>190</v>
      </c>
      <c r="D64" s="12" t="s">
        <v>19</v>
      </c>
      <c r="E64" s="24">
        <f>E65</f>
        <v>266</v>
      </c>
    </row>
    <row r="65" spans="1:5" ht="31.5" outlineLevel="6">
      <c r="A65" s="11" t="s">
        <v>20</v>
      </c>
      <c r="B65" s="12" t="s">
        <v>27</v>
      </c>
      <c r="C65" s="12" t="s">
        <v>190</v>
      </c>
      <c r="D65" s="12" t="s">
        <v>21</v>
      </c>
      <c r="E65" s="24">
        <f>28+220+18</f>
        <v>266</v>
      </c>
    </row>
    <row r="66" spans="1:5" ht="31.5" outlineLevel="6">
      <c r="A66" s="107" t="s">
        <v>422</v>
      </c>
      <c r="B66" s="12" t="s">
        <v>27</v>
      </c>
      <c r="C66" s="12" t="s">
        <v>423</v>
      </c>
      <c r="D66" s="12" t="s">
        <v>8</v>
      </c>
      <c r="E66" s="24">
        <f>E67</f>
        <v>50</v>
      </c>
    </row>
    <row r="67" spans="1:5" ht="31.5" outlineLevel="6">
      <c r="A67" s="90" t="s">
        <v>421</v>
      </c>
      <c r="B67" s="12" t="s">
        <v>27</v>
      </c>
      <c r="C67" s="12" t="s">
        <v>424</v>
      </c>
      <c r="D67" s="12" t="s">
        <v>8</v>
      </c>
      <c r="E67" s="24">
        <f>E68</f>
        <v>50</v>
      </c>
    </row>
    <row r="68" spans="1:5" ht="15" outlineLevel="6">
      <c r="A68" s="11" t="s">
        <v>18</v>
      </c>
      <c r="B68" s="12" t="s">
        <v>27</v>
      </c>
      <c r="C68" s="12" t="s">
        <v>424</v>
      </c>
      <c r="D68" s="12" t="s">
        <v>19</v>
      </c>
      <c r="E68" s="24">
        <f>E69</f>
        <v>50</v>
      </c>
    </row>
    <row r="69" spans="1:5" ht="31.5" outlineLevel="6">
      <c r="A69" s="11" t="s">
        <v>20</v>
      </c>
      <c r="B69" s="12" t="s">
        <v>27</v>
      </c>
      <c r="C69" s="12" t="s">
        <v>424</v>
      </c>
      <c r="D69" s="12" t="s">
        <v>21</v>
      </c>
      <c r="E69" s="24">
        <v>50</v>
      </c>
    </row>
    <row r="70" spans="1:5" ht="47.25" outlineLevel="4">
      <c r="A70" s="11" t="s">
        <v>55</v>
      </c>
      <c r="B70" s="12" t="s">
        <v>27</v>
      </c>
      <c r="C70" s="12" t="s">
        <v>197</v>
      </c>
      <c r="D70" s="12" t="s">
        <v>8</v>
      </c>
      <c r="E70" s="24">
        <f>E71+E73</f>
        <v>1050.09</v>
      </c>
    </row>
    <row r="71" spans="1:5" ht="15" outlineLevel="5">
      <c r="A71" s="11" t="s">
        <v>18</v>
      </c>
      <c r="B71" s="12" t="s">
        <v>27</v>
      </c>
      <c r="C71" s="12" t="s">
        <v>197</v>
      </c>
      <c r="D71" s="12" t="s">
        <v>19</v>
      </c>
      <c r="E71" s="24">
        <f>E72</f>
        <v>857.41</v>
      </c>
    </row>
    <row r="72" spans="1:5" ht="31.5" outlineLevel="6">
      <c r="A72" s="11" t="s">
        <v>20</v>
      </c>
      <c r="B72" s="12" t="s">
        <v>27</v>
      </c>
      <c r="C72" s="12" t="s">
        <v>197</v>
      </c>
      <c r="D72" s="12" t="s">
        <v>21</v>
      </c>
      <c r="E72" s="24">
        <v>857.41</v>
      </c>
    </row>
    <row r="73" spans="1:5" ht="15" outlineLevel="5">
      <c r="A73" s="11" t="s">
        <v>22</v>
      </c>
      <c r="B73" s="12" t="s">
        <v>27</v>
      </c>
      <c r="C73" s="12" t="s">
        <v>197</v>
      </c>
      <c r="D73" s="12" t="s">
        <v>23</v>
      </c>
      <c r="E73" s="24">
        <f>E74</f>
        <v>192.68</v>
      </c>
    </row>
    <row r="74" spans="1:5" ht="15" outlineLevel="6">
      <c r="A74" s="11" t="s">
        <v>24</v>
      </c>
      <c r="B74" s="12" t="s">
        <v>27</v>
      </c>
      <c r="C74" s="12" t="s">
        <v>197</v>
      </c>
      <c r="D74" s="12" t="s">
        <v>25</v>
      </c>
      <c r="E74" s="24">
        <v>192.68</v>
      </c>
    </row>
    <row r="75" spans="1:5" ht="31.5" outlineLevel="4">
      <c r="A75" s="11" t="s">
        <v>56</v>
      </c>
      <c r="B75" s="12" t="s">
        <v>27</v>
      </c>
      <c r="C75" s="12" t="s">
        <v>198</v>
      </c>
      <c r="D75" s="12" t="s">
        <v>8</v>
      </c>
      <c r="E75" s="24">
        <f>E76+E78+E80</f>
        <v>12609.1</v>
      </c>
    </row>
    <row r="76" spans="1:5" ht="47.25" outlineLevel="5">
      <c r="A76" s="11" t="s">
        <v>14</v>
      </c>
      <c r="B76" s="12" t="s">
        <v>27</v>
      </c>
      <c r="C76" s="12" t="s">
        <v>198</v>
      </c>
      <c r="D76" s="12" t="s">
        <v>15</v>
      </c>
      <c r="E76" s="24">
        <f>E77</f>
        <v>5021.64</v>
      </c>
    </row>
    <row r="77" spans="1:5" ht="15" outlineLevel="6">
      <c r="A77" s="11" t="s">
        <v>57</v>
      </c>
      <c r="B77" s="12" t="s">
        <v>27</v>
      </c>
      <c r="C77" s="12" t="s">
        <v>198</v>
      </c>
      <c r="D77" s="12" t="s">
        <v>58</v>
      </c>
      <c r="E77" s="24">
        <v>5021.64</v>
      </c>
    </row>
    <row r="78" spans="1:5" ht="15" outlineLevel="5">
      <c r="A78" s="11" t="s">
        <v>18</v>
      </c>
      <c r="B78" s="12" t="s">
        <v>27</v>
      </c>
      <c r="C78" s="12" t="s">
        <v>198</v>
      </c>
      <c r="D78" s="12" t="s">
        <v>19</v>
      </c>
      <c r="E78" s="24">
        <f>E79</f>
        <v>6798.46</v>
      </c>
    </row>
    <row r="79" spans="1:5" ht="31.5" outlineLevel="6">
      <c r="A79" s="11" t="s">
        <v>20</v>
      </c>
      <c r="B79" s="12" t="s">
        <v>27</v>
      </c>
      <c r="C79" s="12" t="s">
        <v>198</v>
      </c>
      <c r="D79" s="12" t="s">
        <v>21</v>
      </c>
      <c r="E79" s="24">
        <v>6798.46</v>
      </c>
    </row>
    <row r="80" spans="1:5" ht="15" outlineLevel="5">
      <c r="A80" s="11" t="s">
        <v>22</v>
      </c>
      <c r="B80" s="12" t="s">
        <v>27</v>
      </c>
      <c r="C80" s="12" t="s">
        <v>198</v>
      </c>
      <c r="D80" s="12" t="s">
        <v>23</v>
      </c>
      <c r="E80" s="24">
        <f>E81</f>
        <v>789</v>
      </c>
    </row>
    <row r="81" spans="1:5" ht="15" outlineLevel="6">
      <c r="A81" s="11" t="s">
        <v>24</v>
      </c>
      <c r="B81" s="12" t="s">
        <v>27</v>
      </c>
      <c r="C81" s="12" t="s">
        <v>198</v>
      </c>
      <c r="D81" s="12" t="s">
        <v>25</v>
      </c>
      <c r="E81" s="24">
        <v>789</v>
      </c>
    </row>
    <row r="82" spans="1:5" ht="63" outlineLevel="6">
      <c r="A82" s="96" t="s">
        <v>416</v>
      </c>
      <c r="B82" s="77" t="s">
        <v>27</v>
      </c>
      <c r="C82" s="77" t="s">
        <v>199</v>
      </c>
      <c r="D82" s="77" t="s">
        <v>8</v>
      </c>
      <c r="E82" s="24">
        <f>E83</f>
        <v>2785.16</v>
      </c>
    </row>
    <row r="83" spans="1:5" ht="31.5" outlineLevel="6">
      <c r="A83" s="58" t="s">
        <v>59</v>
      </c>
      <c r="B83" s="77" t="s">
        <v>27</v>
      </c>
      <c r="C83" s="77" t="s">
        <v>200</v>
      </c>
      <c r="D83" s="77" t="s">
        <v>8</v>
      </c>
      <c r="E83" s="24">
        <f>E84</f>
        <v>2785.16</v>
      </c>
    </row>
    <row r="84" spans="1:5" ht="31.5" outlineLevel="6">
      <c r="A84" s="76" t="s">
        <v>60</v>
      </c>
      <c r="B84" s="77" t="s">
        <v>27</v>
      </c>
      <c r="C84" s="77" t="s">
        <v>200</v>
      </c>
      <c r="D84" s="77" t="s">
        <v>61</v>
      </c>
      <c r="E84" s="24">
        <f>E85</f>
        <v>2785.16</v>
      </c>
    </row>
    <row r="85" spans="1:5" ht="15" outlineLevel="6">
      <c r="A85" s="76" t="s">
        <v>62</v>
      </c>
      <c r="B85" s="77" t="s">
        <v>27</v>
      </c>
      <c r="C85" s="77" t="s">
        <v>200</v>
      </c>
      <c r="D85" s="77" t="s">
        <v>63</v>
      </c>
      <c r="E85" s="24">
        <v>2785.16</v>
      </c>
    </row>
    <row r="86" spans="1:5" ht="15" outlineLevel="2">
      <c r="A86" s="11" t="s">
        <v>339</v>
      </c>
      <c r="B86" s="12" t="s">
        <v>27</v>
      </c>
      <c r="C86" s="12" t="s">
        <v>185</v>
      </c>
      <c r="D86" s="12" t="s">
        <v>8</v>
      </c>
      <c r="E86" s="24">
        <f>E87+E93+E98+E103+E106+E90</f>
        <v>16433.71</v>
      </c>
    </row>
    <row r="87" spans="1:5" ht="31.5" outlineLevel="4">
      <c r="A87" s="11" t="s">
        <v>13</v>
      </c>
      <c r="B87" s="12" t="s">
        <v>27</v>
      </c>
      <c r="C87" s="12" t="s">
        <v>186</v>
      </c>
      <c r="D87" s="12" t="s">
        <v>8</v>
      </c>
      <c r="E87" s="24">
        <f>E88</f>
        <v>13073.31</v>
      </c>
    </row>
    <row r="88" spans="1:5" ht="47.25" outlineLevel="5">
      <c r="A88" s="11" t="s">
        <v>14</v>
      </c>
      <c r="B88" s="12" t="s">
        <v>27</v>
      </c>
      <c r="C88" s="12" t="s">
        <v>186</v>
      </c>
      <c r="D88" s="12" t="s">
        <v>15</v>
      </c>
      <c r="E88" s="24">
        <f>E89</f>
        <v>13073.31</v>
      </c>
    </row>
    <row r="89" spans="1:5" ht="15" outlineLevel="6">
      <c r="A89" s="11" t="s">
        <v>16</v>
      </c>
      <c r="B89" s="12" t="s">
        <v>27</v>
      </c>
      <c r="C89" s="12" t="s">
        <v>186</v>
      </c>
      <c r="D89" s="12" t="s">
        <v>17</v>
      </c>
      <c r="E89" s="24">
        <v>13073.31</v>
      </c>
    </row>
    <row r="90" spans="1:5" ht="31.5" outlineLevel="6">
      <c r="A90" s="11" t="s">
        <v>442</v>
      </c>
      <c r="B90" s="12" t="s">
        <v>27</v>
      </c>
      <c r="C90" s="12" t="s">
        <v>443</v>
      </c>
      <c r="D90" s="12" t="s">
        <v>8</v>
      </c>
      <c r="E90" s="24">
        <f>E91</f>
        <v>60</v>
      </c>
    </row>
    <row r="91" spans="1:5" ht="47.25" outlineLevel="6">
      <c r="A91" s="11" t="s">
        <v>14</v>
      </c>
      <c r="B91" s="12" t="s">
        <v>27</v>
      </c>
      <c r="C91" s="12" t="s">
        <v>443</v>
      </c>
      <c r="D91" s="12" t="s">
        <v>15</v>
      </c>
      <c r="E91" s="24">
        <f>E92</f>
        <v>60</v>
      </c>
    </row>
    <row r="92" spans="1:5" ht="15" outlineLevel="6">
      <c r="A92" s="11" t="s">
        <v>16</v>
      </c>
      <c r="B92" s="12" t="s">
        <v>27</v>
      </c>
      <c r="C92" s="12" t="s">
        <v>443</v>
      </c>
      <c r="D92" s="12" t="s">
        <v>17</v>
      </c>
      <c r="E92" s="24">
        <v>60</v>
      </c>
    </row>
    <row r="93" spans="1:5" ht="47.25" outlineLevel="4">
      <c r="A93" s="28" t="s">
        <v>520</v>
      </c>
      <c r="B93" s="12" t="s">
        <v>27</v>
      </c>
      <c r="C93" s="12" t="s">
        <v>356</v>
      </c>
      <c r="D93" s="12" t="s">
        <v>8</v>
      </c>
      <c r="E93" s="24">
        <f>E94+E96</f>
        <v>1108</v>
      </c>
    </row>
    <row r="94" spans="1:5" ht="47.25" outlineLevel="5">
      <c r="A94" s="11" t="s">
        <v>14</v>
      </c>
      <c r="B94" s="12" t="s">
        <v>27</v>
      </c>
      <c r="C94" s="12" t="s">
        <v>356</v>
      </c>
      <c r="D94" s="12" t="s">
        <v>15</v>
      </c>
      <c r="E94" s="24">
        <f>E95</f>
        <v>1024</v>
      </c>
    </row>
    <row r="95" spans="1:5" ht="15" outlineLevel="6">
      <c r="A95" s="11" t="s">
        <v>16</v>
      </c>
      <c r="B95" s="12" t="s">
        <v>27</v>
      </c>
      <c r="C95" s="12" t="s">
        <v>356</v>
      </c>
      <c r="D95" s="12" t="s">
        <v>17</v>
      </c>
      <c r="E95" s="24">
        <v>1024</v>
      </c>
    </row>
    <row r="96" spans="1:5" ht="15" outlineLevel="5">
      <c r="A96" s="11" t="s">
        <v>18</v>
      </c>
      <c r="B96" s="12" t="s">
        <v>27</v>
      </c>
      <c r="C96" s="12" t="s">
        <v>356</v>
      </c>
      <c r="D96" s="12" t="s">
        <v>19</v>
      </c>
      <c r="E96" s="24">
        <f>E97</f>
        <v>84</v>
      </c>
    </row>
    <row r="97" spans="1:5" ht="31.5" outlineLevel="6">
      <c r="A97" s="11" t="s">
        <v>20</v>
      </c>
      <c r="B97" s="12" t="s">
        <v>27</v>
      </c>
      <c r="C97" s="12" t="s">
        <v>356</v>
      </c>
      <c r="D97" s="12" t="s">
        <v>21</v>
      </c>
      <c r="E97" s="24">
        <v>84</v>
      </c>
    </row>
    <row r="98" spans="1:5" ht="63" outlineLevel="4">
      <c r="A98" s="28" t="s">
        <v>522</v>
      </c>
      <c r="B98" s="12" t="s">
        <v>27</v>
      </c>
      <c r="C98" s="12" t="s">
        <v>355</v>
      </c>
      <c r="D98" s="12" t="s">
        <v>8</v>
      </c>
      <c r="E98" s="24">
        <f>E99+E101</f>
        <v>1003.4</v>
      </c>
    </row>
    <row r="99" spans="1:5" ht="47.25" outlineLevel="5">
      <c r="A99" s="11" t="s">
        <v>14</v>
      </c>
      <c r="B99" s="12" t="s">
        <v>27</v>
      </c>
      <c r="C99" s="12" t="s">
        <v>355</v>
      </c>
      <c r="D99" s="12" t="s">
        <v>15</v>
      </c>
      <c r="E99" s="24">
        <f>E100</f>
        <v>983.4</v>
      </c>
    </row>
    <row r="100" spans="1:5" ht="15" outlineLevel="6">
      <c r="A100" s="11" t="s">
        <v>16</v>
      </c>
      <c r="B100" s="12" t="s">
        <v>27</v>
      </c>
      <c r="C100" s="12" t="s">
        <v>355</v>
      </c>
      <c r="D100" s="12" t="s">
        <v>17</v>
      </c>
      <c r="E100" s="24">
        <v>983.4</v>
      </c>
    </row>
    <row r="101" spans="1:5" ht="15" outlineLevel="5">
      <c r="A101" s="11" t="s">
        <v>18</v>
      </c>
      <c r="B101" s="12" t="s">
        <v>27</v>
      </c>
      <c r="C101" s="12" t="s">
        <v>355</v>
      </c>
      <c r="D101" s="12" t="s">
        <v>19</v>
      </c>
      <c r="E101" s="24">
        <f>E102</f>
        <v>20</v>
      </c>
    </row>
    <row r="102" spans="1:5" ht="31.5" outlineLevel="6">
      <c r="A102" s="11" t="s">
        <v>20</v>
      </c>
      <c r="B102" s="12" t="s">
        <v>27</v>
      </c>
      <c r="C102" s="12" t="s">
        <v>355</v>
      </c>
      <c r="D102" s="12" t="s">
        <v>21</v>
      </c>
      <c r="E102" s="24">
        <v>20</v>
      </c>
    </row>
    <row r="103" spans="1:5" ht="47.25" outlineLevel="4">
      <c r="A103" s="28" t="s">
        <v>524</v>
      </c>
      <c r="B103" s="12" t="s">
        <v>27</v>
      </c>
      <c r="C103" s="12" t="s">
        <v>357</v>
      </c>
      <c r="D103" s="12" t="s">
        <v>8</v>
      </c>
      <c r="E103" s="24">
        <f>E104</f>
        <v>651</v>
      </c>
    </row>
    <row r="104" spans="1:5" ht="47.25" outlineLevel="5">
      <c r="A104" s="11" t="s">
        <v>14</v>
      </c>
      <c r="B104" s="12" t="s">
        <v>27</v>
      </c>
      <c r="C104" s="12" t="s">
        <v>357</v>
      </c>
      <c r="D104" s="12" t="s">
        <v>15</v>
      </c>
      <c r="E104" s="24">
        <f>E105</f>
        <v>651</v>
      </c>
    </row>
    <row r="105" spans="1:5" ht="15" outlineLevel="6">
      <c r="A105" s="11" t="s">
        <v>16</v>
      </c>
      <c r="B105" s="12" t="s">
        <v>27</v>
      </c>
      <c r="C105" s="12" t="s">
        <v>357</v>
      </c>
      <c r="D105" s="12" t="s">
        <v>17</v>
      </c>
      <c r="E105" s="24">
        <v>651</v>
      </c>
    </row>
    <row r="106" spans="1:5" ht="47.25" outlineLevel="4">
      <c r="A106" s="28" t="s">
        <v>523</v>
      </c>
      <c r="B106" s="12" t="s">
        <v>27</v>
      </c>
      <c r="C106" s="12" t="s">
        <v>358</v>
      </c>
      <c r="D106" s="12" t="s">
        <v>8</v>
      </c>
      <c r="E106" s="24">
        <f>E107+E109</f>
        <v>538</v>
      </c>
    </row>
    <row r="107" spans="1:5" ht="47.25" outlineLevel="5">
      <c r="A107" s="11" t="s">
        <v>14</v>
      </c>
      <c r="B107" s="12" t="s">
        <v>27</v>
      </c>
      <c r="C107" s="12" t="s">
        <v>358</v>
      </c>
      <c r="D107" s="12" t="s">
        <v>15</v>
      </c>
      <c r="E107" s="24">
        <f>E108</f>
        <v>518</v>
      </c>
    </row>
    <row r="108" spans="1:5" ht="15" outlineLevel="6">
      <c r="A108" s="11" t="s">
        <v>16</v>
      </c>
      <c r="B108" s="12" t="s">
        <v>27</v>
      </c>
      <c r="C108" s="12" t="s">
        <v>358</v>
      </c>
      <c r="D108" s="12" t="s">
        <v>17</v>
      </c>
      <c r="E108" s="24">
        <v>518</v>
      </c>
    </row>
    <row r="109" spans="1:5" ht="15" outlineLevel="5">
      <c r="A109" s="11" t="s">
        <v>18</v>
      </c>
      <c r="B109" s="12" t="s">
        <v>27</v>
      </c>
      <c r="C109" s="12" t="s">
        <v>358</v>
      </c>
      <c r="D109" s="12" t="s">
        <v>19</v>
      </c>
      <c r="E109" s="24">
        <f>E110</f>
        <v>20</v>
      </c>
    </row>
    <row r="110" spans="1:5" ht="31.5" outlineLevel="6">
      <c r="A110" s="11" t="s">
        <v>20</v>
      </c>
      <c r="B110" s="12" t="s">
        <v>27</v>
      </c>
      <c r="C110" s="12" t="s">
        <v>358</v>
      </c>
      <c r="D110" s="12" t="s">
        <v>21</v>
      </c>
      <c r="E110" s="24">
        <v>20</v>
      </c>
    </row>
    <row r="111" spans="1:5" s="10" customFormat="1" ht="15">
      <c r="A111" s="8" t="s">
        <v>178</v>
      </c>
      <c r="B111" s="9" t="s">
        <v>32</v>
      </c>
      <c r="C111" s="9" t="s">
        <v>184</v>
      </c>
      <c r="D111" s="9" t="s">
        <v>8</v>
      </c>
      <c r="E111" s="26">
        <f>E112</f>
        <v>1160</v>
      </c>
    </row>
    <row r="112" spans="1:5" ht="15" outlineLevel="1">
      <c r="A112" s="11" t="s">
        <v>179</v>
      </c>
      <c r="B112" s="12" t="s">
        <v>180</v>
      </c>
      <c r="C112" s="12" t="s">
        <v>184</v>
      </c>
      <c r="D112" s="12" t="s">
        <v>8</v>
      </c>
      <c r="E112" s="24">
        <f>E113</f>
        <v>1160</v>
      </c>
    </row>
    <row r="113" spans="1:5" ht="15" outlineLevel="3">
      <c r="A113" s="11" t="s">
        <v>339</v>
      </c>
      <c r="B113" s="12" t="s">
        <v>180</v>
      </c>
      <c r="C113" s="12" t="s">
        <v>185</v>
      </c>
      <c r="D113" s="12" t="s">
        <v>8</v>
      </c>
      <c r="E113" s="24">
        <f>E114</f>
        <v>1160</v>
      </c>
    </row>
    <row r="114" spans="1:5" ht="63" outlineLevel="4">
      <c r="A114" s="28" t="s">
        <v>527</v>
      </c>
      <c r="B114" s="12" t="s">
        <v>180</v>
      </c>
      <c r="C114" s="12" t="s">
        <v>359</v>
      </c>
      <c r="D114" s="12" t="s">
        <v>8</v>
      </c>
      <c r="E114" s="24">
        <f>E115</f>
        <v>1160</v>
      </c>
    </row>
    <row r="115" spans="1:5" ht="15" outlineLevel="5">
      <c r="A115" s="11" t="s">
        <v>33</v>
      </c>
      <c r="B115" s="12" t="s">
        <v>180</v>
      </c>
      <c r="C115" s="12" t="s">
        <v>359</v>
      </c>
      <c r="D115" s="12" t="s">
        <v>34</v>
      </c>
      <c r="E115" s="24">
        <f>E116</f>
        <v>1160</v>
      </c>
    </row>
    <row r="116" spans="1:5" ht="15" outlineLevel="6">
      <c r="A116" s="11" t="s">
        <v>181</v>
      </c>
      <c r="B116" s="12" t="s">
        <v>180</v>
      </c>
      <c r="C116" s="12" t="s">
        <v>359</v>
      </c>
      <c r="D116" s="12" t="s">
        <v>182</v>
      </c>
      <c r="E116" s="24">
        <v>1160</v>
      </c>
    </row>
    <row r="117" spans="1:5" s="10" customFormat="1" ht="31.5">
      <c r="A117" s="8" t="s">
        <v>64</v>
      </c>
      <c r="B117" s="9" t="s">
        <v>65</v>
      </c>
      <c r="C117" s="9" t="s">
        <v>184</v>
      </c>
      <c r="D117" s="9" t="s">
        <v>8</v>
      </c>
      <c r="E117" s="26">
        <f>E118</f>
        <v>65</v>
      </c>
    </row>
    <row r="118" spans="1:5" ht="31.5" outlineLevel="1">
      <c r="A118" s="11" t="s">
        <v>66</v>
      </c>
      <c r="B118" s="12" t="s">
        <v>67</v>
      </c>
      <c r="C118" s="12" t="s">
        <v>184</v>
      </c>
      <c r="D118" s="12" t="s">
        <v>8</v>
      </c>
      <c r="E118" s="24">
        <f>E119</f>
        <v>65</v>
      </c>
    </row>
    <row r="119" spans="1:5" ht="15" outlineLevel="3">
      <c r="A119" s="11" t="s">
        <v>339</v>
      </c>
      <c r="B119" s="12" t="s">
        <v>67</v>
      </c>
      <c r="C119" s="12" t="s">
        <v>185</v>
      </c>
      <c r="D119" s="12" t="s">
        <v>8</v>
      </c>
      <c r="E119" s="24">
        <f>E120</f>
        <v>65</v>
      </c>
    </row>
    <row r="120" spans="1:5" ht="31.5" outlineLevel="4">
      <c r="A120" s="11" t="s">
        <v>68</v>
      </c>
      <c r="B120" s="12" t="s">
        <v>67</v>
      </c>
      <c r="C120" s="12" t="s">
        <v>207</v>
      </c>
      <c r="D120" s="12" t="s">
        <v>8</v>
      </c>
      <c r="E120" s="24">
        <f>E121</f>
        <v>65</v>
      </c>
    </row>
    <row r="121" spans="1:5" ht="15" outlineLevel="5">
      <c r="A121" s="11" t="s">
        <v>18</v>
      </c>
      <c r="B121" s="12" t="s">
        <v>67</v>
      </c>
      <c r="C121" s="12" t="s">
        <v>207</v>
      </c>
      <c r="D121" s="12" t="s">
        <v>19</v>
      </c>
      <c r="E121" s="24">
        <f>E122</f>
        <v>65</v>
      </c>
    </row>
    <row r="122" spans="1:5" ht="31.5" outlineLevel="6">
      <c r="A122" s="11" t="s">
        <v>20</v>
      </c>
      <c r="B122" s="12" t="s">
        <v>67</v>
      </c>
      <c r="C122" s="12" t="s">
        <v>207</v>
      </c>
      <c r="D122" s="12" t="s">
        <v>21</v>
      </c>
      <c r="E122" s="24">
        <v>65</v>
      </c>
    </row>
    <row r="123" spans="1:5" s="10" customFormat="1" ht="15">
      <c r="A123" s="8" t="s">
        <v>171</v>
      </c>
      <c r="B123" s="9" t="s">
        <v>69</v>
      </c>
      <c r="C123" s="9" t="s">
        <v>184</v>
      </c>
      <c r="D123" s="9" t="s">
        <v>8</v>
      </c>
      <c r="E123" s="26">
        <f>E129+E140+E124+E134</f>
        <v>11097.279999999999</v>
      </c>
    </row>
    <row r="124" spans="1:5" s="10" customFormat="1" ht="15">
      <c r="A124" s="11" t="s">
        <v>173</v>
      </c>
      <c r="B124" s="12" t="s">
        <v>174</v>
      </c>
      <c r="C124" s="12" t="s">
        <v>184</v>
      </c>
      <c r="D124" s="12" t="s">
        <v>8</v>
      </c>
      <c r="E124" s="24">
        <f>E125</f>
        <v>275.28</v>
      </c>
    </row>
    <row r="125" spans="1:5" s="10" customFormat="1" ht="15">
      <c r="A125" s="11" t="s">
        <v>339</v>
      </c>
      <c r="B125" s="12" t="s">
        <v>174</v>
      </c>
      <c r="C125" s="12" t="s">
        <v>185</v>
      </c>
      <c r="D125" s="12" t="s">
        <v>8</v>
      </c>
      <c r="E125" s="24">
        <f>E126</f>
        <v>275.28</v>
      </c>
    </row>
    <row r="126" spans="1:5" s="10" customFormat="1" ht="94.5">
      <c r="A126" s="28" t="s">
        <v>530</v>
      </c>
      <c r="B126" s="12" t="s">
        <v>174</v>
      </c>
      <c r="C126" s="12" t="s">
        <v>208</v>
      </c>
      <c r="D126" s="12" t="s">
        <v>8</v>
      </c>
      <c r="E126" s="24">
        <f>E127</f>
        <v>275.28</v>
      </c>
    </row>
    <row r="127" spans="1:5" s="10" customFormat="1" ht="15">
      <c r="A127" s="11" t="s">
        <v>18</v>
      </c>
      <c r="B127" s="12" t="s">
        <v>174</v>
      </c>
      <c r="C127" s="12" t="s">
        <v>208</v>
      </c>
      <c r="D127" s="12" t="s">
        <v>19</v>
      </c>
      <c r="E127" s="24">
        <f>E128</f>
        <v>275.28</v>
      </c>
    </row>
    <row r="128" spans="1:5" s="10" customFormat="1" ht="31.5">
      <c r="A128" s="11" t="s">
        <v>20</v>
      </c>
      <c r="B128" s="12" t="s">
        <v>174</v>
      </c>
      <c r="C128" s="12" t="s">
        <v>208</v>
      </c>
      <c r="D128" s="12" t="s">
        <v>21</v>
      </c>
      <c r="E128" s="24">
        <v>275.28</v>
      </c>
    </row>
    <row r="129" spans="1:5" ht="15" outlineLevel="1">
      <c r="A129" s="11" t="s">
        <v>70</v>
      </c>
      <c r="B129" s="12" t="s">
        <v>71</v>
      </c>
      <c r="C129" s="12" t="s">
        <v>184</v>
      </c>
      <c r="D129" s="12" t="s">
        <v>8</v>
      </c>
      <c r="E129" s="24">
        <f>E130</f>
        <v>1795</v>
      </c>
    </row>
    <row r="130" spans="1:5" ht="31.5" outlineLevel="2">
      <c r="A130" s="11" t="s">
        <v>39</v>
      </c>
      <c r="B130" s="12" t="s">
        <v>71</v>
      </c>
      <c r="C130" s="12" t="s">
        <v>191</v>
      </c>
      <c r="D130" s="12" t="s">
        <v>8</v>
      </c>
      <c r="E130" s="24">
        <f>E131</f>
        <v>1795</v>
      </c>
    </row>
    <row r="131" spans="1:5" ht="15" outlineLevel="4">
      <c r="A131" s="11" t="s">
        <v>343</v>
      </c>
      <c r="B131" s="12" t="s">
        <v>71</v>
      </c>
      <c r="C131" s="12" t="s">
        <v>210</v>
      </c>
      <c r="D131" s="12" t="s">
        <v>8</v>
      </c>
      <c r="E131" s="24">
        <f>E132</f>
        <v>1795</v>
      </c>
    </row>
    <row r="132" spans="1:5" ht="15" outlineLevel="5">
      <c r="A132" s="11" t="s">
        <v>22</v>
      </c>
      <c r="B132" s="12" t="s">
        <v>71</v>
      </c>
      <c r="C132" s="12" t="s">
        <v>210</v>
      </c>
      <c r="D132" s="12" t="s">
        <v>23</v>
      </c>
      <c r="E132" s="24">
        <f>E133</f>
        <v>1795</v>
      </c>
    </row>
    <row r="133" spans="1:5" ht="31.5" outlineLevel="6">
      <c r="A133" s="11" t="s">
        <v>72</v>
      </c>
      <c r="B133" s="12" t="s">
        <v>71</v>
      </c>
      <c r="C133" s="12" t="s">
        <v>210</v>
      </c>
      <c r="D133" s="12" t="s">
        <v>73</v>
      </c>
      <c r="E133" s="24">
        <v>1795</v>
      </c>
    </row>
    <row r="134" spans="1:5" ht="15" outlineLevel="6">
      <c r="A134" s="11" t="s">
        <v>74</v>
      </c>
      <c r="B134" s="12" t="s">
        <v>75</v>
      </c>
      <c r="C134" s="12" t="s">
        <v>184</v>
      </c>
      <c r="D134" s="12" t="s">
        <v>8</v>
      </c>
      <c r="E134" s="24">
        <f>E135</f>
        <v>7342</v>
      </c>
    </row>
    <row r="135" spans="1:5" ht="47.25" outlineLevel="6">
      <c r="A135" s="11" t="s">
        <v>76</v>
      </c>
      <c r="B135" s="12" t="s">
        <v>75</v>
      </c>
      <c r="C135" s="12" t="s">
        <v>212</v>
      </c>
      <c r="D135" s="12" t="s">
        <v>8</v>
      </c>
      <c r="E135" s="24">
        <f>E136</f>
        <v>7342</v>
      </c>
    </row>
    <row r="136" spans="1:5" ht="31.5" outlineLevel="6">
      <c r="A136" s="11" t="s">
        <v>77</v>
      </c>
      <c r="B136" s="12" t="s">
        <v>75</v>
      </c>
      <c r="C136" s="12" t="s">
        <v>213</v>
      </c>
      <c r="D136" s="12" t="s">
        <v>8</v>
      </c>
      <c r="E136" s="24">
        <f>E137</f>
        <v>7342</v>
      </c>
    </row>
    <row r="137" spans="1:5" ht="47.25" outlineLevel="6">
      <c r="A137" s="11" t="s">
        <v>78</v>
      </c>
      <c r="B137" s="12" t="s">
        <v>75</v>
      </c>
      <c r="C137" s="12" t="s">
        <v>214</v>
      </c>
      <c r="D137" s="12" t="s">
        <v>8</v>
      </c>
      <c r="E137" s="24">
        <f>E138</f>
        <v>7342</v>
      </c>
    </row>
    <row r="138" spans="1:5" ht="15" outlineLevel="6">
      <c r="A138" s="11" t="s">
        <v>18</v>
      </c>
      <c r="B138" s="12" t="s">
        <v>75</v>
      </c>
      <c r="C138" s="12" t="s">
        <v>214</v>
      </c>
      <c r="D138" s="12" t="s">
        <v>19</v>
      </c>
      <c r="E138" s="24">
        <f>E139</f>
        <v>7342</v>
      </c>
    </row>
    <row r="139" spans="1:5" ht="31.5" outlineLevel="6">
      <c r="A139" s="11" t="s">
        <v>20</v>
      </c>
      <c r="B139" s="12" t="s">
        <v>75</v>
      </c>
      <c r="C139" s="12" t="s">
        <v>214</v>
      </c>
      <c r="D139" s="12" t="s">
        <v>21</v>
      </c>
      <c r="E139" s="24">
        <v>7342</v>
      </c>
    </row>
    <row r="140" spans="1:5" ht="15" outlineLevel="1">
      <c r="A140" s="11" t="s">
        <v>80</v>
      </c>
      <c r="B140" s="12" t="s">
        <v>81</v>
      </c>
      <c r="C140" s="12" t="s">
        <v>184</v>
      </c>
      <c r="D140" s="12" t="s">
        <v>8</v>
      </c>
      <c r="E140" s="24">
        <f>E141</f>
        <v>1685</v>
      </c>
    </row>
    <row r="141" spans="1:5" ht="31.5" outlineLevel="1">
      <c r="A141" s="11" t="s">
        <v>39</v>
      </c>
      <c r="B141" s="12" t="s">
        <v>81</v>
      </c>
      <c r="C141" s="12" t="s">
        <v>191</v>
      </c>
      <c r="D141" s="12" t="s">
        <v>8</v>
      </c>
      <c r="E141" s="24">
        <f>E142+E146</f>
        <v>1685</v>
      </c>
    </row>
    <row r="142" spans="1:5" ht="31.5" outlineLevel="1">
      <c r="A142" s="11" t="s">
        <v>82</v>
      </c>
      <c r="B142" s="12" t="s">
        <v>81</v>
      </c>
      <c r="C142" s="12" t="s">
        <v>215</v>
      </c>
      <c r="D142" s="12" t="s">
        <v>8</v>
      </c>
      <c r="E142" s="24">
        <f>E143</f>
        <v>250</v>
      </c>
    </row>
    <row r="143" spans="1:5" ht="31.5" outlineLevel="1">
      <c r="A143" s="11" t="s">
        <v>83</v>
      </c>
      <c r="B143" s="12" t="s">
        <v>81</v>
      </c>
      <c r="C143" s="12" t="s">
        <v>216</v>
      </c>
      <c r="D143" s="12" t="s">
        <v>8</v>
      </c>
      <c r="E143" s="24">
        <f>E144</f>
        <v>250</v>
      </c>
    </row>
    <row r="144" spans="1:5" ht="15" outlineLevel="1">
      <c r="A144" s="11" t="s">
        <v>22</v>
      </c>
      <c r="B144" s="12" t="s">
        <v>81</v>
      </c>
      <c r="C144" s="12" t="s">
        <v>216</v>
      </c>
      <c r="D144" s="12" t="s">
        <v>23</v>
      </c>
      <c r="E144" s="24">
        <f>E145</f>
        <v>250</v>
      </c>
    </row>
    <row r="145" spans="1:5" ht="31.5" outlineLevel="1">
      <c r="A145" s="11" t="s">
        <v>72</v>
      </c>
      <c r="B145" s="12" t="s">
        <v>81</v>
      </c>
      <c r="C145" s="12" t="s">
        <v>216</v>
      </c>
      <c r="D145" s="12" t="s">
        <v>73</v>
      </c>
      <c r="E145" s="24">
        <v>250</v>
      </c>
    </row>
    <row r="146" spans="1:5" ht="47.25" outlineLevel="1">
      <c r="A146" s="11" t="s">
        <v>361</v>
      </c>
      <c r="B146" s="12" t="s">
        <v>81</v>
      </c>
      <c r="C146" s="12" t="s">
        <v>360</v>
      </c>
      <c r="D146" s="12" t="s">
        <v>8</v>
      </c>
      <c r="E146" s="24">
        <f>E150+E147</f>
        <v>1435</v>
      </c>
    </row>
    <row r="147" spans="1:5" ht="17.25" customHeight="1" outlineLevel="1">
      <c r="A147" s="11" t="s">
        <v>414</v>
      </c>
      <c r="B147" s="12" t="s">
        <v>81</v>
      </c>
      <c r="C147" s="12" t="s">
        <v>415</v>
      </c>
      <c r="D147" s="12" t="s">
        <v>8</v>
      </c>
      <c r="E147" s="24">
        <f>E148</f>
        <v>35</v>
      </c>
    </row>
    <row r="148" spans="1:5" ht="15" outlineLevel="1">
      <c r="A148" s="11" t="s">
        <v>18</v>
      </c>
      <c r="B148" s="12" t="s">
        <v>81</v>
      </c>
      <c r="C148" s="12" t="s">
        <v>415</v>
      </c>
      <c r="D148" s="12" t="s">
        <v>19</v>
      </c>
      <c r="E148" s="24">
        <f>E149</f>
        <v>35</v>
      </c>
    </row>
    <row r="149" spans="1:5" ht="31.5" outlineLevel="1">
      <c r="A149" s="11" t="s">
        <v>20</v>
      </c>
      <c r="B149" s="12" t="s">
        <v>81</v>
      </c>
      <c r="C149" s="12" t="s">
        <v>415</v>
      </c>
      <c r="D149" s="12" t="s">
        <v>21</v>
      </c>
      <c r="E149" s="24">
        <v>35</v>
      </c>
    </row>
    <row r="150" spans="1:5" ht="15" outlineLevel="4">
      <c r="A150" s="11" t="s">
        <v>84</v>
      </c>
      <c r="B150" s="12" t="s">
        <v>81</v>
      </c>
      <c r="C150" s="12" t="s">
        <v>217</v>
      </c>
      <c r="D150" s="12" t="s">
        <v>8</v>
      </c>
      <c r="E150" s="24">
        <f>E151</f>
        <v>1400</v>
      </c>
    </row>
    <row r="151" spans="1:5" ht="15" outlineLevel="5">
      <c r="A151" s="11" t="s">
        <v>18</v>
      </c>
      <c r="B151" s="12" t="s">
        <v>81</v>
      </c>
      <c r="C151" s="12" t="s">
        <v>217</v>
      </c>
      <c r="D151" s="12" t="s">
        <v>19</v>
      </c>
      <c r="E151" s="24">
        <f>E152</f>
        <v>1400</v>
      </c>
    </row>
    <row r="152" spans="1:5" ht="31.5" outlineLevel="6">
      <c r="A152" s="11" t="s">
        <v>20</v>
      </c>
      <c r="B152" s="12" t="s">
        <v>81</v>
      </c>
      <c r="C152" s="12" t="s">
        <v>217</v>
      </c>
      <c r="D152" s="12" t="s">
        <v>21</v>
      </c>
      <c r="E152" s="24">
        <v>1400</v>
      </c>
    </row>
    <row r="153" spans="1:5" s="10" customFormat="1" ht="15">
      <c r="A153" s="8" t="s">
        <v>85</v>
      </c>
      <c r="B153" s="9" t="s">
        <v>86</v>
      </c>
      <c r="C153" s="9" t="s">
        <v>184</v>
      </c>
      <c r="D153" s="9" t="s">
        <v>8</v>
      </c>
      <c r="E153" s="26">
        <f>E154+E160+E166</f>
        <v>8129.1</v>
      </c>
    </row>
    <row r="154" spans="1:5" s="10" customFormat="1" ht="15">
      <c r="A154" s="11" t="s">
        <v>87</v>
      </c>
      <c r="B154" s="12" t="s">
        <v>88</v>
      </c>
      <c r="C154" s="12" t="s">
        <v>184</v>
      </c>
      <c r="D154" s="12" t="s">
        <v>8</v>
      </c>
      <c r="E154" s="24">
        <f>E155</f>
        <v>1186.17</v>
      </c>
    </row>
    <row r="155" spans="1:5" s="10" customFormat="1" ht="47.25">
      <c r="A155" s="11" t="s">
        <v>76</v>
      </c>
      <c r="B155" s="12" t="s">
        <v>88</v>
      </c>
      <c r="C155" s="12" t="s">
        <v>212</v>
      </c>
      <c r="D155" s="12" t="s">
        <v>8</v>
      </c>
      <c r="E155" s="24">
        <f>E156</f>
        <v>1186.17</v>
      </c>
    </row>
    <row r="156" spans="1:5" s="10" customFormat="1" ht="31.5">
      <c r="A156" s="11" t="s">
        <v>89</v>
      </c>
      <c r="B156" s="12" t="s">
        <v>88</v>
      </c>
      <c r="C156" s="12" t="s">
        <v>218</v>
      </c>
      <c r="D156" s="12" t="s">
        <v>8</v>
      </c>
      <c r="E156" s="24">
        <f>E157</f>
        <v>1186.17</v>
      </c>
    </row>
    <row r="157" spans="1:5" s="10" customFormat="1" ht="63">
      <c r="A157" s="95" t="s">
        <v>90</v>
      </c>
      <c r="B157" s="12" t="s">
        <v>88</v>
      </c>
      <c r="C157" s="12" t="s">
        <v>219</v>
      </c>
      <c r="D157" s="12" t="s">
        <v>8</v>
      </c>
      <c r="E157" s="24">
        <f>E158</f>
        <v>1186.17</v>
      </c>
    </row>
    <row r="158" spans="1:5" s="10" customFormat="1" ht="15">
      <c r="A158" s="11" t="s">
        <v>18</v>
      </c>
      <c r="B158" s="12" t="s">
        <v>88</v>
      </c>
      <c r="C158" s="12" t="s">
        <v>219</v>
      </c>
      <c r="D158" s="12" t="s">
        <v>19</v>
      </c>
      <c r="E158" s="24">
        <f>E159</f>
        <v>1186.17</v>
      </c>
    </row>
    <row r="159" spans="1:5" s="10" customFormat="1" ht="31.5">
      <c r="A159" s="11" t="s">
        <v>20</v>
      </c>
      <c r="B159" s="12" t="s">
        <v>88</v>
      </c>
      <c r="C159" s="12" t="s">
        <v>219</v>
      </c>
      <c r="D159" s="12" t="s">
        <v>21</v>
      </c>
      <c r="E159" s="24">
        <v>1186.17</v>
      </c>
    </row>
    <row r="160" spans="1:5" s="10" customFormat="1" ht="15">
      <c r="A160" s="11" t="s">
        <v>91</v>
      </c>
      <c r="B160" s="12" t="s">
        <v>92</v>
      </c>
      <c r="C160" s="12" t="s">
        <v>184</v>
      </c>
      <c r="D160" s="12" t="s">
        <v>8</v>
      </c>
      <c r="E160" s="24">
        <f>E161</f>
        <v>6692.93</v>
      </c>
    </row>
    <row r="161" spans="1:5" s="10" customFormat="1" ht="47.25">
      <c r="A161" s="11" t="s">
        <v>76</v>
      </c>
      <c r="B161" s="12" t="s">
        <v>92</v>
      </c>
      <c r="C161" s="12" t="s">
        <v>212</v>
      </c>
      <c r="D161" s="12" t="s">
        <v>8</v>
      </c>
      <c r="E161" s="24">
        <f>E162</f>
        <v>6692.93</v>
      </c>
    </row>
    <row r="162" spans="1:5" s="10" customFormat="1" ht="31.5">
      <c r="A162" s="11" t="s">
        <v>89</v>
      </c>
      <c r="B162" s="12" t="s">
        <v>92</v>
      </c>
      <c r="C162" s="12" t="s">
        <v>218</v>
      </c>
      <c r="D162" s="12" t="s">
        <v>8</v>
      </c>
      <c r="E162" s="24">
        <f>E163</f>
        <v>6692.93</v>
      </c>
    </row>
    <row r="163" spans="1:5" s="10" customFormat="1" ht="63">
      <c r="A163" s="95" t="s">
        <v>93</v>
      </c>
      <c r="B163" s="12" t="s">
        <v>92</v>
      </c>
      <c r="C163" s="12" t="s">
        <v>220</v>
      </c>
      <c r="D163" s="12" t="s">
        <v>8</v>
      </c>
      <c r="E163" s="24">
        <f>E164</f>
        <v>6692.93</v>
      </c>
    </row>
    <row r="164" spans="1:5" s="10" customFormat="1" ht="15">
      <c r="A164" s="11" t="s">
        <v>18</v>
      </c>
      <c r="B164" s="12" t="s">
        <v>92</v>
      </c>
      <c r="C164" s="12" t="s">
        <v>220</v>
      </c>
      <c r="D164" s="12" t="s">
        <v>19</v>
      </c>
      <c r="E164" s="24">
        <f>E165</f>
        <v>6692.93</v>
      </c>
    </row>
    <row r="165" spans="1:5" s="10" customFormat="1" ht="31.5">
      <c r="A165" s="11" t="s">
        <v>20</v>
      </c>
      <c r="B165" s="12" t="s">
        <v>92</v>
      </c>
      <c r="C165" s="12" t="s">
        <v>220</v>
      </c>
      <c r="D165" s="12" t="s">
        <v>21</v>
      </c>
      <c r="E165" s="24">
        <v>6692.93</v>
      </c>
    </row>
    <row r="166" spans="1:5" s="10" customFormat="1" ht="15">
      <c r="A166" s="11" t="s">
        <v>94</v>
      </c>
      <c r="B166" s="12" t="s">
        <v>95</v>
      </c>
      <c r="C166" s="12" t="s">
        <v>184</v>
      </c>
      <c r="D166" s="12" t="s">
        <v>8</v>
      </c>
      <c r="E166" s="24">
        <f>E167</f>
        <v>250</v>
      </c>
    </row>
    <row r="167" spans="1:5" s="10" customFormat="1" ht="47.25">
      <c r="A167" s="11" t="s">
        <v>76</v>
      </c>
      <c r="B167" s="12" t="s">
        <v>95</v>
      </c>
      <c r="C167" s="12" t="s">
        <v>212</v>
      </c>
      <c r="D167" s="12" t="s">
        <v>8</v>
      </c>
      <c r="E167" s="24">
        <f>E168</f>
        <v>250</v>
      </c>
    </row>
    <row r="168" spans="1:5" s="10" customFormat="1" ht="63">
      <c r="A168" s="95" t="s">
        <v>344</v>
      </c>
      <c r="B168" s="12" t="s">
        <v>95</v>
      </c>
      <c r="C168" s="12" t="s">
        <v>221</v>
      </c>
      <c r="D168" s="12" t="s">
        <v>8</v>
      </c>
      <c r="E168" s="24">
        <f>E169</f>
        <v>250</v>
      </c>
    </row>
    <row r="169" spans="1:5" s="10" customFormat="1" ht="15">
      <c r="A169" s="11" t="s">
        <v>18</v>
      </c>
      <c r="B169" s="12" t="s">
        <v>95</v>
      </c>
      <c r="C169" s="12" t="s">
        <v>221</v>
      </c>
      <c r="D169" s="12" t="s">
        <v>19</v>
      </c>
      <c r="E169" s="24">
        <f>E170</f>
        <v>250</v>
      </c>
    </row>
    <row r="170" spans="1:5" s="10" customFormat="1" ht="31.5">
      <c r="A170" s="11" t="s">
        <v>20</v>
      </c>
      <c r="B170" s="12" t="s">
        <v>95</v>
      </c>
      <c r="C170" s="12" t="s">
        <v>221</v>
      </c>
      <c r="D170" s="12" t="s">
        <v>21</v>
      </c>
      <c r="E170" s="24">
        <v>250</v>
      </c>
    </row>
    <row r="171" spans="1:5" s="10" customFormat="1" ht="15">
      <c r="A171" s="8" t="s">
        <v>97</v>
      </c>
      <c r="B171" s="9" t="s">
        <v>98</v>
      </c>
      <c r="C171" s="9" t="s">
        <v>184</v>
      </c>
      <c r="D171" s="9" t="s">
        <v>8</v>
      </c>
      <c r="E171" s="26">
        <f>E172</f>
        <v>155</v>
      </c>
    </row>
    <row r="172" spans="1:5" ht="15" outlineLevel="1">
      <c r="A172" s="11" t="s">
        <v>99</v>
      </c>
      <c r="B172" s="12" t="s">
        <v>100</v>
      </c>
      <c r="C172" s="12" t="s">
        <v>184</v>
      </c>
      <c r="D172" s="12" t="s">
        <v>8</v>
      </c>
      <c r="E172" s="24">
        <f>E173</f>
        <v>155</v>
      </c>
    </row>
    <row r="173" spans="1:5" ht="31.5" outlineLevel="2">
      <c r="A173" s="11" t="s">
        <v>101</v>
      </c>
      <c r="B173" s="12" t="s">
        <v>100</v>
      </c>
      <c r="C173" s="12" t="s">
        <v>222</v>
      </c>
      <c r="D173" s="12" t="s">
        <v>8</v>
      </c>
      <c r="E173" s="24">
        <f>E174+E178+E181</f>
        <v>155</v>
      </c>
    </row>
    <row r="174" spans="1:5" ht="47.25" outlineLevel="2">
      <c r="A174" s="11" t="s">
        <v>478</v>
      </c>
      <c r="B174" s="12" t="s">
        <v>100</v>
      </c>
      <c r="C174" s="12" t="s">
        <v>479</v>
      </c>
      <c r="D174" s="12" t="s">
        <v>8</v>
      </c>
      <c r="E174" s="24">
        <f>E175</f>
        <v>80</v>
      </c>
    </row>
    <row r="175" spans="1:5" ht="15" outlineLevel="2">
      <c r="A175" s="11" t="s">
        <v>480</v>
      </c>
      <c r="B175" s="12" t="s">
        <v>100</v>
      </c>
      <c r="C175" s="12" t="s">
        <v>481</v>
      </c>
      <c r="D175" s="12" t="s">
        <v>8</v>
      </c>
      <c r="E175" s="24">
        <f>E176</f>
        <v>80</v>
      </c>
    </row>
    <row r="176" spans="1:5" ht="15" outlineLevel="2">
      <c r="A176" s="11" t="s">
        <v>18</v>
      </c>
      <c r="B176" s="12" t="s">
        <v>100</v>
      </c>
      <c r="C176" s="12" t="s">
        <v>481</v>
      </c>
      <c r="D176" s="12" t="s">
        <v>19</v>
      </c>
      <c r="E176" s="24">
        <f>E177</f>
        <v>80</v>
      </c>
    </row>
    <row r="177" spans="1:5" ht="31.5" outlineLevel="2">
      <c r="A177" s="11" t="s">
        <v>20</v>
      </c>
      <c r="B177" s="12" t="s">
        <v>100</v>
      </c>
      <c r="C177" s="12" t="s">
        <v>481</v>
      </c>
      <c r="D177" s="12" t="s">
        <v>21</v>
      </c>
      <c r="E177" s="24">
        <v>80</v>
      </c>
    </row>
    <row r="178" spans="1:5" ht="15" outlineLevel="4">
      <c r="A178" s="11" t="s">
        <v>103</v>
      </c>
      <c r="B178" s="12" t="s">
        <v>100</v>
      </c>
      <c r="C178" s="12" t="s">
        <v>223</v>
      </c>
      <c r="D178" s="12" t="s">
        <v>8</v>
      </c>
      <c r="E178" s="24">
        <f>E179</f>
        <v>45</v>
      </c>
    </row>
    <row r="179" spans="1:5" ht="15" outlineLevel="5">
      <c r="A179" s="11" t="s">
        <v>18</v>
      </c>
      <c r="B179" s="12" t="s">
        <v>100</v>
      </c>
      <c r="C179" s="12" t="s">
        <v>223</v>
      </c>
      <c r="D179" s="12" t="s">
        <v>19</v>
      </c>
      <c r="E179" s="24">
        <f>E180</f>
        <v>45</v>
      </c>
    </row>
    <row r="180" spans="1:5" ht="31.5" outlineLevel="6">
      <c r="A180" s="11" t="s">
        <v>20</v>
      </c>
      <c r="B180" s="12" t="s">
        <v>100</v>
      </c>
      <c r="C180" s="12" t="s">
        <v>223</v>
      </c>
      <c r="D180" s="12" t="s">
        <v>21</v>
      </c>
      <c r="E180" s="24">
        <v>45</v>
      </c>
    </row>
    <row r="181" spans="1:5" ht="15" outlineLevel="4">
      <c r="A181" s="11" t="s">
        <v>102</v>
      </c>
      <c r="B181" s="12" t="s">
        <v>100</v>
      </c>
      <c r="C181" s="12" t="s">
        <v>482</v>
      </c>
      <c r="D181" s="12" t="s">
        <v>8</v>
      </c>
      <c r="E181" s="24">
        <f>E182</f>
        <v>30</v>
      </c>
    </row>
    <row r="182" spans="1:5" ht="15" outlineLevel="5">
      <c r="A182" s="11" t="s">
        <v>18</v>
      </c>
      <c r="B182" s="12" t="s">
        <v>100</v>
      </c>
      <c r="C182" s="12" t="s">
        <v>482</v>
      </c>
      <c r="D182" s="12" t="s">
        <v>19</v>
      </c>
      <c r="E182" s="24">
        <f>E183</f>
        <v>30</v>
      </c>
    </row>
    <row r="183" spans="1:7" ht="31.5" outlineLevel="6">
      <c r="A183" s="11" t="s">
        <v>20</v>
      </c>
      <c r="B183" s="12" t="s">
        <v>100</v>
      </c>
      <c r="C183" s="12" t="s">
        <v>482</v>
      </c>
      <c r="D183" s="12" t="s">
        <v>21</v>
      </c>
      <c r="E183" s="24">
        <v>30</v>
      </c>
      <c r="G183" s="1" t="s">
        <v>79</v>
      </c>
    </row>
    <row r="184" spans="1:5" s="10" customFormat="1" ht="15">
      <c r="A184" s="8" t="s">
        <v>104</v>
      </c>
      <c r="B184" s="9" t="s">
        <v>105</v>
      </c>
      <c r="C184" s="9" t="s">
        <v>184</v>
      </c>
      <c r="D184" s="9" t="s">
        <v>8</v>
      </c>
      <c r="E184" s="26">
        <f>E185+E200+E235+E249</f>
        <v>362322.26999999996</v>
      </c>
    </row>
    <row r="185" spans="1:5" ht="15" outlineLevel="1">
      <c r="A185" s="11" t="s">
        <v>157</v>
      </c>
      <c r="B185" s="12" t="s">
        <v>158</v>
      </c>
      <c r="C185" s="12" t="s">
        <v>184</v>
      </c>
      <c r="D185" s="12" t="s">
        <v>8</v>
      </c>
      <c r="E185" s="24">
        <f>E186</f>
        <v>77139.25</v>
      </c>
    </row>
    <row r="186" spans="1:5" ht="31.5" outlineLevel="2">
      <c r="A186" s="11" t="s">
        <v>114</v>
      </c>
      <c r="B186" s="12" t="s">
        <v>158</v>
      </c>
      <c r="C186" s="12" t="s">
        <v>226</v>
      </c>
      <c r="D186" s="12" t="s">
        <v>8</v>
      </c>
      <c r="E186" s="24">
        <f>E187</f>
        <v>77139.25</v>
      </c>
    </row>
    <row r="187" spans="1:5" ht="31.5" outlineLevel="3">
      <c r="A187" s="11" t="s">
        <v>159</v>
      </c>
      <c r="B187" s="12" t="s">
        <v>158</v>
      </c>
      <c r="C187" s="12" t="s">
        <v>227</v>
      </c>
      <c r="D187" s="12" t="s">
        <v>8</v>
      </c>
      <c r="E187" s="24">
        <f>+E197+E188+E191+E194</f>
        <v>77139.25</v>
      </c>
    </row>
    <row r="188" spans="1:5" ht="31.5" outlineLevel="4">
      <c r="A188" s="11" t="s">
        <v>161</v>
      </c>
      <c r="B188" s="12" t="s">
        <v>158</v>
      </c>
      <c r="C188" s="12" t="s">
        <v>238</v>
      </c>
      <c r="D188" s="12" t="s">
        <v>8</v>
      </c>
      <c r="E188" s="24">
        <f>E189</f>
        <v>28623.25</v>
      </c>
    </row>
    <row r="189" spans="1:5" ht="31.5" outlineLevel="5">
      <c r="A189" s="11" t="s">
        <v>60</v>
      </c>
      <c r="B189" s="12" t="s">
        <v>158</v>
      </c>
      <c r="C189" s="12" t="s">
        <v>238</v>
      </c>
      <c r="D189" s="12" t="s">
        <v>61</v>
      </c>
      <c r="E189" s="24">
        <f>E190</f>
        <v>28623.25</v>
      </c>
    </row>
    <row r="190" spans="1:5" ht="15" outlineLevel="6">
      <c r="A190" s="11" t="s">
        <v>110</v>
      </c>
      <c r="B190" s="12" t="s">
        <v>158</v>
      </c>
      <c r="C190" s="12" t="s">
        <v>238</v>
      </c>
      <c r="D190" s="12" t="s">
        <v>111</v>
      </c>
      <c r="E190" s="24">
        <v>28623.25</v>
      </c>
    </row>
    <row r="191" spans="1:5" ht="78.75" outlineLevel="4">
      <c r="A191" s="28" t="s">
        <v>528</v>
      </c>
      <c r="B191" s="12" t="s">
        <v>158</v>
      </c>
      <c r="C191" s="12" t="s">
        <v>239</v>
      </c>
      <c r="D191" s="12" t="s">
        <v>8</v>
      </c>
      <c r="E191" s="24">
        <f>E192</f>
        <v>48326</v>
      </c>
    </row>
    <row r="192" spans="1:5" ht="31.5" outlineLevel="5">
      <c r="A192" s="11" t="s">
        <v>60</v>
      </c>
      <c r="B192" s="12" t="s">
        <v>158</v>
      </c>
      <c r="C192" s="12" t="s">
        <v>239</v>
      </c>
      <c r="D192" s="12" t="s">
        <v>61</v>
      </c>
      <c r="E192" s="24">
        <f>E193</f>
        <v>48326</v>
      </c>
    </row>
    <row r="193" spans="1:5" ht="15" outlineLevel="6">
      <c r="A193" s="11" t="s">
        <v>110</v>
      </c>
      <c r="B193" s="12" t="s">
        <v>158</v>
      </c>
      <c r="C193" s="12" t="s">
        <v>239</v>
      </c>
      <c r="D193" s="12" t="s">
        <v>111</v>
      </c>
      <c r="E193" s="24">
        <v>48326</v>
      </c>
    </row>
    <row r="194" spans="1:5" ht="31.5" outlineLevel="3">
      <c r="A194" s="18" t="s">
        <v>170</v>
      </c>
      <c r="B194" s="12" t="s">
        <v>158</v>
      </c>
      <c r="C194" s="12" t="s">
        <v>236</v>
      </c>
      <c r="D194" s="12" t="s">
        <v>8</v>
      </c>
      <c r="E194" s="24">
        <f>E195</f>
        <v>83.1</v>
      </c>
    </row>
    <row r="195" spans="1:5" ht="31.5" outlineLevel="3">
      <c r="A195" s="11" t="s">
        <v>60</v>
      </c>
      <c r="B195" s="12" t="s">
        <v>158</v>
      </c>
      <c r="C195" s="12" t="s">
        <v>236</v>
      </c>
      <c r="D195" s="12" t="s">
        <v>61</v>
      </c>
      <c r="E195" s="24">
        <f>E196</f>
        <v>83.1</v>
      </c>
    </row>
    <row r="196" spans="1:5" ht="15" outlineLevel="3">
      <c r="A196" s="11" t="s">
        <v>110</v>
      </c>
      <c r="B196" s="12" t="s">
        <v>158</v>
      </c>
      <c r="C196" s="12" t="s">
        <v>236</v>
      </c>
      <c r="D196" s="12" t="s">
        <v>111</v>
      </c>
      <c r="E196" s="24">
        <v>83.1</v>
      </c>
    </row>
    <row r="197" spans="1:5" ht="15" outlineLevel="6">
      <c r="A197" s="11" t="s">
        <v>160</v>
      </c>
      <c r="B197" s="12" t="s">
        <v>158</v>
      </c>
      <c r="C197" s="12" t="s">
        <v>237</v>
      </c>
      <c r="D197" s="12" t="s">
        <v>8</v>
      </c>
      <c r="E197" s="24">
        <f>E198</f>
        <v>106.9</v>
      </c>
    </row>
    <row r="198" spans="1:5" ht="31.5" outlineLevel="6">
      <c r="A198" s="11" t="s">
        <v>60</v>
      </c>
      <c r="B198" s="12" t="s">
        <v>158</v>
      </c>
      <c r="C198" s="12" t="s">
        <v>237</v>
      </c>
      <c r="D198" s="12" t="s">
        <v>61</v>
      </c>
      <c r="E198" s="24">
        <f>E199</f>
        <v>106.9</v>
      </c>
    </row>
    <row r="199" spans="1:5" ht="15" outlineLevel="6">
      <c r="A199" s="11" t="s">
        <v>110</v>
      </c>
      <c r="B199" s="12" t="s">
        <v>158</v>
      </c>
      <c r="C199" s="12" t="s">
        <v>237</v>
      </c>
      <c r="D199" s="12" t="s">
        <v>111</v>
      </c>
      <c r="E199" s="24">
        <v>106.9</v>
      </c>
    </row>
    <row r="200" spans="1:5" ht="15" outlineLevel="1">
      <c r="A200" s="11" t="s">
        <v>106</v>
      </c>
      <c r="B200" s="12" t="s">
        <v>107</v>
      </c>
      <c r="C200" s="12" t="s">
        <v>184</v>
      </c>
      <c r="D200" s="12" t="s">
        <v>8</v>
      </c>
      <c r="E200" s="24">
        <f>E201+E231</f>
        <v>267870.35</v>
      </c>
    </row>
    <row r="201" spans="1:5" ht="31.5" outlineLevel="2">
      <c r="A201" s="11" t="s">
        <v>114</v>
      </c>
      <c r="B201" s="12" t="s">
        <v>107</v>
      </c>
      <c r="C201" s="12" t="s">
        <v>226</v>
      </c>
      <c r="D201" s="12" t="s">
        <v>8</v>
      </c>
      <c r="E201" s="24">
        <f>E202+E221</f>
        <v>256447.35</v>
      </c>
    </row>
    <row r="202" spans="1:5" ht="31.5" outlineLevel="3">
      <c r="A202" s="11" t="s">
        <v>162</v>
      </c>
      <c r="B202" s="12" t="s">
        <v>107</v>
      </c>
      <c r="C202" s="12" t="s">
        <v>240</v>
      </c>
      <c r="D202" s="12" t="s">
        <v>8</v>
      </c>
      <c r="E202" s="24">
        <f>+E209+E218+E212+E206+E203+E215</f>
        <v>240951.05000000002</v>
      </c>
    </row>
    <row r="203" spans="1:5" ht="31.5" outlineLevel="3">
      <c r="A203" s="18" t="s">
        <v>170</v>
      </c>
      <c r="B203" s="12" t="s">
        <v>107</v>
      </c>
      <c r="C203" s="12" t="s">
        <v>241</v>
      </c>
      <c r="D203" s="12" t="s">
        <v>8</v>
      </c>
      <c r="E203" s="24">
        <f>E204</f>
        <v>229.2</v>
      </c>
    </row>
    <row r="204" spans="1:5" ht="31.5" outlineLevel="3">
      <c r="A204" s="11" t="s">
        <v>60</v>
      </c>
      <c r="B204" s="12" t="s">
        <v>107</v>
      </c>
      <c r="C204" s="12" t="s">
        <v>241</v>
      </c>
      <c r="D204" s="12" t="s">
        <v>61</v>
      </c>
      <c r="E204" s="24">
        <f>E205</f>
        <v>229.2</v>
      </c>
    </row>
    <row r="205" spans="1:5" ht="15" outlineLevel="3">
      <c r="A205" s="11" t="s">
        <v>110</v>
      </c>
      <c r="B205" s="12" t="s">
        <v>107</v>
      </c>
      <c r="C205" s="12" t="s">
        <v>241</v>
      </c>
      <c r="D205" s="12" t="s">
        <v>111</v>
      </c>
      <c r="E205" s="24">
        <v>229.2</v>
      </c>
    </row>
    <row r="206" spans="1:5" ht="31.5" outlineLevel="6">
      <c r="A206" s="15" t="s">
        <v>163</v>
      </c>
      <c r="B206" s="12" t="s">
        <v>107</v>
      </c>
      <c r="C206" s="12" t="s">
        <v>242</v>
      </c>
      <c r="D206" s="12" t="s">
        <v>8</v>
      </c>
      <c r="E206" s="24">
        <f>E207</f>
        <v>663.4</v>
      </c>
    </row>
    <row r="207" spans="1:5" ht="31.5" outlineLevel="6">
      <c r="A207" s="11" t="s">
        <v>60</v>
      </c>
      <c r="B207" s="12" t="s">
        <v>107</v>
      </c>
      <c r="C207" s="12" t="s">
        <v>242</v>
      </c>
      <c r="D207" s="12" t="s">
        <v>61</v>
      </c>
      <c r="E207" s="24">
        <f>E208</f>
        <v>663.4</v>
      </c>
    </row>
    <row r="208" spans="1:5" ht="15" outlineLevel="6">
      <c r="A208" s="11" t="s">
        <v>110</v>
      </c>
      <c r="B208" s="12" t="s">
        <v>107</v>
      </c>
      <c r="C208" s="12" t="s">
        <v>242</v>
      </c>
      <c r="D208" s="12" t="s">
        <v>111</v>
      </c>
      <c r="E208" s="24">
        <v>663.4</v>
      </c>
    </row>
    <row r="209" spans="1:5" ht="31.5" outlineLevel="4">
      <c r="A209" s="11" t="s">
        <v>164</v>
      </c>
      <c r="B209" s="12" t="s">
        <v>107</v>
      </c>
      <c r="C209" s="12" t="s">
        <v>243</v>
      </c>
      <c r="D209" s="12" t="s">
        <v>8</v>
      </c>
      <c r="E209" s="24">
        <f>E210</f>
        <v>59014.45</v>
      </c>
    </row>
    <row r="210" spans="1:5" ht="31.5" outlineLevel="5">
      <c r="A210" s="11" t="s">
        <v>60</v>
      </c>
      <c r="B210" s="12" t="s">
        <v>107</v>
      </c>
      <c r="C210" s="12" t="s">
        <v>243</v>
      </c>
      <c r="D210" s="12" t="s">
        <v>61</v>
      </c>
      <c r="E210" s="24">
        <f>E211</f>
        <v>59014.45</v>
      </c>
    </row>
    <row r="211" spans="1:5" ht="15" outlineLevel="6">
      <c r="A211" s="11" t="s">
        <v>110</v>
      </c>
      <c r="B211" s="12" t="s">
        <v>107</v>
      </c>
      <c r="C211" s="12" t="s">
        <v>243</v>
      </c>
      <c r="D211" s="12" t="s">
        <v>111</v>
      </c>
      <c r="E211" s="24">
        <v>59014.45</v>
      </c>
    </row>
    <row r="212" spans="1:5" ht="79.5" customHeight="1" outlineLevel="4">
      <c r="A212" s="28" t="s">
        <v>536</v>
      </c>
      <c r="B212" s="12" t="s">
        <v>107</v>
      </c>
      <c r="C212" s="12" t="s">
        <v>245</v>
      </c>
      <c r="D212" s="12" t="s">
        <v>8</v>
      </c>
      <c r="E212" s="24">
        <f>E213</f>
        <v>177119</v>
      </c>
    </row>
    <row r="213" spans="1:5" ht="31.5" outlineLevel="5">
      <c r="A213" s="11" t="s">
        <v>60</v>
      </c>
      <c r="B213" s="12" t="s">
        <v>107</v>
      </c>
      <c r="C213" s="12" t="s">
        <v>245</v>
      </c>
      <c r="D213" s="12" t="s">
        <v>61</v>
      </c>
      <c r="E213" s="24">
        <f>E214</f>
        <v>177119</v>
      </c>
    </row>
    <row r="214" spans="1:5" ht="15" outlineLevel="6">
      <c r="A214" s="11" t="s">
        <v>110</v>
      </c>
      <c r="B214" s="12" t="s">
        <v>107</v>
      </c>
      <c r="C214" s="12" t="s">
        <v>245</v>
      </c>
      <c r="D214" s="12" t="s">
        <v>111</v>
      </c>
      <c r="E214" s="24">
        <v>177119</v>
      </c>
    </row>
    <row r="215" spans="1:5" ht="31.5" outlineLevel="6">
      <c r="A215" s="11" t="s">
        <v>437</v>
      </c>
      <c r="B215" s="12" t="s">
        <v>107</v>
      </c>
      <c r="C215" s="12" t="s">
        <v>487</v>
      </c>
      <c r="D215" s="12" t="s">
        <v>8</v>
      </c>
      <c r="E215" s="24">
        <f>E216</f>
        <v>800</v>
      </c>
    </row>
    <row r="216" spans="1:5" ht="31.5" outlineLevel="6">
      <c r="A216" s="11" t="s">
        <v>60</v>
      </c>
      <c r="B216" s="12" t="s">
        <v>107</v>
      </c>
      <c r="C216" s="12" t="s">
        <v>487</v>
      </c>
      <c r="D216" s="12" t="s">
        <v>61</v>
      </c>
      <c r="E216" s="24">
        <f>E217</f>
        <v>800</v>
      </c>
    </row>
    <row r="217" spans="1:5" ht="15" outlineLevel="6">
      <c r="A217" s="11" t="s">
        <v>110</v>
      </c>
      <c r="B217" s="12" t="s">
        <v>107</v>
      </c>
      <c r="C217" s="12" t="s">
        <v>487</v>
      </c>
      <c r="D217" s="12" t="s">
        <v>111</v>
      </c>
      <c r="E217" s="24">
        <v>800</v>
      </c>
    </row>
    <row r="218" spans="1:5" ht="78.75" outlineLevel="4">
      <c r="A218" s="28" t="s">
        <v>526</v>
      </c>
      <c r="B218" s="12" t="s">
        <v>107</v>
      </c>
      <c r="C218" s="12" t="s">
        <v>244</v>
      </c>
      <c r="D218" s="12" t="s">
        <v>8</v>
      </c>
      <c r="E218" s="24">
        <f>E219</f>
        <v>3125</v>
      </c>
    </row>
    <row r="219" spans="1:5" ht="31.5" outlineLevel="5">
      <c r="A219" s="11" t="s">
        <v>60</v>
      </c>
      <c r="B219" s="12" t="s">
        <v>107</v>
      </c>
      <c r="C219" s="12" t="s">
        <v>244</v>
      </c>
      <c r="D219" s="12" t="s">
        <v>61</v>
      </c>
      <c r="E219" s="24">
        <f>E220</f>
        <v>3125</v>
      </c>
    </row>
    <row r="220" spans="1:5" ht="15" outlineLevel="6">
      <c r="A220" s="11" t="s">
        <v>110</v>
      </c>
      <c r="B220" s="12" t="s">
        <v>107</v>
      </c>
      <c r="C220" s="12" t="s">
        <v>244</v>
      </c>
      <c r="D220" s="12" t="s">
        <v>111</v>
      </c>
      <c r="E220" s="24">
        <v>3125</v>
      </c>
    </row>
    <row r="221" spans="1:5" ht="31.5" outlineLevel="3">
      <c r="A221" s="11" t="s">
        <v>165</v>
      </c>
      <c r="B221" s="12" t="s">
        <v>107</v>
      </c>
      <c r="C221" s="12" t="s">
        <v>246</v>
      </c>
      <c r="D221" s="12" t="s">
        <v>8</v>
      </c>
      <c r="E221" s="24">
        <f>E225+E228+E222</f>
        <v>15496.3</v>
      </c>
    </row>
    <row r="222" spans="1:5" ht="31.5" outlineLevel="3">
      <c r="A222" s="18" t="s">
        <v>170</v>
      </c>
      <c r="B222" s="12" t="s">
        <v>107</v>
      </c>
      <c r="C222" s="12" t="s">
        <v>247</v>
      </c>
      <c r="D222" s="12" t="s">
        <v>8</v>
      </c>
      <c r="E222" s="24">
        <f>E223</f>
        <v>63</v>
      </c>
    </row>
    <row r="223" spans="1:5" ht="31.5" outlineLevel="3">
      <c r="A223" s="11" t="s">
        <v>60</v>
      </c>
      <c r="B223" s="12" t="s">
        <v>107</v>
      </c>
      <c r="C223" s="12" t="s">
        <v>247</v>
      </c>
      <c r="D223" s="12" t="s">
        <v>61</v>
      </c>
      <c r="E223" s="24">
        <f>E224</f>
        <v>63</v>
      </c>
    </row>
    <row r="224" spans="1:5" ht="15" outlineLevel="3">
      <c r="A224" s="11" t="s">
        <v>110</v>
      </c>
      <c r="B224" s="12" t="s">
        <v>107</v>
      </c>
      <c r="C224" s="12" t="s">
        <v>247</v>
      </c>
      <c r="D224" s="12" t="s">
        <v>111</v>
      </c>
      <c r="E224" s="24">
        <v>63</v>
      </c>
    </row>
    <row r="225" spans="1:5" ht="15" outlineLevel="4">
      <c r="A225" s="11" t="s">
        <v>160</v>
      </c>
      <c r="B225" s="12" t="s">
        <v>107</v>
      </c>
      <c r="C225" s="12" t="s">
        <v>248</v>
      </c>
      <c r="D225" s="12" t="s">
        <v>8</v>
      </c>
      <c r="E225" s="24">
        <f>E226</f>
        <v>34.8</v>
      </c>
    </row>
    <row r="226" spans="1:5" ht="31.5" outlineLevel="5">
      <c r="A226" s="11" t="s">
        <v>60</v>
      </c>
      <c r="B226" s="12" t="s">
        <v>107</v>
      </c>
      <c r="C226" s="12" t="s">
        <v>248</v>
      </c>
      <c r="D226" s="12" t="s">
        <v>61</v>
      </c>
      <c r="E226" s="24">
        <f>E227</f>
        <v>34.8</v>
      </c>
    </row>
    <row r="227" spans="1:5" ht="15" outlineLevel="6">
      <c r="A227" s="11" t="s">
        <v>110</v>
      </c>
      <c r="B227" s="12" t="s">
        <v>107</v>
      </c>
      <c r="C227" s="12" t="s">
        <v>248</v>
      </c>
      <c r="D227" s="12" t="s">
        <v>111</v>
      </c>
      <c r="E227" s="24">
        <v>34.8</v>
      </c>
    </row>
    <row r="228" spans="1:5" ht="31.5" outlineLevel="4">
      <c r="A228" s="11" t="s">
        <v>166</v>
      </c>
      <c r="B228" s="12" t="s">
        <v>107</v>
      </c>
      <c r="C228" s="12" t="s">
        <v>249</v>
      </c>
      <c r="D228" s="12" t="s">
        <v>8</v>
      </c>
      <c r="E228" s="24">
        <f>E229</f>
        <v>15398.5</v>
      </c>
    </row>
    <row r="229" spans="1:5" ht="31.5" outlineLevel="5">
      <c r="A229" s="11" t="s">
        <v>60</v>
      </c>
      <c r="B229" s="12" t="s">
        <v>107</v>
      </c>
      <c r="C229" s="12" t="s">
        <v>249</v>
      </c>
      <c r="D229" s="12" t="s">
        <v>61</v>
      </c>
      <c r="E229" s="24">
        <f>E230</f>
        <v>15398.5</v>
      </c>
    </row>
    <row r="230" spans="1:5" ht="15" outlineLevel="6">
      <c r="A230" s="11" t="s">
        <v>110</v>
      </c>
      <c r="B230" s="12" t="s">
        <v>107</v>
      </c>
      <c r="C230" s="12" t="s">
        <v>249</v>
      </c>
      <c r="D230" s="12" t="s">
        <v>111</v>
      </c>
      <c r="E230" s="24">
        <v>15398.5</v>
      </c>
    </row>
    <row r="231" spans="1:5" ht="31.5" outlineLevel="2">
      <c r="A231" s="11" t="s">
        <v>108</v>
      </c>
      <c r="B231" s="12" t="s">
        <v>107</v>
      </c>
      <c r="C231" s="12" t="s">
        <v>224</v>
      </c>
      <c r="D231" s="12" t="s">
        <v>8</v>
      </c>
      <c r="E231" s="24">
        <f>E232</f>
        <v>11423</v>
      </c>
    </row>
    <row r="232" spans="1:5" ht="31.5" outlineLevel="4">
      <c r="A232" s="11" t="s">
        <v>109</v>
      </c>
      <c r="B232" s="12" t="s">
        <v>107</v>
      </c>
      <c r="C232" s="12" t="s">
        <v>225</v>
      </c>
      <c r="D232" s="12" t="s">
        <v>8</v>
      </c>
      <c r="E232" s="24">
        <f>E233</f>
        <v>11423</v>
      </c>
    </row>
    <row r="233" spans="1:5" ht="31.5" outlineLevel="5">
      <c r="A233" s="11" t="s">
        <v>60</v>
      </c>
      <c r="B233" s="12" t="s">
        <v>107</v>
      </c>
      <c r="C233" s="12" t="s">
        <v>225</v>
      </c>
      <c r="D233" s="12" t="s">
        <v>61</v>
      </c>
      <c r="E233" s="24">
        <f>E234</f>
        <v>11423</v>
      </c>
    </row>
    <row r="234" spans="1:5" ht="15" outlineLevel="6">
      <c r="A234" s="11" t="s">
        <v>110</v>
      </c>
      <c r="B234" s="12" t="s">
        <v>107</v>
      </c>
      <c r="C234" s="12" t="s">
        <v>225</v>
      </c>
      <c r="D234" s="12" t="s">
        <v>111</v>
      </c>
      <c r="E234" s="24">
        <v>11423</v>
      </c>
    </row>
    <row r="235" spans="1:5" ht="15" outlineLevel="1">
      <c r="A235" s="11" t="s">
        <v>112</v>
      </c>
      <c r="B235" s="12" t="s">
        <v>113</v>
      </c>
      <c r="C235" s="12" t="s">
        <v>184</v>
      </c>
      <c r="D235" s="12" t="s">
        <v>8</v>
      </c>
      <c r="E235" s="24">
        <f>E236</f>
        <v>2938</v>
      </c>
    </row>
    <row r="236" spans="1:5" ht="31.5" outlineLevel="2">
      <c r="A236" s="11" t="s">
        <v>114</v>
      </c>
      <c r="B236" s="12" t="s">
        <v>113</v>
      </c>
      <c r="C236" s="12" t="s">
        <v>226</v>
      </c>
      <c r="D236" s="12" t="s">
        <v>8</v>
      </c>
      <c r="E236" s="24">
        <f>E237+E246</f>
        <v>2938</v>
      </c>
    </row>
    <row r="237" spans="1:5" ht="31.5" outlineLevel="3">
      <c r="A237" s="11" t="s">
        <v>162</v>
      </c>
      <c r="B237" s="12" t="s">
        <v>113</v>
      </c>
      <c r="C237" s="12" t="s">
        <v>240</v>
      </c>
      <c r="D237" s="12" t="s">
        <v>8</v>
      </c>
      <c r="E237" s="24">
        <f>E241+E238</f>
        <v>2864</v>
      </c>
    </row>
    <row r="238" spans="1:5" ht="15" outlineLevel="3">
      <c r="A238" s="11" t="s">
        <v>115</v>
      </c>
      <c r="B238" s="12" t="s">
        <v>113</v>
      </c>
      <c r="C238" s="12" t="s">
        <v>417</v>
      </c>
      <c r="D238" s="12" t="s">
        <v>8</v>
      </c>
      <c r="E238" s="24">
        <f>E239</f>
        <v>70</v>
      </c>
    </row>
    <row r="239" spans="1:5" ht="15" outlineLevel="3">
      <c r="A239" s="11" t="s">
        <v>18</v>
      </c>
      <c r="B239" s="12" t="s">
        <v>113</v>
      </c>
      <c r="C239" s="12" t="s">
        <v>417</v>
      </c>
      <c r="D239" s="12" t="s">
        <v>19</v>
      </c>
      <c r="E239" s="24">
        <f>E240</f>
        <v>70</v>
      </c>
    </row>
    <row r="240" spans="1:5" ht="31.5" outlineLevel="3">
      <c r="A240" s="11" t="s">
        <v>20</v>
      </c>
      <c r="B240" s="12" t="s">
        <v>113</v>
      </c>
      <c r="C240" s="12" t="s">
        <v>417</v>
      </c>
      <c r="D240" s="12" t="s">
        <v>21</v>
      </c>
      <c r="E240" s="24">
        <v>70</v>
      </c>
    </row>
    <row r="241" spans="1:5" ht="63" outlineLevel="4">
      <c r="A241" s="28" t="s">
        <v>529</v>
      </c>
      <c r="B241" s="12" t="s">
        <v>113</v>
      </c>
      <c r="C241" s="12" t="s">
        <v>250</v>
      </c>
      <c r="D241" s="12" t="s">
        <v>8</v>
      </c>
      <c r="E241" s="24">
        <f>E244</f>
        <v>2794</v>
      </c>
    </row>
    <row r="242" spans="1:5" ht="15" outlineLevel="6">
      <c r="A242" s="11" t="s">
        <v>128</v>
      </c>
      <c r="B242" s="12" t="s">
        <v>113</v>
      </c>
      <c r="C242" s="12" t="s">
        <v>250</v>
      </c>
      <c r="D242" s="12" t="s">
        <v>129</v>
      </c>
      <c r="E242" s="24">
        <f>E243</f>
        <v>200</v>
      </c>
    </row>
    <row r="243" spans="1:5" ht="31.5" outlineLevel="6">
      <c r="A243" s="11" t="s">
        <v>136</v>
      </c>
      <c r="B243" s="12" t="s">
        <v>113</v>
      </c>
      <c r="C243" s="12" t="s">
        <v>250</v>
      </c>
      <c r="D243" s="12" t="s">
        <v>137</v>
      </c>
      <c r="E243" s="24">
        <v>200</v>
      </c>
    </row>
    <row r="244" spans="1:5" ht="31.5" outlineLevel="5">
      <c r="A244" s="11" t="s">
        <v>60</v>
      </c>
      <c r="B244" s="12" t="s">
        <v>113</v>
      </c>
      <c r="C244" s="12" t="s">
        <v>250</v>
      </c>
      <c r="D244" s="12" t="s">
        <v>61</v>
      </c>
      <c r="E244" s="24">
        <f>E245+E242</f>
        <v>2794</v>
      </c>
    </row>
    <row r="245" spans="1:5" ht="15" outlineLevel="6">
      <c r="A245" s="11" t="s">
        <v>110</v>
      </c>
      <c r="B245" s="12" t="s">
        <v>113</v>
      </c>
      <c r="C245" s="12" t="s">
        <v>250</v>
      </c>
      <c r="D245" s="12" t="s">
        <v>111</v>
      </c>
      <c r="E245" s="24">
        <v>2594</v>
      </c>
    </row>
    <row r="246" spans="1:5" ht="15" outlineLevel="4">
      <c r="A246" s="11" t="s">
        <v>116</v>
      </c>
      <c r="B246" s="12" t="s">
        <v>113</v>
      </c>
      <c r="C246" s="12" t="s">
        <v>251</v>
      </c>
      <c r="D246" s="12" t="s">
        <v>8</v>
      </c>
      <c r="E246" s="24">
        <f>E247</f>
        <v>74</v>
      </c>
    </row>
    <row r="247" spans="1:5" ht="15" outlineLevel="5">
      <c r="A247" s="11" t="s">
        <v>18</v>
      </c>
      <c r="B247" s="12" t="s">
        <v>113</v>
      </c>
      <c r="C247" s="12" t="s">
        <v>251</v>
      </c>
      <c r="D247" s="12" t="s">
        <v>19</v>
      </c>
      <c r="E247" s="24">
        <f>E248</f>
        <v>74</v>
      </c>
    </row>
    <row r="248" spans="1:5" ht="31.5" outlineLevel="6">
      <c r="A248" s="11" t="s">
        <v>20</v>
      </c>
      <c r="B248" s="12" t="s">
        <v>113</v>
      </c>
      <c r="C248" s="12" t="s">
        <v>251</v>
      </c>
      <c r="D248" s="12" t="s">
        <v>21</v>
      </c>
      <c r="E248" s="24">
        <v>74</v>
      </c>
    </row>
    <row r="249" spans="1:5" ht="15" outlineLevel="1">
      <c r="A249" s="11" t="s">
        <v>167</v>
      </c>
      <c r="B249" s="12" t="s">
        <v>168</v>
      </c>
      <c r="C249" s="12" t="s">
        <v>184</v>
      </c>
      <c r="D249" s="12" t="s">
        <v>8</v>
      </c>
      <c r="E249" s="24">
        <f>E250</f>
        <v>14374.67</v>
      </c>
    </row>
    <row r="250" spans="1:5" ht="31.5" outlineLevel="2">
      <c r="A250" s="11" t="s">
        <v>114</v>
      </c>
      <c r="B250" s="12" t="s">
        <v>168</v>
      </c>
      <c r="C250" s="12" t="s">
        <v>226</v>
      </c>
      <c r="D250" s="12" t="s">
        <v>8</v>
      </c>
      <c r="E250" s="24">
        <f>E251+E256+E263</f>
        <v>14374.67</v>
      </c>
    </row>
    <row r="251" spans="1:5" ht="31.5" outlineLevel="4">
      <c r="A251" s="11" t="s">
        <v>13</v>
      </c>
      <c r="B251" s="12" t="s">
        <v>168</v>
      </c>
      <c r="C251" s="12" t="s">
        <v>252</v>
      </c>
      <c r="D251" s="12" t="s">
        <v>8</v>
      </c>
      <c r="E251" s="24">
        <f>E252+E254</f>
        <v>2241.3700000000003</v>
      </c>
    </row>
    <row r="252" spans="1:5" ht="47.25" outlineLevel="5">
      <c r="A252" s="11" t="s">
        <v>14</v>
      </c>
      <c r="B252" s="12" t="s">
        <v>168</v>
      </c>
      <c r="C252" s="12" t="s">
        <v>252</v>
      </c>
      <c r="D252" s="12" t="s">
        <v>15</v>
      </c>
      <c r="E252" s="24">
        <f>E253</f>
        <v>2199.57</v>
      </c>
    </row>
    <row r="253" spans="1:5" ht="15" outlineLevel="6">
      <c r="A253" s="11" t="s">
        <v>16</v>
      </c>
      <c r="B253" s="12" t="s">
        <v>168</v>
      </c>
      <c r="C253" s="12" t="s">
        <v>252</v>
      </c>
      <c r="D253" s="12" t="s">
        <v>17</v>
      </c>
      <c r="E253" s="24">
        <v>2199.57</v>
      </c>
    </row>
    <row r="254" spans="1:5" ht="15" outlineLevel="5">
      <c r="A254" s="11" t="s">
        <v>18</v>
      </c>
      <c r="B254" s="12" t="s">
        <v>168</v>
      </c>
      <c r="C254" s="12" t="s">
        <v>252</v>
      </c>
      <c r="D254" s="12" t="s">
        <v>19</v>
      </c>
      <c r="E254" s="24">
        <f>E255</f>
        <v>41.8</v>
      </c>
    </row>
    <row r="255" spans="1:5" ht="31.5" outlineLevel="6">
      <c r="A255" s="11" t="s">
        <v>20</v>
      </c>
      <c r="B255" s="12" t="s">
        <v>168</v>
      </c>
      <c r="C255" s="12" t="s">
        <v>252</v>
      </c>
      <c r="D255" s="12" t="s">
        <v>21</v>
      </c>
      <c r="E255" s="24">
        <v>41.8</v>
      </c>
    </row>
    <row r="256" spans="1:9" ht="31.5" outlineLevel="4">
      <c r="A256" s="11" t="s">
        <v>56</v>
      </c>
      <c r="B256" s="12" t="s">
        <v>168</v>
      </c>
      <c r="C256" s="12" t="s">
        <v>253</v>
      </c>
      <c r="D256" s="12" t="s">
        <v>8</v>
      </c>
      <c r="E256" s="24">
        <f>E257+E259+E261</f>
        <v>10717.199999999999</v>
      </c>
      <c r="I256" s="1" t="s">
        <v>79</v>
      </c>
    </row>
    <row r="257" spans="1:5" ht="47.25" outlineLevel="5">
      <c r="A257" s="11" t="s">
        <v>14</v>
      </c>
      <c r="B257" s="12" t="s">
        <v>168</v>
      </c>
      <c r="C257" s="12" t="s">
        <v>253</v>
      </c>
      <c r="D257" s="12" t="s">
        <v>15</v>
      </c>
      <c r="E257" s="24">
        <f>E258</f>
        <v>8424.4</v>
      </c>
    </row>
    <row r="258" spans="1:5" ht="15" outlineLevel="6">
      <c r="A258" s="11" t="s">
        <v>57</v>
      </c>
      <c r="B258" s="12" t="s">
        <v>168</v>
      </c>
      <c r="C258" s="12" t="s">
        <v>253</v>
      </c>
      <c r="D258" s="12" t="s">
        <v>58</v>
      </c>
      <c r="E258" s="24">
        <v>8424.4</v>
      </c>
    </row>
    <row r="259" spans="1:5" ht="15" outlineLevel="5">
      <c r="A259" s="11" t="s">
        <v>18</v>
      </c>
      <c r="B259" s="12" t="s">
        <v>168</v>
      </c>
      <c r="C259" s="12" t="s">
        <v>253</v>
      </c>
      <c r="D259" s="12" t="s">
        <v>19</v>
      </c>
      <c r="E259" s="24">
        <f>E260</f>
        <v>2269.2</v>
      </c>
    </row>
    <row r="260" spans="1:5" ht="31.5" outlineLevel="6">
      <c r="A260" s="11" t="s">
        <v>20</v>
      </c>
      <c r="B260" s="12" t="s">
        <v>168</v>
      </c>
      <c r="C260" s="12" t="s">
        <v>253</v>
      </c>
      <c r="D260" s="12" t="s">
        <v>21</v>
      </c>
      <c r="E260" s="24">
        <v>2269.2</v>
      </c>
    </row>
    <row r="261" spans="1:5" ht="15" outlineLevel="5">
      <c r="A261" s="11" t="s">
        <v>22</v>
      </c>
      <c r="B261" s="12" t="s">
        <v>168</v>
      </c>
      <c r="C261" s="12" t="s">
        <v>253</v>
      </c>
      <c r="D261" s="12" t="s">
        <v>23</v>
      </c>
      <c r="E261" s="24">
        <f>E262</f>
        <v>23.6</v>
      </c>
    </row>
    <row r="262" spans="1:5" ht="15" outlineLevel="6">
      <c r="A262" s="11" t="s">
        <v>24</v>
      </c>
      <c r="B262" s="12" t="s">
        <v>168</v>
      </c>
      <c r="C262" s="12" t="s">
        <v>253</v>
      </c>
      <c r="D262" s="12" t="s">
        <v>25</v>
      </c>
      <c r="E262" s="24">
        <v>23.6</v>
      </c>
    </row>
    <row r="263" spans="1:5" ht="31.5" outlineLevel="6">
      <c r="A263" s="13" t="s">
        <v>59</v>
      </c>
      <c r="B263" s="12" t="s">
        <v>168</v>
      </c>
      <c r="C263" s="12" t="s">
        <v>254</v>
      </c>
      <c r="D263" s="12" t="s">
        <v>8</v>
      </c>
      <c r="E263" s="24">
        <f>E264</f>
        <v>1416.1</v>
      </c>
    </row>
    <row r="264" spans="1:5" ht="31.5" outlineLevel="6">
      <c r="A264" s="11" t="s">
        <v>60</v>
      </c>
      <c r="B264" s="12" t="s">
        <v>168</v>
      </c>
      <c r="C264" s="12" t="s">
        <v>254</v>
      </c>
      <c r="D264" s="12" t="s">
        <v>61</v>
      </c>
      <c r="E264" s="24">
        <f>E265</f>
        <v>1416.1</v>
      </c>
    </row>
    <row r="265" spans="1:5" ht="15" outlineLevel="6">
      <c r="A265" s="11" t="s">
        <v>62</v>
      </c>
      <c r="B265" s="12" t="s">
        <v>168</v>
      </c>
      <c r="C265" s="12" t="s">
        <v>254</v>
      </c>
      <c r="D265" s="12" t="s">
        <v>63</v>
      </c>
      <c r="E265" s="24">
        <v>1416.1</v>
      </c>
    </row>
    <row r="266" spans="1:5" s="10" customFormat="1" ht="15">
      <c r="A266" s="8" t="s">
        <v>117</v>
      </c>
      <c r="B266" s="9" t="s">
        <v>118</v>
      </c>
      <c r="C266" s="9" t="s">
        <v>184</v>
      </c>
      <c r="D266" s="9" t="s">
        <v>8</v>
      </c>
      <c r="E266" s="26">
        <f>E267</f>
        <v>6656.18</v>
      </c>
    </row>
    <row r="267" spans="1:5" ht="15" outlineLevel="1">
      <c r="A267" s="11" t="s">
        <v>119</v>
      </c>
      <c r="B267" s="12" t="s">
        <v>120</v>
      </c>
      <c r="C267" s="12" t="s">
        <v>184</v>
      </c>
      <c r="D267" s="12" t="s">
        <v>8</v>
      </c>
      <c r="E267" s="24">
        <f>E268</f>
        <v>6656.18</v>
      </c>
    </row>
    <row r="268" spans="1:5" ht="31.5" outlineLevel="2">
      <c r="A268" s="11" t="s">
        <v>108</v>
      </c>
      <c r="B268" s="12" t="s">
        <v>120</v>
      </c>
      <c r="C268" s="12" t="s">
        <v>224</v>
      </c>
      <c r="D268" s="12" t="s">
        <v>8</v>
      </c>
      <c r="E268" s="24">
        <f>E272+E269</f>
        <v>6656.18</v>
      </c>
    </row>
    <row r="269" spans="1:5" ht="31.5" outlineLevel="6">
      <c r="A269" s="13" t="s">
        <v>122</v>
      </c>
      <c r="B269" s="12" t="s">
        <v>120</v>
      </c>
      <c r="C269" s="12" t="s">
        <v>229</v>
      </c>
      <c r="D269" s="12" t="s">
        <v>8</v>
      </c>
      <c r="E269" s="24">
        <f>E270</f>
        <v>5832.18</v>
      </c>
    </row>
    <row r="270" spans="1:5" ht="31.5" outlineLevel="6">
      <c r="A270" s="11" t="s">
        <v>60</v>
      </c>
      <c r="B270" s="12" t="s">
        <v>120</v>
      </c>
      <c r="C270" s="12" t="s">
        <v>229</v>
      </c>
      <c r="D270" s="12" t="s">
        <v>61</v>
      </c>
      <c r="E270" s="24">
        <f>E271</f>
        <v>5832.18</v>
      </c>
    </row>
    <row r="271" spans="1:5" ht="15" outlineLevel="6">
      <c r="A271" s="11" t="s">
        <v>110</v>
      </c>
      <c r="B271" s="12" t="s">
        <v>120</v>
      </c>
      <c r="C271" s="12" t="s">
        <v>229</v>
      </c>
      <c r="D271" s="12" t="s">
        <v>111</v>
      </c>
      <c r="E271" s="24">
        <v>5832.18</v>
      </c>
    </row>
    <row r="272" spans="1:5" ht="15" outlineLevel="4">
      <c r="A272" s="11" t="s">
        <v>121</v>
      </c>
      <c r="B272" s="12" t="s">
        <v>120</v>
      </c>
      <c r="C272" s="12" t="s">
        <v>228</v>
      </c>
      <c r="D272" s="12" t="s">
        <v>8</v>
      </c>
      <c r="E272" s="24">
        <f>E273+E275</f>
        <v>824</v>
      </c>
    </row>
    <row r="273" spans="1:5" ht="31.5" outlineLevel="5">
      <c r="A273" s="11" t="s">
        <v>60</v>
      </c>
      <c r="B273" s="12" t="s">
        <v>120</v>
      </c>
      <c r="C273" s="12" t="s">
        <v>228</v>
      </c>
      <c r="D273" s="12" t="s">
        <v>61</v>
      </c>
      <c r="E273" s="24">
        <f>E274</f>
        <v>710</v>
      </c>
    </row>
    <row r="274" spans="1:5" ht="15" outlineLevel="6">
      <c r="A274" s="11" t="s">
        <v>110</v>
      </c>
      <c r="B274" s="12" t="s">
        <v>120</v>
      </c>
      <c r="C274" s="12" t="s">
        <v>228</v>
      </c>
      <c r="D274" s="12" t="s">
        <v>111</v>
      </c>
      <c r="E274" s="24">
        <v>710</v>
      </c>
    </row>
    <row r="275" spans="1:5" ht="15" outlineLevel="6">
      <c r="A275" s="11" t="s">
        <v>22</v>
      </c>
      <c r="B275" s="12" t="s">
        <v>120</v>
      </c>
      <c r="C275" s="12" t="s">
        <v>228</v>
      </c>
      <c r="D275" s="12" t="s">
        <v>23</v>
      </c>
      <c r="E275" s="24">
        <f>E276</f>
        <v>114</v>
      </c>
    </row>
    <row r="276" spans="1:5" ht="31.5" outlineLevel="6">
      <c r="A276" s="11" t="s">
        <v>72</v>
      </c>
      <c r="B276" s="12" t="s">
        <v>120</v>
      </c>
      <c r="C276" s="12" t="s">
        <v>228</v>
      </c>
      <c r="D276" s="12" t="s">
        <v>73</v>
      </c>
      <c r="E276" s="24">
        <v>114</v>
      </c>
    </row>
    <row r="277" spans="1:5" s="10" customFormat="1" ht="15">
      <c r="A277" s="8" t="s">
        <v>123</v>
      </c>
      <c r="B277" s="9" t="s">
        <v>124</v>
      </c>
      <c r="C277" s="9" t="s">
        <v>184</v>
      </c>
      <c r="D277" s="9" t="s">
        <v>8</v>
      </c>
      <c r="E277" s="26">
        <f>E278+E293+E283</f>
        <v>7084.860000000001</v>
      </c>
    </row>
    <row r="278" spans="1:5" ht="15" outlineLevel="1">
      <c r="A278" s="11" t="s">
        <v>125</v>
      </c>
      <c r="B278" s="12" t="s">
        <v>126</v>
      </c>
      <c r="C278" s="12" t="s">
        <v>184</v>
      </c>
      <c r="D278" s="12" t="s">
        <v>8</v>
      </c>
      <c r="E278" s="24">
        <f>E279</f>
        <v>3218.36</v>
      </c>
    </row>
    <row r="279" spans="1:5" ht="15" outlineLevel="3">
      <c r="A279" s="11" t="s">
        <v>339</v>
      </c>
      <c r="B279" s="12" t="s">
        <v>126</v>
      </c>
      <c r="C279" s="12" t="s">
        <v>185</v>
      </c>
      <c r="D279" s="12" t="s">
        <v>8</v>
      </c>
      <c r="E279" s="24">
        <f>E280</f>
        <v>3218.36</v>
      </c>
    </row>
    <row r="280" spans="1:5" ht="15" outlineLevel="4">
      <c r="A280" s="11" t="s">
        <v>127</v>
      </c>
      <c r="B280" s="12" t="s">
        <v>126</v>
      </c>
      <c r="C280" s="12" t="s">
        <v>230</v>
      </c>
      <c r="D280" s="12" t="s">
        <v>8</v>
      </c>
      <c r="E280" s="24">
        <f>E281</f>
        <v>3218.36</v>
      </c>
    </row>
    <row r="281" spans="1:5" ht="15" outlineLevel="5">
      <c r="A281" s="11" t="s">
        <v>128</v>
      </c>
      <c r="B281" s="12" t="s">
        <v>126</v>
      </c>
      <c r="C281" s="12" t="s">
        <v>230</v>
      </c>
      <c r="D281" s="12" t="s">
        <v>129</v>
      </c>
      <c r="E281" s="24">
        <f>E282</f>
        <v>3218.36</v>
      </c>
    </row>
    <row r="282" spans="1:5" ht="15" outlineLevel="6">
      <c r="A282" s="11" t="s">
        <v>130</v>
      </c>
      <c r="B282" s="12" t="s">
        <v>126</v>
      </c>
      <c r="C282" s="12" t="s">
        <v>230</v>
      </c>
      <c r="D282" s="12" t="s">
        <v>131</v>
      </c>
      <c r="E282" s="24">
        <v>3218.36</v>
      </c>
    </row>
    <row r="283" spans="1:5" ht="15" outlineLevel="6">
      <c r="A283" s="11" t="s">
        <v>132</v>
      </c>
      <c r="B283" s="12" t="s">
        <v>133</v>
      </c>
      <c r="C283" s="12" t="s">
        <v>184</v>
      </c>
      <c r="D283" s="12" t="s">
        <v>8</v>
      </c>
      <c r="E283" s="24">
        <f>E284</f>
        <v>683.5</v>
      </c>
    </row>
    <row r="284" spans="1:5" ht="31.5" outlineLevel="6">
      <c r="A284" s="11" t="s">
        <v>39</v>
      </c>
      <c r="B284" s="12" t="s">
        <v>133</v>
      </c>
      <c r="C284" s="12" t="s">
        <v>191</v>
      </c>
      <c r="D284" s="12" t="s">
        <v>8</v>
      </c>
      <c r="E284" s="24">
        <f>E285+E289</f>
        <v>683.5</v>
      </c>
    </row>
    <row r="285" spans="1:5" ht="15" outlineLevel="6">
      <c r="A285" s="11" t="s">
        <v>134</v>
      </c>
      <c r="B285" s="12" t="s">
        <v>133</v>
      </c>
      <c r="C285" s="12" t="s">
        <v>231</v>
      </c>
      <c r="D285" s="12" t="s">
        <v>8</v>
      </c>
      <c r="E285" s="24">
        <f>E286</f>
        <v>510</v>
      </c>
    </row>
    <row r="286" spans="1:5" ht="31.5" outlineLevel="6">
      <c r="A286" s="11" t="s">
        <v>138</v>
      </c>
      <c r="B286" s="12" t="s">
        <v>133</v>
      </c>
      <c r="C286" s="12" t="s">
        <v>232</v>
      </c>
      <c r="D286" s="12" t="s">
        <v>8</v>
      </c>
      <c r="E286" s="24">
        <f>E287</f>
        <v>510</v>
      </c>
    </row>
    <row r="287" spans="1:5" ht="15" outlineLevel="6">
      <c r="A287" s="11" t="s">
        <v>128</v>
      </c>
      <c r="B287" s="12" t="s">
        <v>133</v>
      </c>
      <c r="C287" s="12" t="s">
        <v>232</v>
      </c>
      <c r="D287" s="12" t="s">
        <v>129</v>
      </c>
      <c r="E287" s="24">
        <f>E288</f>
        <v>510</v>
      </c>
    </row>
    <row r="288" spans="1:5" ht="31.5" outlineLevel="6">
      <c r="A288" s="11" t="s">
        <v>136</v>
      </c>
      <c r="B288" s="12" t="s">
        <v>133</v>
      </c>
      <c r="C288" s="12" t="s">
        <v>232</v>
      </c>
      <c r="D288" s="12" t="s">
        <v>137</v>
      </c>
      <c r="E288" s="24">
        <v>510</v>
      </c>
    </row>
    <row r="289" spans="1:5" ht="31.5" outlineLevel="6">
      <c r="A289" s="11" t="s">
        <v>135</v>
      </c>
      <c r="B289" s="12" t="s">
        <v>133</v>
      </c>
      <c r="C289" s="12" t="s">
        <v>483</v>
      </c>
      <c r="D289" s="12" t="s">
        <v>8</v>
      </c>
      <c r="E289" s="24">
        <f>E290</f>
        <v>173.5</v>
      </c>
    </row>
    <row r="290" spans="1:5" ht="15" outlineLevel="6">
      <c r="A290" s="11" t="s">
        <v>128</v>
      </c>
      <c r="B290" s="12" t="s">
        <v>133</v>
      </c>
      <c r="C290" s="12" t="s">
        <v>483</v>
      </c>
      <c r="D290" s="12" t="s">
        <v>129</v>
      </c>
      <c r="E290" s="24">
        <f>E291</f>
        <v>173.5</v>
      </c>
    </row>
    <row r="291" spans="1:5" ht="31.5" outlineLevel="6">
      <c r="A291" s="11" t="s">
        <v>136</v>
      </c>
      <c r="B291" s="12" t="s">
        <v>133</v>
      </c>
      <c r="C291" s="12" t="s">
        <v>483</v>
      </c>
      <c r="D291" s="12" t="s">
        <v>137</v>
      </c>
      <c r="E291" s="24">
        <v>173.5</v>
      </c>
    </row>
    <row r="292" spans="1:5" ht="15" outlineLevel="1">
      <c r="A292" s="11" t="s">
        <v>175</v>
      </c>
      <c r="B292" s="12" t="s">
        <v>176</v>
      </c>
      <c r="C292" s="12" t="s">
        <v>184</v>
      </c>
      <c r="D292" s="12" t="s">
        <v>8</v>
      </c>
      <c r="E292" s="24">
        <f>E293</f>
        <v>3183</v>
      </c>
    </row>
    <row r="293" spans="1:5" ht="31.5" outlineLevel="2">
      <c r="A293" s="11" t="s">
        <v>114</v>
      </c>
      <c r="B293" s="12" t="s">
        <v>176</v>
      </c>
      <c r="C293" s="12" t="s">
        <v>226</v>
      </c>
      <c r="D293" s="12" t="s">
        <v>8</v>
      </c>
      <c r="E293" s="24">
        <f>E294</f>
        <v>3183</v>
      </c>
    </row>
    <row r="294" spans="1:5" ht="31.5" outlineLevel="3">
      <c r="A294" s="11" t="s">
        <v>159</v>
      </c>
      <c r="B294" s="12" t="s">
        <v>176</v>
      </c>
      <c r="C294" s="12" t="s">
        <v>227</v>
      </c>
      <c r="D294" s="12" t="s">
        <v>8</v>
      </c>
      <c r="E294" s="24">
        <f>E295</f>
        <v>3183</v>
      </c>
    </row>
    <row r="295" spans="1:5" ht="94.5" outlineLevel="4">
      <c r="A295" s="28" t="s">
        <v>525</v>
      </c>
      <c r="B295" s="12" t="s">
        <v>176</v>
      </c>
      <c r="C295" s="12" t="s">
        <v>255</v>
      </c>
      <c r="D295" s="12" t="s">
        <v>8</v>
      </c>
      <c r="E295" s="24">
        <f>E296+E298</f>
        <v>3183</v>
      </c>
    </row>
    <row r="296" spans="1:5" ht="15" outlineLevel="5">
      <c r="A296" s="11" t="s">
        <v>18</v>
      </c>
      <c r="B296" s="12" t="s">
        <v>176</v>
      </c>
      <c r="C296" s="12" t="s">
        <v>255</v>
      </c>
      <c r="D296" s="12" t="s">
        <v>19</v>
      </c>
      <c r="E296" s="24">
        <f>E297</f>
        <v>18</v>
      </c>
    </row>
    <row r="297" spans="1:5" ht="31.5" outlineLevel="6">
      <c r="A297" s="11" t="s">
        <v>20</v>
      </c>
      <c r="B297" s="12" t="s">
        <v>176</v>
      </c>
      <c r="C297" s="12" t="s">
        <v>255</v>
      </c>
      <c r="D297" s="12" t="s">
        <v>21</v>
      </c>
      <c r="E297" s="24">
        <v>18</v>
      </c>
    </row>
    <row r="298" spans="1:5" ht="15" outlineLevel="5">
      <c r="A298" s="11" t="s">
        <v>128</v>
      </c>
      <c r="B298" s="12" t="s">
        <v>176</v>
      </c>
      <c r="C298" s="12" t="s">
        <v>255</v>
      </c>
      <c r="D298" s="12" t="s">
        <v>129</v>
      </c>
      <c r="E298" s="24">
        <f>E299</f>
        <v>3165</v>
      </c>
    </row>
    <row r="299" spans="1:5" ht="15" outlineLevel="6">
      <c r="A299" s="11" t="s">
        <v>130</v>
      </c>
      <c r="B299" s="12" t="s">
        <v>176</v>
      </c>
      <c r="C299" s="12" t="s">
        <v>255</v>
      </c>
      <c r="D299" s="12" t="s">
        <v>131</v>
      </c>
      <c r="E299" s="24">
        <v>3165</v>
      </c>
    </row>
    <row r="300" spans="1:5" s="10" customFormat="1" ht="15">
      <c r="A300" s="8" t="s">
        <v>139</v>
      </c>
      <c r="B300" s="9" t="s">
        <v>140</v>
      </c>
      <c r="C300" s="9" t="s">
        <v>184</v>
      </c>
      <c r="D300" s="9" t="s">
        <v>8</v>
      </c>
      <c r="E300" s="26">
        <f>E301</f>
        <v>561</v>
      </c>
    </row>
    <row r="301" spans="1:5" ht="15" outlineLevel="1">
      <c r="A301" s="11" t="s">
        <v>141</v>
      </c>
      <c r="B301" s="12" t="s">
        <v>142</v>
      </c>
      <c r="C301" s="12" t="s">
        <v>184</v>
      </c>
      <c r="D301" s="12" t="s">
        <v>8</v>
      </c>
      <c r="E301" s="24">
        <f>E302</f>
        <v>561</v>
      </c>
    </row>
    <row r="302" spans="1:5" ht="31.5" outlineLevel="2">
      <c r="A302" s="11" t="s">
        <v>345</v>
      </c>
      <c r="B302" s="12" t="s">
        <v>142</v>
      </c>
      <c r="C302" s="12" t="s">
        <v>350</v>
      </c>
      <c r="D302" s="12" t="s">
        <v>8</v>
      </c>
      <c r="E302" s="24">
        <f>E303</f>
        <v>561</v>
      </c>
    </row>
    <row r="303" spans="1:5" ht="15" outlineLevel="4">
      <c r="A303" s="11" t="s">
        <v>143</v>
      </c>
      <c r="B303" s="12" t="s">
        <v>142</v>
      </c>
      <c r="C303" s="12" t="s">
        <v>352</v>
      </c>
      <c r="D303" s="12" t="s">
        <v>8</v>
      </c>
      <c r="E303" s="24">
        <f>E304</f>
        <v>561</v>
      </c>
    </row>
    <row r="304" spans="1:5" ht="31.5" outlineLevel="5">
      <c r="A304" s="11" t="s">
        <v>60</v>
      </c>
      <c r="B304" s="12" t="s">
        <v>142</v>
      </c>
      <c r="C304" s="12" t="s">
        <v>352</v>
      </c>
      <c r="D304" s="12" t="s">
        <v>61</v>
      </c>
      <c r="E304" s="24">
        <f>E305</f>
        <v>561</v>
      </c>
    </row>
    <row r="305" spans="1:5" ht="15" outlineLevel="6">
      <c r="A305" s="11" t="s">
        <v>110</v>
      </c>
      <c r="B305" s="12" t="s">
        <v>142</v>
      </c>
      <c r="C305" s="12" t="s">
        <v>352</v>
      </c>
      <c r="D305" s="12" t="s">
        <v>111</v>
      </c>
      <c r="E305" s="24">
        <v>561</v>
      </c>
    </row>
    <row r="306" spans="1:5" s="10" customFormat="1" ht="15">
      <c r="A306" s="8" t="s">
        <v>144</v>
      </c>
      <c r="B306" s="9" t="s">
        <v>145</v>
      </c>
      <c r="C306" s="9" t="s">
        <v>184</v>
      </c>
      <c r="D306" s="9" t="s">
        <v>8</v>
      </c>
      <c r="E306" s="26">
        <f aca="true" t="shared" si="0" ref="E306:E311">E307</f>
        <v>881.25</v>
      </c>
    </row>
    <row r="307" spans="1:5" ht="15" outlineLevel="1">
      <c r="A307" s="11" t="s">
        <v>146</v>
      </c>
      <c r="B307" s="12" t="s">
        <v>147</v>
      </c>
      <c r="C307" s="12" t="s">
        <v>184</v>
      </c>
      <c r="D307" s="12" t="s">
        <v>8</v>
      </c>
      <c r="E307" s="24">
        <f t="shared" si="0"/>
        <v>881.25</v>
      </c>
    </row>
    <row r="308" spans="1:5" ht="31.5" outlineLevel="2">
      <c r="A308" s="11" t="s">
        <v>28</v>
      </c>
      <c r="B308" s="12" t="s">
        <v>147</v>
      </c>
      <c r="C308" s="12" t="s">
        <v>187</v>
      </c>
      <c r="D308" s="12" t="s">
        <v>8</v>
      </c>
      <c r="E308" s="24">
        <f t="shared" si="0"/>
        <v>881.25</v>
      </c>
    </row>
    <row r="309" spans="1:5" ht="47.25" outlineLevel="3">
      <c r="A309" s="123" t="s">
        <v>486</v>
      </c>
      <c r="B309" s="12" t="s">
        <v>147</v>
      </c>
      <c r="C309" s="12" t="s">
        <v>484</v>
      </c>
      <c r="D309" s="12" t="s">
        <v>8</v>
      </c>
      <c r="E309" s="24">
        <f t="shared" si="0"/>
        <v>881.25</v>
      </c>
    </row>
    <row r="310" spans="1:5" ht="31.5" outlineLevel="4">
      <c r="A310" s="11" t="s">
        <v>148</v>
      </c>
      <c r="B310" s="12" t="s">
        <v>147</v>
      </c>
      <c r="C310" s="12" t="s">
        <v>485</v>
      </c>
      <c r="D310" s="12" t="s">
        <v>8</v>
      </c>
      <c r="E310" s="24">
        <f t="shared" si="0"/>
        <v>881.25</v>
      </c>
    </row>
    <row r="311" spans="1:5" ht="31.5" outlineLevel="5">
      <c r="A311" s="11" t="s">
        <v>60</v>
      </c>
      <c r="B311" s="12" t="s">
        <v>147</v>
      </c>
      <c r="C311" s="12" t="s">
        <v>485</v>
      </c>
      <c r="D311" s="12" t="s">
        <v>61</v>
      </c>
      <c r="E311" s="24">
        <f t="shared" si="0"/>
        <v>881.25</v>
      </c>
    </row>
    <row r="312" spans="1:5" ht="15" outlineLevel="6">
      <c r="A312" s="11" t="s">
        <v>62</v>
      </c>
      <c r="B312" s="12" t="s">
        <v>147</v>
      </c>
      <c r="C312" s="12" t="s">
        <v>485</v>
      </c>
      <c r="D312" s="12" t="s">
        <v>63</v>
      </c>
      <c r="E312" s="24">
        <v>881.25</v>
      </c>
    </row>
    <row r="313" spans="1:5" s="10" customFormat="1" ht="47.25">
      <c r="A313" s="8" t="s">
        <v>35</v>
      </c>
      <c r="B313" s="9" t="s">
        <v>36</v>
      </c>
      <c r="C313" s="9" t="s">
        <v>184</v>
      </c>
      <c r="D313" s="9" t="s">
        <v>8</v>
      </c>
      <c r="E313" s="26">
        <f>E314</f>
        <v>13835</v>
      </c>
    </row>
    <row r="314" spans="1:5" ht="31.5" outlineLevel="1">
      <c r="A314" s="11" t="s">
        <v>37</v>
      </c>
      <c r="B314" s="12" t="s">
        <v>38</v>
      </c>
      <c r="C314" s="12" t="s">
        <v>184</v>
      </c>
      <c r="D314" s="12" t="s">
        <v>8</v>
      </c>
      <c r="E314" s="24">
        <f>E315</f>
        <v>13835</v>
      </c>
    </row>
    <row r="315" spans="1:5" ht="31.5" outlineLevel="2">
      <c r="A315" s="11" t="s">
        <v>39</v>
      </c>
      <c r="B315" s="12" t="s">
        <v>38</v>
      </c>
      <c r="C315" s="12" t="s">
        <v>191</v>
      </c>
      <c r="D315" s="12" t="s">
        <v>8</v>
      </c>
      <c r="E315" s="24">
        <f>E316+E319</f>
        <v>13835</v>
      </c>
    </row>
    <row r="316" spans="1:5" ht="31.5" outlineLevel="4">
      <c r="A316" s="11" t="s">
        <v>40</v>
      </c>
      <c r="B316" s="12" t="s">
        <v>38</v>
      </c>
      <c r="C316" s="12" t="s">
        <v>192</v>
      </c>
      <c r="D316" s="12" t="s">
        <v>8</v>
      </c>
      <c r="E316" s="24">
        <f>E317</f>
        <v>500</v>
      </c>
    </row>
    <row r="317" spans="1:5" ht="15" outlineLevel="5">
      <c r="A317" s="11" t="s">
        <v>33</v>
      </c>
      <c r="B317" s="12" t="s">
        <v>38</v>
      </c>
      <c r="C317" s="12" t="s">
        <v>192</v>
      </c>
      <c r="D317" s="12" t="s">
        <v>34</v>
      </c>
      <c r="E317" s="24">
        <f>E318</f>
        <v>500</v>
      </c>
    </row>
    <row r="318" spans="1:5" ht="15" outlineLevel="6">
      <c r="A318" s="11" t="s">
        <v>41</v>
      </c>
      <c r="B318" s="12" t="s">
        <v>38</v>
      </c>
      <c r="C318" s="12" t="s">
        <v>192</v>
      </c>
      <c r="D318" s="12" t="s">
        <v>42</v>
      </c>
      <c r="E318" s="24">
        <v>500</v>
      </c>
    </row>
    <row r="319" spans="1:5" ht="63" outlineLevel="4">
      <c r="A319" s="28" t="s">
        <v>521</v>
      </c>
      <c r="B319" s="12" t="s">
        <v>38</v>
      </c>
      <c r="C319" s="12" t="s">
        <v>445</v>
      </c>
      <c r="D319" s="12" t="s">
        <v>8</v>
      </c>
      <c r="E319" s="24">
        <f>E320</f>
        <v>13335</v>
      </c>
    </row>
    <row r="320" spans="1:5" ht="15" outlineLevel="5">
      <c r="A320" s="11" t="s">
        <v>33</v>
      </c>
      <c r="B320" s="12" t="s">
        <v>38</v>
      </c>
      <c r="C320" s="12" t="s">
        <v>445</v>
      </c>
      <c r="D320" s="12" t="s">
        <v>34</v>
      </c>
      <c r="E320" s="24">
        <f>E321</f>
        <v>13335</v>
      </c>
    </row>
    <row r="321" spans="1:5" ht="15" outlineLevel="6">
      <c r="A321" s="11" t="s">
        <v>41</v>
      </c>
      <c r="B321" s="12" t="s">
        <v>38</v>
      </c>
      <c r="C321" s="12" t="s">
        <v>445</v>
      </c>
      <c r="D321" s="12" t="s">
        <v>42</v>
      </c>
      <c r="E321" s="24">
        <v>13335</v>
      </c>
    </row>
    <row r="322" spans="1:7" s="10" customFormat="1" ht="15">
      <c r="A322" s="192" t="s">
        <v>169</v>
      </c>
      <c r="B322" s="192"/>
      <c r="C322" s="192"/>
      <c r="D322" s="192"/>
      <c r="E322" s="66">
        <f>E9+E111+E117+E123+E153+E171+E184+E266+E277+E300+E306+E313</f>
        <v>468912.67999999993</v>
      </c>
      <c r="F322" s="67"/>
      <c r="G322" s="67"/>
    </row>
    <row r="323" spans="1:5" ht="15">
      <c r="A323" s="16"/>
      <c r="B323" s="16"/>
      <c r="C323" s="16"/>
      <c r="D323" s="16"/>
      <c r="E323" s="68"/>
    </row>
    <row r="324" spans="1:5" ht="15">
      <c r="A324" s="195"/>
      <c r="B324" s="195"/>
      <c r="C324" s="195"/>
      <c r="D324" s="195"/>
      <c r="E324" s="195"/>
    </row>
    <row r="325" spans="3:5" ht="15">
      <c r="C325" s="69"/>
      <c r="E325" s="70"/>
    </row>
    <row r="326" spans="3:5" ht="15">
      <c r="C326" s="69"/>
      <c r="E326" s="70"/>
    </row>
    <row r="327" spans="3:5" ht="15">
      <c r="C327" s="69"/>
      <c r="E327" s="70"/>
    </row>
    <row r="328" spans="3:5" ht="15">
      <c r="C328" s="69"/>
      <c r="E328" s="70"/>
    </row>
    <row r="329" spans="3:5" ht="15">
      <c r="C329" s="69"/>
      <c r="E329" s="70"/>
    </row>
    <row r="330" spans="3:5" ht="15">
      <c r="C330" s="69"/>
      <c r="E330" s="70"/>
    </row>
    <row r="331" spans="3:5" ht="15">
      <c r="C331" s="69"/>
      <c r="E331" s="70"/>
    </row>
    <row r="332" spans="3:5" ht="15">
      <c r="C332" s="69"/>
      <c r="E332" s="70"/>
    </row>
    <row r="333" spans="3:5" ht="15">
      <c r="C333" s="69"/>
      <c r="E333" s="70"/>
    </row>
    <row r="334" spans="3:5" ht="15">
      <c r="C334" s="69"/>
      <c r="E334" s="70"/>
    </row>
    <row r="335" spans="3:5" ht="15">
      <c r="C335" s="69"/>
      <c r="E335" s="70"/>
    </row>
    <row r="336" spans="3:5" ht="15">
      <c r="C336" s="69"/>
      <c r="E336" s="70"/>
    </row>
    <row r="337" ht="15">
      <c r="C337" s="69"/>
    </row>
    <row r="338" spans="3:5" ht="15">
      <c r="C338" s="69"/>
      <c r="E338" s="70"/>
    </row>
    <row r="339" ht="15">
      <c r="C339" s="69"/>
    </row>
    <row r="340" spans="3:5" ht="15">
      <c r="C340" s="69"/>
      <c r="E340" s="70"/>
    </row>
    <row r="341" spans="3:5" ht="15">
      <c r="C341" s="69"/>
      <c r="E341" s="70"/>
    </row>
    <row r="342" spans="3:5" ht="15">
      <c r="C342" s="69"/>
      <c r="E342" s="70"/>
    </row>
    <row r="343" spans="3:5" ht="15">
      <c r="C343" s="69"/>
      <c r="E343" s="70"/>
    </row>
    <row r="344" spans="3:5" ht="15">
      <c r="C344" s="69"/>
      <c r="E344" s="70"/>
    </row>
    <row r="345" spans="3:5" ht="15">
      <c r="C345" s="69"/>
      <c r="E345" s="70"/>
    </row>
    <row r="346" spans="3:5" ht="15">
      <c r="C346" s="69"/>
      <c r="E346" s="70"/>
    </row>
    <row r="347" spans="3:5" ht="15">
      <c r="C347" s="69"/>
      <c r="E347" s="70"/>
    </row>
    <row r="348" spans="3:5" ht="15">
      <c r="C348" s="69"/>
      <c r="E348" s="70"/>
    </row>
    <row r="349" spans="3:5" ht="15">
      <c r="C349" s="69"/>
      <c r="E349" s="70"/>
    </row>
    <row r="350" spans="3:5" ht="15">
      <c r="C350" s="69"/>
      <c r="E350" s="70"/>
    </row>
    <row r="351" spans="3:5" ht="15">
      <c r="C351" s="69"/>
      <c r="E351" s="70"/>
    </row>
    <row r="352" spans="3:5" ht="15">
      <c r="C352" s="69"/>
      <c r="E352" s="70"/>
    </row>
    <row r="353" spans="3:5" ht="15">
      <c r="C353" s="69"/>
      <c r="E353" s="70"/>
    </row>
    <row r="354" spans="3:5" ht="15">
      <c r="C354" s="69"/>
      <c r="E354" s="70"/>
    </row>
    <row r="355" spans="3:5" ht="15">
      <c r="C355" s="69"/>
      <c r="E355" s="70"/>
    </row>
    <row r="356" spans="3:5" ht="15">
      <c r="C356" s="69"/>
      <c r="E356" s="70"/>
    </row>
    <row r="357" spans="3:5" ht="15">
      <c r="C357" s="69"/>
      <c r="E357" s="70"/>
    </row>
    <row r="358" spans="3:5" ht="15">
      <c r="C358" s="69"/>
      <c r="E358" s="70"/>
    </row>
    <row r="359" spans="3:5" ht="15">
      <c r="C359" s="69"/>
      <c r="E359" s="70"/>
    </row>
    <row r="360" spans="3:5" ht="15">
      <c r="C360" s="69"/>
      <c r="E360" s="70"/>
    </row>
    <row r="361" ht="15">
      <c r="C361" s="69"/>
    </row>
    <row r="362" spans="3:5" ht="15">
      <c r="C362" s="69"/>
      <c r="E362" s="70"/>
    </row>
    <row r="363" spans="3:5" ht="15">
      <c r="C363" s="69"/>
      <c r="E363" s="70"/>
    </row>
    <row r="364" spans="3:5" ht="15">
      <c r="C364" s="69"/>
      <c r="E364" s="70"/>
    </row>
    <row r="365" spans="3:5" ht="15">
      <c r="C365" s="69"/>
      <c r="E365" s="70"/>
    </row>
    <row r="366" spans="3:5" ht="15">
      <c r="C366" s="69"/>
      <c r="E366" s="70"/>
    </row>
    <row r="367" ht="15">
      <c r="C367" s="69"/>
    </row>
    <row r="368" spans="3:5" ht="15">
      <c r="C368" s="69"/>
      <c r="E368" s="70"/>
    </row>
    <row r="369" spans="3:5" ht="15">
      <c r="C369" s="69"/>
      <c r="E369" s="70"/>
    </row>
    <row r="370" ht="15">
      <c r="C370" s="69"/>
    </row>
    <row r="371" spans="3:5" ht="15">
      <c r="C371" s="69"/>
      <c r="E371" s="70"/>
    </row>
    <row r="372" spans="3:5" ht="15">
      <c r="C372" s="69"/>
      <c r="E372" s="70"/>
    </row>
    <row r="373" spans="3:5" ht="15">
      <c r="C373" s="69"/>
      <c r="E373" s="70"/>
    </row>
    <row r="374" spans="3:7" ht="15">
      <c r="C374" s="69"/>
      <c r="E374" s="70"/>
      <c r="G374" s="70"/>
    </row>
    <row r="375" spans="3:5" ht="15">
      <c r="C375" s="69"/>
      <c r="E375" s="70"/>
    </row>
    <row r="376" spans="3:6" ht="15">
      <c r="C376" s="69"/>
      <c r="E376" s="70"/>
      <c r="F376" s="70"/>
    </row>
    <row r="377" ht="15">
      <c r="C377" s="69"/>
    </row>
    <row r="378" ht="15">
      <c r="C378" s="69"/>
    </row>
    <row r="379" ht="15">
      <c r="C379" s="69"/>
    </row>
    <row r="380" ht="15">
      <c r="C380" s="69"/>
    </row>
    <row r="381" ht="15">
      <c r="C381" s="69"/>
    </row>
    <row r="382" ht="15">
      <c r="C382" s="69"/>
    </row>
    <row r="383" ht="15">
      <c r="C383" s="69"/>
    </row>
  </sheetData>
  <mergeCells count="5">
    <mergeCell ref="A324:E324"/>
    <mergeCell ref="A5:E5"/>
    <mergeCell ref="A6:E6"/>
    <mergeCell ref="A322:D322"/>
    <mergeCell ref="C4:E4"/>
  </mergeCells>
  <printOptions/>
  <pageMargins left="1.1811023622047245" right="0.5905511811023623" top="0.7480314960629921" bottom="0.7480314960629921" header="0.31496062992125984" footer="0.31496062992125984"/>
  <pageSetup horizontalDpi="600" verticalDpi="600" orientation="portrait" paperSize="9" scale="67" r:id="rId1"/>
  <colBreaks count="1" manualBreakCount="1">
    <brk id="5" max="1638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1"/>
  <sheetViews>
    <sheetView view="pageBreakPreview" zoomScale="95" zoomScaleSheetLayoutView="95" workbookViewId="0" topLeftCell="A299">
      <selection activeCell="A324" sqref="A324:G376"/>
    </sheetView>
  </sheetViews>
  <sheetFormatPr defaultColWidth="9.140625" defaultRowHeight="15" outlineLevelRow="6"/>
  <cols>
    <col min="1" max="1" width="64.7109375" style="1" customWidth="1"/>
    <col min="2" max="2" width="7.7109375" style="1" customWidth="1"/>
    <col min="3" max="3" width="14.57421875" style="1" customWidth="1"/>
    <col min="4" max="4" width="7.7109375" style="1" customWidth="1"/>
    <col min="5" max="5" width="14.7109375" style="1" customWidth="1"/>
    <col min="6" max="6" width="14.7109375" style="98" customWidth="1"/>
    <col min="7" max="7" width="13.57421875" style="1" customWidth="1"/>
    <col min="8" max="256" width="9.140625" style="1" customWidth="1"/>
    <col min="257" max="257" width="76.281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125" style="1" customWidth="1"/>
    <col min="262" max="512" width="9.140625" style="1" customWidth="1"/>
    <col min="513" max="513" width="76.281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125" style="1" customWidth="1"/>
    <col min="518" max="768" width="9.140625" style="1" customWidth="1"/>
    <col min="769" max="769" width="76.281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125" style="1" customWidth="1"/>
    <col min="774" max="1024" width="9.140625" style="1" customWidth="1"/>
    <col min="1025" max="1025" width="76.281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125" style="1" customWidth="1"/>
    <col min="1030" max="1280" width="9.140625" style="1" customWidth="1"/>
    <col min="1281" max="1281" width="76.281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125" style="1" customWidth="1"/>
    <col min="1286" max="1536" width="9.140625" style="1" customWidth="1"/>
    <col min="1537" max="1537" width="76.281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125" style="1" customWidth="1"/>
    <col min="1542" max="1792" width="9.140625" style="1" customWidth="1"/>
    <col min="1793" max="1793" width="76.281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125" style="1" customWidth="1"/>
    <col min="1798" max="2048" width="9.140625" style="1" customWidth="1"/>
    <col min="2049" max="2049" width="76.281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125" style="1" customWidth="1"/>
    <col min="2054" max="2304" width="9.140625" style="1" customWidth="1"/>
    <col min="2305" max="2305" width="76.281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125" style="1" customWidth="1"/>
    <col min="2310" max="2560" width="9.140625" style="1" customWidth="1"/>
    <col min="2561" max="2561" width="76.281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125" style="1" customWidth="1"/>
    <col min="2566" max="2816" width="9.140625" style="1" customWidth="1"/>
    <col min="2817" max="2817" width="76.281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125" style="1" customWidth="1"/>
    <col min="2822" max="3072" width="9.140625" style="1" customWidth="1"/>
    <col min="3073" max="3073" width="76.281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125" style="1" customWidth="1"/>
    <col min="3078" max="3328" width="9.140625" style="1" customWidth="1"/>
    <col min="3329" max="3329" width="76.281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125" style="1" customWidth="1"/>
    <col min="3334" max="3584" width="9.140625" style="1" customWidth="1"/>
    <col min="3585" max="3585" width="76.281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125" style="1" customWidth="1"/>
    <col min="3590" max="3840" width="9.140625" style="1" customWidth="1"/>
    <col min="3841" max="3841" width="76.281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125" style="1" customWidth="1"/>
    <col min="3846" max="4096" width="9.140625" style="1" customWidth="1"/>
    <col min="4097" max="4097" width="76.281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125" style="1" customWidth="1"/>
    <col min="4102" max="4352" width="9.140625" style="1" customWidth="1"/>
    <col min="4353" max="4353" width="76.281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125" style="1" customWidth="1"/>
    <col min="4358" max="4608" width="9.140625" style="1" customWidth="1"/>
    <col min="4609" max="4609" width="76.281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125" style="1" customWidth="1"/>
    <col min="4614" max="4864" width="9.140625" style="1" customWidth="1"/>
    <col min="4865" max="4865" width="76.281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125" style="1" customWidth="1"/>
    <col min="4870" max="5120" width="9.140625" style="1" customWidth="1"/>
    <col min="5121" max="5121" width="76.281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125" style="1" customWidth="1"/>
    <col min="5126" max="5376" width="9.140625" style="1" customWidth="1"/>
    <col min="5377" max="5377" width="76.281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125" style="1" customWidth="1"/>
    <col min="5382" max="5632" width="9.140625" style="1" customWidth="1"/>
    <col min="5633" max="5633" width="76.281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125" style="1" customWidth="1"/>
    <col min="5638" max="5888" width="9.140625" style="1" customWidth="1"/>
    <col min="5889" max="5889" width="76.281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125" style="1" customWidth="1"/>
    <col min="5894" max="6144" width="9.140625" style="1" customWidth="1"/>
    <col min="6145" max="6145" width="76.281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125" style="1" customWidth="1"/>
    <col min="6150" max="6400" width="9.140625" style="1" customWidth="1"/>
    <col min="6401" max="6401" width="76.281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125" style="1" customWidth="1"/>
    <col min="6406" max="6656" width="9.140625" style="1" customWidth="1"/>
    <col min="6657" max="6657" width="76.281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125" style="1" customWidth="1"/>
    <col min="6662" max="6912" width="9.140625" style="1" customWidth="1"/>
    <col min="6913" max="6913" width="76.281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125" style="1" customWidth="1"/>
    <col min="6918" max="7168" width="9.140625" style="1" customWidth="1"/>
    <col min="7169" max="7169" width="76.281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125" style="1" customWidth="1"/>
    <col min="7174" max="7424" width="9.140625" style="1" customWidth="1"/>
    <col min="7425" max="7425" width="76.281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125" style="1" customWidth="1"/>
    <col min="7430" max="7680" width="9.140625" style="1" customWidth="1"/>
    <col min="7681" max="7681" width="76.281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125" style="1" customWidth="1"/>
    <col min="7686" max="7936" width="9.140625" style="1" customWidth="1"/>
    <col min="7937" max="7937" width="76.281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125" style="1" customWidth="1"/>
    <col min="7942" max="8192" width="9.140625" style="1" customWidth="1"/>
    <col min="8193" max="8193" width="76.281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125" style="1" customWidth="1"/>
    <col min="8198" max="8448" width="9.140625" style="1" customWidth="1"/>
    <col min="8449" max="8449" width="76.281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125" style="1" customWidth="1"/>
    <col min="8454" max="8704" width="9.140625" style="1" customWidth="1"/>
    <col min="8705" max="8705" width="76.281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125" style="1" customWidth="1"/>
    <col min="8710" max="8960" width="9.140625" style="1" customWidth="1"/>
    <col min="8961" max="8961" width="76.281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125" style="1" customWidth="1"/>
    <col min="8966" max="9216" width="9.140625" style="1" customWidth="1"/>
    <col min="9217" max="9217" width="76.281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125" style="1" customWidth="1"/>
    <col min="9222" max="9472" width="9.140625" style="1" customWidth="1"/>
    <col min="9473" max="9473" width="76.281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125" style="1" customWidth="1"/>
    <col min="9478" max="9728" width="9.140625" style="1" customWidth="1"/>
    <col min="9729" max="9729" width="76.281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125" style="1" customWidth="1"/>
    <col min="9734" max="9984" width="9.140625" style="1" customWidth="1"/>
    <col min="9985" max="9985" width="76.281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125" style="1" customWidth="1"/>
    <col min="9990" max="10240" width="9.140625" style="1" customWidth="1"/>
    <col min="10241" max="10241" width="76.281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125" style="1" customWidth="1"/>
    <col min="10246" max="10496" width="9.140625" style="1" customWidth="1"/>
    <col min="10497" max="10497" width="76.281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125" style="1" customWidth="1"/>
    <col min="10502" max="10752" width="9.140625" style="1" customWidth="1"/>
    <col min="10753" max="10753" width="76.281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125" style="1" customWidth="1"/>
    <col min="10758" max="11008" width="9.140625" style="1" customWidth="1"/>
    <col min="11009" max="11009" width="76.281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125" style="1" customWidth="1"/>
    <col min="11014" max="11264" width="9.140625" style="1" customWidth="1"/>
    <col min="11265" max="11265" width="76.281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125" style="1" customWidth="1"/>
    <col min="11270" max="11520" width="9.140625" style="1" customWidth="1"/>
    <col min="11521" max="11521" width="76.281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125" style="1" customWidth="1"/>
    <col min="11526" max="11776" width="9.140625" style="1" customWidth="1"/>
    <col min="11777" max="11777" width="76.281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125" style="1" customWidth="1"/>
    <col min="11782" max="12032" width="9.140625" style="1" customWidth="1"/>
    <col min="12033" max="12033" width="76.281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125" style="1" customWidth="1"/>
    <col min="12038" max="12288" width="9.140625" style="1" customWidth="1"/>
    <col min="12289" max="12289" width="76.281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125" style="1" customWidth="1"/>
    <col min="12294" max="12544" width="9.140625" style="1" customWidth="1"/>
    <col min="12545" max="12545" width="76.281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125" style="1" customWidth="1"/>
    <col min="12550" max="12800" width="9.140625" style="1" customWidth="1"/>
    <col min="12801" max="12801" width="76.281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125" style="1" customWidth="1"/>
    <col min="12806" max="13056" width="9.140625" style="1" customWidth="1"/>
    <col min="13057" max="13057" width="76.281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125" style="1" customWidth="1"/>
    <col min="13062" max="13312" width="9.140625" style="1" customWidth="1"/>
    <col min="13313" max="13313" width="76.281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125" style="1" customWidth="1"/>
    <col min="13318" max="13568" width="9.140625" style="1" customWidth="1"/>
    <col min="13569" max="13569" width="76.281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125" style="1" customWidth="1"/>
    <col min="13574" max="13824" width="9.140625" style="1" customWidth="1"/>
    <col min="13825" max="13825" width="76.281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125" style="1" customWidth="1"/>
    <col min="13830" max="14080" width="9.140625" style="1" customWidth="1"/>
    <col min="14081" max="14081" width="76.281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125" style="1" customWidth="1"/>
    <col min="14086" max="14336" width="9.140625" style="1" customWidth="1"/>
    <col min="14337" max="14337" width="76.281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125" style="1" customWidth="1"/>
    <col min="14342" max="14592" width="9.140625" style="1" customWidth="1"/>
    <col min="14593" max="14593" width="76.281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125" style="1" customWidth="1"/>
    <col min="14598" max="14848" width="9.140625" style="1" customWidth="1"/>
    <col min="14849" max="14849" width="76.281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125" style="1" customWidth="1"/>
    <col min="14854" max="15104" width="9.140625" style="1" customWidth="1"/>
    <col min="15105" max="15105" width="76.281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125" style="1" customWidth="1"/>
    <col min="15110" max="15360" width="9.140625" style="1" customWidth="1"/>
    <col min="15361" max="15361" width="76.281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125" style="1" customWidth="1"/>
    <col min="15366" max="15616" width="9.140625" style="1" customWidth="1"/>
    <col min="15617" max="15617" width="76.281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125" style="1" customWidth="1"/>
    <col min="15622" max="15872" width="9.140625" style="1" customWidth="1"/>
    <col min="15873" max="15873" width="76.281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125" style="1" customWidth="1"/>
    <col min="15878" max="16128" width="9.140625" style="1" customWidth="1"/>
    <col min="16129" max="16129" width="76.281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125" style="1" customWidth="1"/>
    <col min="16134" max="16384" width="9.140625" style="1" customWidth="1"/>
  </cols>
  <sheetData>
    <row r="1" ht="15">
      <c r="F1" s="157" t="s">
        <v>546</v>
      </c>
    </row>
    <row r="2" ht="15">
      <c r="F2" s="157" t="s">
        <v>451</v>
      </c>
    </row>
    <row r="3" ht="15">
      <c r="F3" s="157" t="s">
        <v>438</v>
      </c>
    </row>
    <row r="4" spans="3:5" ht="15">
      <c r="C4" s="199"/>
      <c r="D4" s="199"/>
      <c r="E4" s="199"/>
    </row>
    <row r="5" spans="1:6" ht="16.5" customHeight="1">
      <c r="A5" s="196" t="s">
        <v>337</v>
      </c>
      <c r="B5" s="196"/>
      <c r="C5" s="196"/>
      <c r="D5" s="196"/>
      <c r="E5" s="196"/>
      <c r="F5" s="196"/>
    </row>
    <row r="6" spans="1:6" ht="48" customHeight="1">
      <c r="A6" s="189" t="s">
        <v>463</v>
      </c>
      <c r="B6" s="189"/>
      <c r="C6" s="189"/>
      <c r="D6" s="189"/>
      <c r="E6" s="189"/>
      <c r="F6" s="189"/>
    </row>
    <row r="7" spans="1:6" ht="15">
      <c r="A7" s="135"/>
      <c r="B7" s="2"/>
      <c r="C7" s="2"/>
      <c r="D7" s="2"/>
      <c r="F7" s="158" t="s">
        <v>418</v>
      </c>
    </row>
    <row r="8" spans="1:6" ht="31.5">
      <c r="A8" s="6" t="s">
        <v>0</v>
      </c>
      <c r="B8" s="6" t="s">
        <v>2</v>
      </c>
      <c r="C8" s="6" t="s">
        <v>3</v>
      </c>
      <c r="D8" s="6" t="s">
        <v>4</v>
      </c>
      <c r="E8" s="6" t="s">
        <v>449</v>
      </c>
      <c r="F8" s="6" t="s">
        <v>450</v>
      </c>
    </row>
    <row r="9" spans="1:7" s="10" customFormat="1" ht="15">
      <c r="A9" s="8" t="s">
        <v>9</v>
      </c>
      <c r="B9" s="9" t="s">
        <v>10</v>
      </c>
      <c r="C9" s="9" t="s">
        <v>184</v>
      </c>
      <c r="D9" s="9" t="s">
        <v>8</v>
      </c>
      <c r="E9" s="26">
        <f>E10+E15+E30+E37+E57+E52</f>
        <v>56384.53</v>
      </c>
      <c r="F9" s="26">
        <f>F10+F15+F30+F37+F57+F52</f>
        <v>56573.729999999996</v>
      </c>
      <c r="G9" s="67"/>
    </row>
    <row r="10" spans="1:6" ht="31.5" outlineLevel="1">
      <c r="A10" s="11" t="s">
        <v>45</v>
      </c>
      <c r="B10" s="12" t="s">
        <v>46</v>
      </c>
      <c r="C10" s="12" t="s">
        <v>184</v>
      </c>
      <c r="D10" s="12" t="s">
        <v>8</v>
      </c>
      <c r="E10" s="24">
        <f aca="true" t="shared" si="0" ref="E10:F13">E11</f>
        <v>1756.79</v>
      </c>
      <c r="F10" s="24">
        <f t="shared" si="0"/>
        <v>1756.79</v>
      </c>
    </row>
    <row r="11" spans="1:6" ht="15" outlineLevel="2">
      <c r="A11" s="11" t="s">
        <v>339</v>
      </c>
      <c r="B11" s="12" t="s">
        <v>46</v>
      </c>
      <c r="C11" s="12" t="s">
        <v>185</v>
      </c>
      <c r="D11" s="12" t="s">
        <v>8</v>
      </c>
      <c r="E11" s="24">
        <f t="shared" si="0"/>
        <v>1756.79</v>
      </c>
      <c r="F11" s="24">
        <f t="shared" si="0"/>
        <v>1756.79</v>
      </c>
    </row>
    <row r="12" spans="1:6" ht="15" outlineLevel="4">
      <c r="A12" s="11" t="s">
        <v>47</v>
      </c>
      <c r="B12" s="12" t="s">
        <v>46</v>
      </c>
      <c r="C12" s="12" t="s">
        <v>193</v>
      </c>
      <c r="D12" s="12" t="s">
        <v>8</v>
      </c>
      <c r="E12" s="24">
        <f t="shared" si="0"/>
        <v>1756.79</v>
      </c>
      <c r="F12" s="24">
        <f t="shared" si="0"/>
        <v>1756.79</v>
      </c>
    </row>
    <row r="13" spans="1:6" ht="63" outlineLevel="5">
      <c r="A13" s="11" t="s">
        <v>14</v>
      </c>
      <c r="B13" s="12" t="s">
        <v>46</v>
      </c>
      <c r="C13" s="12" t="s">
        <v>193</v>
      </c>
      <c r="D13" s="12" t="s">
        <v>15</v>
      </c>
      <c r="E13" s="24">
        <f t="shared" si="0"/>
        <v>1756.79</v>
      </c>
      <c r="F13" s="24">
        <f t="shared" si="0"/>
        <v>1756.79</v>
      </c>
    </row>
    <row r="14" spans="1:6" ht="31.5" outlineLevel="6">
      <c r="A14" s="11" t="s">
        <v>340</v>
      </c>
      <c r="B14" s="12" t="s">
        <v>46</v>
      </c>
      <c r="C14" s="12" t="s">
        <v>193</v>
      </c>
      <c r="D14" s="12" t="s">
        <v>17</v>
      </c>
      <c r="E14" s="24">
        <v>1756.79</v>
      </c>
      <c r="F14" s="159">
        <v>1756.79</v>
      </c>
    </row>
    <row r="15" spans="1:6" ht="47.25" outlineLevel="1">
      <c r="A15" s="11" t="s">
        <v>151</v>
      </c>
      <c r="B15" s="12" t="s">
        <v>152</v>
      </c>
      <c r="C15" s="12" t="s">
        <v>184</v>
      </c>
      <c r="D15" s="12" t="s">
        <v>8</v>
      </c>
      <c r="E15" s="24">
        <f>E16</f>
        <v>3680.1099999999997</v>
      </c>
      <c r="F15" s="24">
        <f>F16</f>
        <v>3676.1099999999997</v>
      </c>
    </row>
    <row r="16" spans="1:6" ht="15" outlineLevel="3">
      <c r="A16" s="11" t="s">
        <v>339</v>
      </c>
      <c r="B16" s="12" t="s">
        <v>152</v>
      </c>
      <c r="C16" s="12" t="s">
        <v>185</v>
      </c>
      <c r="D16" s="12" t="s">
        <v>8</v>
      </c>
      <c r="E16" s="24">
        <f>E17+E20+E27</f>
        <v>3680.1099999999997</v>
      </c>
      <c r="F16" s="24">
        <f>F17+F20+F27</f>
        <v>3676.1099999999997</v>
      </c>
    </row>
    <row r="17" spans="1:6" ht="15" outlineLevel="4">
      <c r="A17" s="11" t="s">
        <v>153</v>
      </c>
      <c r="B17" s="12" t="s">
        <v>152</v>
      </c>
      <c r="C17" s="12" t="s">
        <v>233</v>
      </c>
      <c r="D17" s="12" t="s">
        <v>8</v>
      </c>
      <c r="E17" s="24">
        <f>E18</f>
        <v>1689</v>
      </c>
      <c r="F17" s="24">
        <f>F18</f>
        <v>1689</v>
      </c>
    </row>
    <row r="18" spans="1:6" ht="63" outlineLevel="5">
      <c r="A18" s="11" t="s">
        <v>14</v>
      </c>
      <c r="B18" s="12" t="s">
        <v>152</v>
      </c>
      <c r="C18" s="12" t="s">
        <v>233</v>
      </c>
      <c r="D18" s="12" t="s">
        <v>15</v>
      </c>
      <c r="E18" s="24">
        <f>E19</f>
        <v>1689</v>
      </c>
      <c r="F18" s="24">
        <f>F19</f>
        <v>1689</v>
      </c>
    </row>
    <row r="19" spans="1:6" ht="31.5" outlineLevel="6">
      <c r="A19" s="11" t="s">
        <v>16</v>
      </c>
      <c r="B19" s="12" t="s">
        <v>152</v>
      </c>
      <c r="C19" s="12" t="s">
        <v>233</v>
      </c>
      <c r="D19" s="12" t="s">
        <v>17</v>
      </c>
      <c r="E19" s="24">
        <v>1689</v>
      </c>
      <c r="F19" s="159">
        <v>1689</v>
      </c>
    </row>
    <row r="20" spans="1:6" ht="47.25" outlineLevel="4">
      <c r="A20" s="11" t="s">
        <v>13</v>
      </c>
      <c r="B20" s="12" t="s">
        <v>152</v>
      </c>
      <c r="C20" s="12" t="s">
        <v>186</v>
      </c>
      <c r="D20" s="12" t="s">
        <v>8</v>
      </c>
      <c r="E20" s="24">
        <f>E21+E23+E25</f>
        <v>1811.11</v>
      </c>
      <c r="F20" s="24">
        <f>F21+F23+F25</f>
        <v>1807.11</v>
      </c>
    </row>
    <row r="21" spans="1:6" ht="63" outlineLevel="5">
      <c r="A21" s="11" t="s">
        <v>14</v>
      </c>
      <c r="B21" s="12" t="s">
        <v>152</v>
      </c>
      <c r="C21" s="12" t="s">
        <v>186</v>
      </c>
      <c r="D21" s="12" t="s">
        <v>15</v>
      </c>
      <c r="E21" s="24">
        <f>E22</f>
        <v>1666.61</v>
      </c>
      <c r="F21" s="24">
        <f>F22</f>
        <v>1666.61</v>
      </c>
    </row>
    <row r="22" spans="1:6" ht="31.5" outlineLevel="6">
      <c r="A22" s="11" t="s">
        <v>16</v>
      </c>
      <c r="B22" s="12" t="s">
        <v>152</v>
      </c>
      <c r="C22" s="12" t="s">
        <v>186</v>
      </c>
      <c r="D22" s="12" t="s">
        <v>17</v>
      </c>
      <c r="E22" s="24">
        <v>1666.61</v>
      </c>
      <c r="F22" s="159">
        <v>1666.61</v>
      </c>
    </row>
    <row r="23" spans="1:6" ht="31.5" outlineLevel="5">
      <c r="A23" s="11" t="s">
        <v>18</v>
      </c>
      <c r="B23" s="12" t="s">
        <v>152</v>
      </c>
      <c r="C23" s="12" t="s">
        <v>186</v>
      </c>
      <c r="D23" s="12" t="s">
        <v>19</v>
      </c>
      <c r="E23" s="24">
        <f>E24</f>
        <v>139</v>
      </c>
      <c r="F23" s="24">
        <f>F24</f>
        <v>135</v>
      </c>
    </row>
    <row r="24" spans="1:6" ht="31.5" outlineLevel="6">
      <c r="A24" s="11" t="s">
        <v>20</v>
      </c>
      <c r="B24" s="12" t="s">
        <v>152</v>
      </c>
      <c r="C24" s="12" t="s">
        <v>186</v>
      </c>
      <c r="D24" s="12" t="s">
        <v>21</v>
      </c>
      <c r="E24" s="24">
        <v>139</v>
      </c>
      <c r="F24" s="159">
        <v>135</v>
      </c>
    </row>
    <row r="25" spans="1:6" ht="15" outlineLevel="5">
      <c r="A25" s="11" t="s">
        <v>22</v>
      </c>
      <c r="B25" s="12" t="s">
        <v>152</v>
      </c>
      <c r="C25" s="12" t="s">
        <v>186</v>
      </c>
      <c r="D25" s="12" t="s">
        <v>23</v>
      </c>
      <c r="E25" s="24">
        <f>E26</f>
        <v>5.5</v>
      </c>
      <c r="F25" s="24">
        <f>F26</f>
        <v>5.5</v>
      </c>
    </row>
    <row r="26" spans="1:6" ht="15" outlineLevel="6">
      <c r="A26" s="11" t="s">
        <v>24</v>
      </c>
      <c r="B26" s="12" t="s">
        <v>152</v>
      </c>
      <c r="C26" s="12" t="s">
        <v>186</v>
      </c>
      <c r="D26" s="12" t="s">
        <v>25</v>
      </c>
      <c r="E26" s="24">
        <v>5.5</v>
      </c>
      <c r="F26" s="159">
        <v>5.5</v>
      </c>
    </row>
    <row r="27" spans="1:6" ht="15" outlineLevel="4">
      <c r="A27" s="11" t="s">
        <v>154</v>
      </c>
      <c r="B27" s="12" t="s">
        <v>152</v>
      </c>
      <c r="C27" s="12" t="s">
        <v>234</v>
      </c>
      <c r="D27" s="12" t="s">
        <v>8</v>
      </c>
      <c r="E27" s="24">
        <f>E28</f>
        <v>180</v>
      </c>
      <c r="F27" s="24">
        <f>F28</f>
        <v>180</v>
      </c>
    </row>
    <row r="28" spans="1:6" ht="63" outlineLevel="5">
      <c r="A28" s="11" t="s">
        <v>14</v>
      </c>
      <c r="B28" s="12" t="s">
        <v>152</v>
      </c>
      <c r="C28" s="12" t="s">
        <v>234</v>
      </c>
      <c r="D28" s="12" t="s">
        <v>15</v>
      </c>
      <c r="E28" s="24">
        <f>E29</f>
        <v>180</v>
      </c>
      <c r="F28" s="24">
        <f>F29</f>
        <v>180</v>
      </c>
    </row>
    <row r="29" spans="1:6" ht="31.5" outlineLevel="6">
      <c r="A29" s="11" t="s">
        <v>16</v>
      </c>
      <c r="B29" s="12" t="s">
        <v>152</v>
      </c>
      <c r="C29" s="12" t="s">
        <v>234</v>
      </c>
      <c r="D29" s="12" t="s">
        <v>17</v>
      </c>
      <c r="E29" s="24">
        <v>180</v>
      </c>
      <c r="F29" s="159">
        <v>180</v>
      </c>
    </row>
    <row r="30" spans="1:6" ht="47.25" outlineLevel="1">
      <c r="A30" s="11" t="s">
        <v>48</v>
      </c>
      <c r="B30" s="12" t="s">
        <v>49</v>
      </c>
      <c r="C30" s="12" t="s">
        <v>184</v>
      </c>
      <c r="D30" s="12" t="s">
        <v>8</v>
      </c>
      <c r="E30" s="24">
        <f>E31</f>
        <v>11006.49</v>
      </c>
      <c r="F30" s="24">
        <f>F31</f>
        <v>11006.49</v>
      </c>
    </row>
    <row r="31" spans="1:6" ht="15" outlineLevel="3">
      <c r="A31" s="11" t="s">
        <v>339</v>
      </c>
      <c r="B31" s="12" t="s">
        <v>49</v>
      </c>
      <c r="C31" s="12" t="s">
        <v>185</v>
      </c>
      <c r="D31" s="12" t="s">
        <v>8</v>
      </c>
      <c r="E31" s="24">
        <f>E32</f>
        <v>11006.49</v>
      </c>
      <c r="F31" s="24">
        <f>F32</f>
        <v>11006.49</v>
      </c>
    </row>
    <row r="32" spans="1:6" ht="47.25" outlineLevel="4">
      <c r="A32" s="11" t="s">
        <v>13</v>
      </c>
      <c r="B32" s="12" t="s">
        <v>49</v>
      </c>
      <c r="C32" s="12" t="s">
        <v>186</v>
      </c>
      <c r="D32" s="12" t="s">
        <v>8</v>
      </c>
      <c r="E32" s="24">
        <f>E33+E35</f>
        <v>11006.49</v>
      </c>
      <c r="F32" s="24">
        <f>F33+F35</f>
        <v>11006.49</v>
      </c>
    </row>
    <row r="33" spans="1:6" ht="63" outlineLevel="5">
      <c r="A33" s="11" t="s">
        <v>14</v>
      </c>
      <c r="B33" s="12" t="s">
        <v>49</v>
      </c>
      <c r="C33" s="12" t="s">
        <v>186</v>
      </c>
      <c r="D33" s="12" t="s">
        <v>15</v>
      </c>
      <c r="E33" s="24">
        <f>E34</f>
        <v>10996.49</v>
      </c>
      <c r="F33" s="24">
        <f>F34</f>
        <v>10996.49</v>
      </c>
    </row>
    <row r="34" spans="1:6" ht="31.5" outlineLevel="6">
      <c r="A34" s="11" t="s">
        <v>16</v>
      </c>
      <c r="B34" s="12" t="s">
        <v>49</v>
      </c>
      <c r="C34" s="12" t="s">
        <v>186</v>
      </c>
      <c r="D34" s="12" t="s">
        <v>17</v>
      </c>
      <c r="E34" s="24">
        <v>10996.49</v>
      </c>
      <c r="F34" s="159">
        <v>10996.49</v>
      </c>
    </row>
    <row r="35" spans="1:6" ht="31.5" outlineLevel="5">
      <c r="A35" s="11" t="s">
        <v>18</v>
      </c>
      <c r="B35" s="12" t="s">
        <v>49</v>
      </c>
      <c r="C35" s="12" t="s">
        <v>186</v>
      </c>
      <c r="D35" s="12" t="s">
        <v>19</v>
      </c>
      <c r="E35" s="24">
        <f>E36</f>
        <v>10</v>
      </c>
      <c r="F35" s="24">
        <f>F36</f>
        <v>10</v>
      </c>
    </row>
    <row r="36" spans="1:6" ht="31.5" outlineLevel="6">
      <c r="A36" s="11" t="s">
        <v>20</v>
      </c>
      <c r="B36" s="12" t="s">
        <v>49</v>
      </c>
      <c r="C36" s="12" t="s">
        <v>186</v>
      </c>
      <c r="D36" s="12" t="s">
        <v>21</v>
      </c>
      <c r="E36" s="24">
        <v>10</v>
      </c>
      <c r="F36" s="159">
        <v>10</v>
      </c>
    </row>
    <row r="37" spans="1:6" ht="47.25" outlineLevel="1">
      <c r="A37" s="11" t="s">
        <v>11</v>
      </c>
      <c r="B37" s="12" t="s">
        <v>12</v>
      </c>
      <c r="C37" s="12" t="s">
        <v>184</v>
      </c>
      <c r="D37" s="12" t="s">
        <v>8</v>
      </c>
      <c r="E37" s="24">
        <f>E38</f>
        <v>5795</v>
      </c>
      <c r="F37" s="24">
        <f>F38</f>
        <v>5795</v>
      </c>
    </row>
    <row r="38" spans="1:6" ht="15" outlineLevel="3">
      <c r="A38" s="11" t="s">
        <v>339</v>
      </c>
      <c r="B38" s="12" t="s">
        <v>12</v>
      </c>
      <c r="C38" s="12" t="s">
        <v>185</v>
      </c>
      <c r="D38" s="12" t="s">
        <v>8</v>
      </c>
      <c r="E38" s="24">
        <f>E39+E46+E49</f>
        <v>5795</v>
      </c>
      <c r="F38" s="24">
        <f>F39+F46+F49</f>
        <v>5795</v>
      </c>
    </row>
    <row r="39" spans="1:6" ht="47.25" outlineLevel="4">
      <c r="A39" s="11" t="s">
        <v>13</v>
      </c>
      <c r="B39" s="12" t="s">
        <v>12</v>
      </c>
      <c r="C39" s="12" t="s">
        <v>186</v>
      </c>
      <c r="D39" s="12" t="s">
        <v>8</v>
      </c>
      <c r="E39" s="24">
        <f>E40+E42+E44</f>
        <v>4388.2</v>
      </c>
      <c r="F39" s="24">
        <f>F40+F42+F44</f>
        <v>4388.2</v>
      </c>
    </row>
    <row r="40" spans="1:6" ht="63" outlineLevel="5">
      <c r="A40" s="11" t="s">
        <v>14</v>
      </c>
      <c r="B40" s="12" t="s">
        <v>12</v>
      </c>
      <c r="C40" s="12" t="s">
        <v>186</v>
      </c>
      <c r="D40" s="12" t="s">
        <v>15</v>
      </c>
      <c r="E40" s="24">
        <f>E41</f>
        <v>4223.8</v>
      </c>
      <c r="F40" s="24">
        <f>F41</f>
        <v>4223.8</v>
      </c>
    </row>
    <row r="41" spans="1:6" ht="31.5" outlineLevel="6">
      <c r="A41" s="11" t="s">
        <v>16</v>
      </c>
      <c r="B41" s="12" t="s">
        <v>12</v>
      </c>
      <c r="C41" s="12" t="s">
        <v>186</v>
      </c>
      <c r="D41" s="12" t="s">
        <v>17</v>
      </c>
      <c r="E41" s="24">
        <v>4223.8</v>
      </c>
      <c r="F41" s="159">
        <v>4223.8</v>
      </c>
    </row>
    <row r="42" spans="1:6" ht="31.5" outlineLevel="5">
      <c r="A42" s="11" t="s">
        <v>18</v>
      </c>
      <c r="B42" s="12" t="s">
        <v>12</v>
      </c>
      <c r="C42" s="12" t="s">
        <v>186</v>
      </c>
      <c r="D42" s="12" t="s">
        <v>19</v>
      </c>
      <c r="E42" s="24">
        <f>E43</f>
        <v>162.4</v>
      </c>
      <c r="F42" s="24">
        <f>F43</f>
        <v>162.4</v>
      </c>
    </row>
    <row r="43" spans="1:6" ht="31.5" outlineLevel="6">
      <c r="A43" s="11" t="s">
        <v>20</v>
      </c>
      <c r="B43" s="12" t="s">
        <v>12</v>
      </c>
      <c r="C43" s="12" t="s">
        <v>186</v>
      </c>
      <c r="D43" s="12" t="s">
        <v>21</v>
      </c>
      <c r="E43" s="24">
        <v>162.4</v>
      </c>
      <c r="F43" s="159">
        <v>162.4</v>
      </c>
    </row>
    <row r="44" spans="1:6" ht="15" outlineLevel="5">
      <c r="A44" s="11" t="s">
        <v>22</v>
      </c>
      <c r="B44" s="12" t="s">
        <v>12</v>
      </c>
      <c r="C44" s="12" t="s">
        <v>186</v>
      </c>
      <c r="D44" s="12" t="s">
        <v>23</v>
      </c>
      <c r="E44" s="24">
        <f>E45</f>
        <v>2</v>
      </c>
      <c r="F44" s="24">
        <f>F45</f>
        <v>2</v>
      </c>
    </row>
    <row r="45" spans="1:6" ht="15" outlineLevel="6">
      <c r="A45" s="11" t="s">
        <v>24</v>
      </c>
      <c r="B45" s="12" t="s">
        <v>12</v>
      </c>
      <c r="C45" s="12" t="s">
        <v>186</v>
      </c>
      <c r="D45" s="12" t="s">
        <v>25</v>
      </c>
      <c r="E45" s="24">
        <v>2</v>
      </c>
      <c r="F45" s="159">
        <v>2</v>
      </c>
    </row>
    <row r="46" spans="1:6" ht="15" outlineLevel="4">
      <c r="A46" s="11" t="s">
        <v>341</v>
      </c>
      <c r="B46" s="12" t="s">
        <v>12</v>
      </c>
      <c r="C46" s="12" t="s">
        <v>235</v>
      </c>
      <c r="D46" s="12" t="s">
        <v>8</v>
      </c>
      <c r="E46" s="24">
        <f>E47</f>
        <v>883.8</v>
      </c>
      <c r="F46" s="24">
        <f>F47</f>
        <v>883.8</v>
      </c>
    </row>
    <row r="47" spans="1:6" ht="63" outlineLevel="5">
      <c r="A47" s="11" t="s">
        <v>14</v>
      </c>
      <c r="B47" s="12" t="s">
        <v>12</v>
      </c>
      <c r="C47" s="12" t="s">
        <v>235</v>
      </c>
      <c r="D47" s="12" t="s">
        <v>15</v>
      </c>
      <c r="E47" s="24">
        <f>E48</f>
        <v>883.8</v>
      </c>
      <c r="F47" s="24">
        <f>F48</f>
        <v>883.8</v>
      </c>
    </row>
    <row r="48" spans="1:6" ht="31.5" outlineLevel="6">
      <c r="A48" s="11" t="s">
        <v>16</v>
      </c>
      <c r="B48" s="12" t="s">
        <v>12</v>
      </c>
      <c r="C48" s="12" t="s">
        <v>235</v>
      </c>
      <c r="D48" s="12" t="s">
        <v>17</v>
      </c>
      <c r="E48" s="24">
        <v>883.8</v>
      </c>
      <c r="F48" s="159">
        <v>883.8</v>
      </c>
    </row>
    <row r="49" spans="1:6" ht="31.5" outlineLevel="4">
      <c r="A49" s="11" t="s">
        <v>50</v>
      </c>
      <c r="B49" s="12" t="s">
        <v>12</v>
      </c>
      <c r="C49" s="12" t="s">
        <v>194</v>
      </c>
      <c r="D49" s="12" t="s">
        <v>8</v>
      </c>
      <c r="E49" s="24">
        <f>E50</f>
        <v>523</v>
      </c>
      <c r="F49" s="24">
        <f>F50</f>
        <v>523</v>
      </c>
    </row>
    <row r="50" spans="1:6" ht="63" outlineLevel="5">
      <c r="A50" s="11" t="s">
        <v>14</v>
      </c>
      <c r="B50" s="12" t="s">
        <v>12</v>
      </c>
      <c r="C50" s="12" t="s">
        <v>194</v>
      </c>
      <c r="D50" s="12" t="s">
        <v>15</v>
      </c>
      <c r="E50" s="24">
        <f>E51</f>
        <v>523</v>
      </c>
      <c r="F50" s="24">
        <f>F51</f>
        <v>523</v>
      </c>
    </row>
    <row r="51" spans="1:6" ht="31.5" outlineLevel="6">
      <c r="A51" s="11" t="s">
        <v>16</v>
      </c>
      <c r="B51" s="12" t="s">
        <v>12</v>
      </c>
      <c r="C51" s="12" t="s">
        <v>194</v>
      </c>
      <c r="D51" s="12" t="s">
        <v>17</v>
      </c>
      <c r="E51" s="24">
        <v>523</v>
      </c>
      <c r="F51" s="159">
        <v>523</v>
      </c>
    </row>
    <row r="52" spans="1:6" ht="15" outlineLevel="6">
      <c r="A52" s="11" t="s">
        <v>51</v>
      </c>
      <c r="B52" s="12" t="s">
        <v>52</v>
      </c>
      <c r="C52" s="12" t="s">
        <v>184</v>
      </c>
      <c r="D52" s="12" t="s">
        <v>8</v>
      </c>
      <c r="E52" s="24">
        <f aca="true" t="shared" si="1" ref="E52:F55">E53</f>
        <v>0</v>
      </c>
      <c r="F52" s="24">
        <f t="shared" si="1"/>
        <v>0</v>
      </c>
    </row>
    <row r="53" spans="1:6" ht="15" outlineLevel="6">
      <c r="A53" s="11" t="s">
        <v>339</v>
      </c>
      <c r="B53" s="12" t="s">
        <v>52</v>
      </c>
      <c r="C53" s="12" t="s">
        <v>185</v>
      </c>
      <c r="D53" s="12" t="s">
        <v>8</v>
      </c>
      <c r="E53" s="24">
        <f t="shared" si="1"/>
        <v>0</v>
      </c>
      <c r="F53" s="24">
        <f t="shared" si="1"/>
        <v>0</v>
      </c>
    </row>
    <row r="54" spans="1:6" ht="31.5" outlineLevel="6">
      <c r="A54" s="11" t="s">
        <v>342</v>
      </c>
      <c r="B54" s="12" t="s">
        <v>52</v>
      </c>
      <c r="C54" s="12" t="s">
        <v>195</v>
      </c>
      <c r="D54" s="12" t="s">
        <v>8</v>
      </c>
      <c r="E54" s="24">
        <f t="shared" si="1"/>
        <v>0</v>
      </c>
      <c r="F54" s="24">
        <f t="shared" si="1"/>
        <v>0</v>
      </c>
    </row>
    <row r="55" spans="1:6" ht="15" outlineLevel="6">
      <c r="A55" s="11" t="s">
        <v>22</v>
      </c>
      <c r="B55" s="12" t="s">
        <v>52</v>
      </c>
      <c r="C55" s="12" t="s">
        <v>195</v>
      </c>
      <c r="D55" s="12" t="s">
        <v>23</v>
      </c>
      <c r="E55" s="24">
        <f t="shared" si="1"/>
        <v>0</v>
      </c>
      <c r="F55" s="24">
        <f t="shared" si="1"/>
        <v>0</v>
      </c>
    </row>
    <row r="56" spans="1:6" ht="15" outlineLevel="6">
      <c r="A56" s="11" t="s">
        <v>53</v>
      </c>
      <c r="B56" s="12" t="s">
        <v>52</v>
      </c>
      <c r="C56" s="12" t="s">
        <v>195</v>
      </c>
      <c r="D56" s="12" t="s">
        <v>54</v>
      </c>
      <c r="E56" s="24"/>
      <c r="F56" s="159"/>
    </row>
    <row r="57" spans="1:6" ht="15" outlineLevel="1">
      <c r="A57" s="11" t="s">
        <v>26</v>
      </c>
      <c r="B57" s="12" t="s">
        <v>27</v>
      </c>
      <c r="C57" s="12" t="s">
        <v>184</v>
      </c>
      <c r="D57" s="12" t="s">
        <v>8</v>
      </c>
      <c r="E57" s="24">
        <f>E58+E86+E82</f>
        <v>34146.14</v>
      </c>
      <c r="F57" s="24">
        <f>F58+F86+F82</f>
        <v>34339.34</v>
      </c>
    </row>
    <row r="58" spans="1:6" ht="47.25" outlineLevel="2">
      <c r="A58" s="11" t="s">
        <v>28</v>
      </c>
      <c r="B58" s="12" t="s">
        <v>27</v>
      </c>
      <c r="C58" s="12" t="s">
        <v>187</v>
      </c>
      <c r="D58" s="12" t="s">
        <v>8</v>
      </c>
      <c r="E58" s="24">
        <f>E59+E70+E75+E66</f>
        <v>14373.190000000002</v>
      </c>
      <c r="F58" s="24">
        <f>F59+F70+F75+F66</f>
        <v>14566.39</v>
      </c>
    </row>
    <row r="59" spans="1:6" ht="31.5" outlineLevel="3">
      <c r="A59" s="11" t="s">
        <v>29</v>
      </c>
      <c r="B59" s="12" t="s">
        <v>27</v>
      </c>
      <c r="C59" s="12" t="s">
        <v>196</v>
      </c>
      <c r="D59" s="12" t="s">
        <v>8</v>
      </c>
      <c r="E59" s="24">
        <f>E60+E63</f>
        <v>869.95</v>
      </c>
      <c r="F59" s="24">
        <f>F60+F63</f>
        <v>860.2</v>
      </c>
    </row>
    <row r="60" spans="1:6" ht="47.25" outlineLevel="4">
      <c r="A60" s="11" t="s">
        <v>30</v>
      </c>
      <c r="B60" s="12" t="s">
        <v>27</v>
      </c>
      <c r="C60" s="12" t="s">
        <v>189</v>
      </c>
      <c r="D60" s="12" t="s">
        <v>8</v>
      </c>
      <c r="E60" s="24">
        <f>E61</f>
        <v>603.95</v>
      </c>
      <c r="F60" s="24">
        <f>F61</f>
        <v>594.2</v>
      </c>
    </row>
    <row r="61" spans="1:6" ht="31.5" outlineLevel="5">
      <c r="A61" s="11" t="s">
        <v>18</v>
      </c>
      <c r="B61" s="12" t="s">
        <v>27</v>
      </c>
      <c r="C61" s="12" t="s">
        <v>189</v>
      </c>
      <c r="D61" s="12" t="s">
        <v>19</v>
      </c>
      <c r="E61" s="24">
        <f>E62</f>
        <v>603.95</v>
      </c>
      <c r="F61" s="24">
        <f>F62</f>
        <v>594.2</v>
      </c>
    </row>
    <row r="62" spans="1:6" ht="31.5" outlineLevel="6">
      <c r="A62" s="11" t="s">
        <v>20</v>
      </c>
      <c r="B62" s="12" t="s">
        <v>27</v>
      </c>
      <c r="C62" s="12" t="s">
        <v>189</v>
      </c>
      <c r="D62" s="12" t="s">
        <v>21</v>
      </c>
      <c r="E62" s="24">
        <f>385+218.95</f>
        <v>603.95</v>
      </c>
      <c r="F62" s="159">
        <f>218.95+375.25</f>
        <v>594.2</v>
      </c>
    </row>
    <row r="63" spans="1:6" ht="15" outlineLevel="4">
      <c r="A63" s="11" t="s">
        <v>31</v>
      </c>
      <c r="B63" s="12" t="s">
        <v>27</v>
      </c>
      <c r="C63" s="12" t="s">
        <v>190</v>
      </c>
      <c r="D63" s="12" t="s">
        <v>8</v>
      </c>
      <c r="E63" s="24">
        <f>E64</f>
        <v>266</v>
      </c>
      <c r="F63" s="24">
        <f>F64</f>
        <v>266</v>
      </c>
    </row>
    <row r="64" spans="1:6" ht="31.5" outlineLevel="5">
      <c r="A64" s="11" t="s">
        <v>18</v>
      </c>
      <c r="B64" s="12" t="s">
        <v>27</v>
      </c>
      <c r="C64" s="12" t="s">
        <v>190</v>
      </c>
      <c r="D64" s="12" t="s">
        <v>19</v>
      </c>
      <c r="E64" s="24">
        <f>E65</f>
        <v>266</v>
      </c>
      <c r="F64" s="24">
        <f>F65</f>
        <v>266</v>
      </c>
    </row>
    <row r="65" spans="1:6" ht="31.5" outlineLevel="6">
      <c r="A65" s="11" t="s">
        <v>20</v>
      </c>
      <c r="B65" s="12" t="s">
        <v>27</v>
      </c>
      <c r="C65" s="12" t="s">
        <v>190</v>
      </c>
      <c r="D65" s="12" t="s">
        <v>21</v>
      </c>
      <c r="E65" s="24">
        <f>28+220+18</f>
        <v>266</v>
      </c>
      <c r="F65" s="159">
        <f>28+220+18</f>
        <v>266</v>
      </c>
    </row>
    <row r="66" spans="1:6" ht="31.5" outlineLevel="6">
      <c r="A66" s="107" t="s">
        <v>422</v>
      </c>
      <c r="B66" s="12" t="s">
        <v>27</v>
      </c>
      <c r="C66" s="12" t="s">
        <v>423</v>
      </c>
      <c r="D66" s="12" t="s">
        <v>8</v>
      </c>
      <c r="E66" s="24">
        <f aca="true" t="shared" si="2" ref="E66:F68">E67</f>
        <v>48</v>
      </c>
      <c r="F66" s="24">
        <f t="shared" si="2"/>
        <v>47</v>
      </c>
    </row>
    <row r="67" spans="1:6" ht="31.5" outlineLevel="6">
      <c r="A67" s="90" t="s">
        <v>421</v>
      </c>
      <c r="B67" s="12" t="s">
        <v>27</v>
      </c>
      <c r="C67" s="12" t="s">
        <v>424</v>
      </c>
      <c r="D67" s="12" t="s">
        <v>8</v>
      </c>
      <c r="E67" s="24">
        <f t="shared" si="2"/>
        <v>48</v>
      </c>
      <c r="F67" s="24">
        <f t="shared" si="2"/>
        <v>47</v>
      </c>
    </row>
    <row r="68" spans="1:6" ht="31.5" outlineLevel="6">
      <c r="A68" s="11" t="s">
        <v>18</v>
      </c>
      <c r="B68" s="12" t="s">
        <v>27</v>
      </c>
      <c r="C68" s="12" t="s">
        <v>424</v>
      </c>
      <c r="D68" s="12" t="s">
        <v>19</v>
      </c>
      <c r="E68" s="24">
        <f t="shared" si="2"/>
        <v>48</v>
      </c>
      <c r="F68" s="24">
        <f t="shared" si="2"/>
        <v>47</v>
      </c>
    </row>
    <row r="69" spans="1:6" ht="31.5" outlineLevel="6">
      <c r="A69" s="11" t="s">
        <v>20</v>
      </c>
      <c r="B69" s="12" t="s">
        <v>27</v>
      </c>
      <c r="C69" s="12" t="s">
        <v>424</v>
      </c>
      <c r="D69" s="12" t="s">
        <v>21</v>
      </c>
      <c r="E69" s="24">
        <v>48</v>
      </c>
      <c r="F69" s="159">
        <v>47</v>
      </c>
    </row>
    <row r="70" spans="1:6" ht="47.25" outlineLevel="4">
      <c r="A70" s="11" t="s">
        <v>55</v>
      </c>
      <c r="B70" s="12" t="s">
        <v>27</v>
      </c>
      <c r="C70" s="12" t="s">
        <v>197</v>
      </c>
      <c r="D70" s="12" t="s">
        <v>8</v>
      </c>
      <c r="E70" s="24">
        <f>E71+E73</f>
        <v>1050.09</v>
      </c>
      <c r="F70" s="24">
        <f>F71+F73</f>
        <v>1050.09</v>
      </c>
    </row>
    <row r="71" spans="1:6" ht="31.5" outlineLevel="5">
      <c r="A71" s="11" t="s">
        <v>18</v>
      </c>
      <c r="B71" s="12" t="s">
        <v>27</v>
      </c>
      <c r="C71" s="12" t="s">
        <v>197</v>
      </c>
      <c r="D71" s="12" t="s">
        <v>19</v>
      </c>
      <c r="E71" s="24">
        <f>E72</f>
        <v>857.41</v>
      </c>
      <c r="F71" s="24">
        <f>F72</f>
        <v>857.41</v>
      </c>
    </row>
    <row r="72" spans="1:6" ht="31.5" outlineLevel="6">
      <c r="A72" s="11" t="s">
        <v>20</v>
      </c>
      <c r="B72" s="12" t="s">
        <v>27</v>
      </c>
      <c r="C72" s="12" t="s">
        <v>197</v>
      </c>
      <c r="D72" s="12" t="s">
        <v>21</v>
      </c>
      <c r="E72" s="24">
        <v>857.41</v>
      </c>
      <c r="F72" s="159">
        <v>857.41</v>
      </c>
    </row>
    <row r="73" spans="1:6" ht="15" outlineLevel="5">
      <c r="A73" s="11" t="s">
        <v>22</v>
      </c>
      <c r="B73" s="12" t="s">
        <v>27</v>
      </c>
      <c r="C73" s="12" t="s">
        <v>197</v>
      </c>
      <c r="D73" s="12" t="s">
        <v>23</v>
      </c>
      <c r="E73" s="24">
        <f>E74</f>
        <v>192.68</v>
      </c>
      <c r="F73" s="24">
        <f>F74</f>
        <v>192.68</v>
      </c>
    </row>
    <row r="74" spans="1:6" ht="15" outlineLevel="6">
      <c r="A74" s="11" t="s">
        <v>24</v>
      </c>
      <c r="B74" s="12" t="s">
        <v>27</v>
      </c>
      <c r="C74" s="12" t="s">
        <v>197</v>
      </c>
      <c r="D74" s="12" t="s">
        <v>25</v>
      </c>
      <c r="E74" s="24">
        <v>192.68</v>
      </c>
      <c r="F74" s="159">
        <v>192.68</v>
      </c>
    </row>
    <row r="75" spans="1:6" ht="31.5" outlineLevel="4">
      <c r="A75" s="11" t="s">
        <v>56</v>
      </c>
      <c r="B75" s="12" t="s">
        <v>27</v>
      </c>
      <c r="C75" s="12" t="s">
        <v>198</v>
      </c>
      <c r="D75" s="12" t="s">
        <v>8</v>
      </c>
      <c r="E75" s="24">
        <f>E76+E78+E80</f>
        <v>12405.150000000001</v>
      </c>
      <c r="F75" s="24">
        <f>F76+F78+F80</f>
        <v>12609.1</v>
      </c>
    </row>
    <row r="76" spans="1:6" ht="63" outlineLevel="5">
      <c r="A76" s="11" t="s">
        <v>14</v>
      </c>
      <c r="B76" s="12" t="s">
        <v>27</v>
      </c>
      <c r="C76" s="12" t="s">
        <v>198</v>
      </c>
      <c r="D76" s="12" t="s">
        <v>15</v>
      </c>
      <c r="E76" s="24">
        <f>E77</f>
        <v>5021.64</v>
      </c>
      <c r="F76" s="24">
        <f>F77</f>
        <v>5021.64</v>
      </c>
    </row>
    <row r="77" spans="1:6" ht="15" outlineLevel="6">
      <c r="A77" s="11" t="s">
        <v>57</v>
      </c>
      <c r="B77" s="12" t="s">
        <v>27</v>
      </c>
      <c r="C77" s="12" t="s">
        <v>198</v>
      </c>
      <c r="D77" s="12" t="s">
        <v>58</v>
      </c>
      <c r="E77" s="24">
        <v>5021.64</v>
      </c>
      <c r="F77" s="159">
        <v>5021.64</v>
      </c>
    </row>
    <row r="78" spans="1:6" ht="31.5" outlineLevel="5">
      <c r="A78" s="11" t="s">
        <v>18</v>
      </c>
      <c r="B78" s="12" t="s">
        <v>27</v>
      </c>
      <c r="C78" s="12" t="s">
        <v>198</v>
      </c>
      <c r="D78" s="12" t="s">
        <v>19</v>
      </c>
      <c r="E78" s="24">
        <f>E79</f>
        <v>6594.51</v>
      </c>
      <c r="F78" s="24">
        <f>F79</f>
        <v>6798.46</v>
      </c>
    </row>
    <row r="79" spans="1:6" ht="31.5" outlineLevel="6">
      <c r="A79" s="11" t="s">
        <v>20</v>
      </c>
      <c r="B79" s="12" t="s">
        <v>27</v>
      </c>
      <c r="C79" s="12" t="s">
        <v>198</v>
      </c>
      <c r="D79" s="12" t="s">
        <v>21</v>
      </c>
      <c r="E79" s="24">
        <v>6594.51</v>
      </c>
      <c r="F79" s="159">
        <v>6798.46</v>
      </c>
    </row>
    <row r="80" spans="1:6" ht="15" outlineLevel="5">
      <c r="A80" s="11" t="s">
        <v>22</v>
      </c>
      <c r="B80" s="12" t="s">
        <v>27</v>
      </c>
      <c r="C80" s="12" t="s">
        <v>198</v>
      </c>
      <c r="D80" s="12" t="s">
        <v>23</v>
      </c>
      <c r="E80" s="24">
        <f>E81</f>
        <v>789</v>
      </c>
      <c r="F80" s="24">
        <f>F81</f>
        <v>789</v>
      </c>
    </row>
    <row r="81" spans="1:6" ht="15" outlineLevel="6">
      <c r="A81" s="11" t="s">
        <v>24</v>
      </c>
      <c r="B81" s="12" t="s">
        <v>27</v>
      </c>
      <c r="C81" s="12" t="s">
        <v>198</v>
      </c>
      <c r="D81" s="12" t="s">
        <v>25</v>
      </c>
      <c r="E81" s="24">
        <v>789</v>
      </c>
      <c r="F81" s="159">
        <v>789</v>
      </c>
    </row>
    <row r="82" spans="1:6" ht="63" outlineLevel="6">
      <c r="A82" s="96" t="s">
        <v>416</v>
      </c>
      <c r="B82" s="77" t="s">
        <v>27</v>
      </c>
      <c r="C82" s="77" t="s">
        <v>199</v>
      </c>
      <c r="D82" s="77" t="s">
        <v>8</v>
      </c>
      <c r="E82" s="24">
        <f aca="true" t="shared" si="3" ref="E82:F84">E83</f>
        <v>2785.16</v>
      </c>
      <c r="F82" s="24">
        <f t="shared" si="3"/>
        <v>2785.16</v>
      </c>
    </row>
    <row r="83" spans="1:6" ht="31.5" outlineLevel="6">
      <c r="A83" s="58" t="s">
        <v>59</v>
      </c>
      <c r="B83" s="77" t="s">
        <v>27</v>
      </c>
      <c r="C83" s="77" t="s">
        <v>200</v>
      </c>
      <c r="D83" s="77" t="s">
        <v>8</v>
      </c>
      <c r="E83" s="24">
        <f t="shared" si="3"/>
        <v>2785.16</v>
      </c>
      <c r="F83" s="24">
        <f t="shared" si="3"/>
        <v>2785.16</v>
      </c>
    </row>
    <row r="84" spans="1:6" ht="31.5" outlineLevel="6">
      <c r="A84" s="76" t="s">
        <v>60</v>
      </c>
      <c r="B84" s="77" t="s">
        <v>27</v>
      </c>
      <c r="C84" s="77" t="s">
        <v>200</v>
      </c>
      <c r="D84" s="77" t="s">
        <v>61</v>
      </c>
      <c r="E84" s="24">
        <f t="shared" si="3"/>
        <v>2785.16</v>
      </c>
      <c r="F84" s="24">
        <f t="shared" si="3"/>
        <v>2785.16</v>
      </c>
    </row>
    <row r="85" spans="1:6" ht="15" outlineLevel="6">
      <c r="A85" s="76" t="s">
        <v>62</v>
      </c>
      <c r="B85" s="77" t="s">
        <v>27</v>
      </c>
      <c r="C85" s="77" t="s">
        <v>200</v>
      </c>
      <c r="D85" s="77" t="s">
        <v>63</v>
      </c>
      <c r="E85" s="24">
        <v>2785.16</v>
      </c>
      <c r="F85" s="159">
        <v>2785.16</v>
      </c>
    </row>
    <row r="86" spans="1:6" ht="15" outlineLevel="2">
      <c r="A86" s="11" t="s">
        <v>339</v>
      </c>
      <c r="B86" s="12" t="s">
        <v>27</v>
      </c>
      <c r="C86" s="12" t="s">
        <v>185</v>
      </c>
      <c r="D86" s="12" t="s">
        <v>8</v>
      </c>
      <c r="E86" s="24">
        <f>E87+E93+E98+E103+E106+E90</f>
        <v>16987.79</v>
      </c>
      <c r="F86" s="24">
        <f>F87+F93+F98+F103+F106+F90</f>
        <v>16987.79</v>
      </c>
    </row>
    <row r="87" spans="1:6" ht="47.25" outlineLevel="4">
      <c r="A87" s="11" t="s">
        <v>13</v>
      </c>
      <c r="B87" s="12" t="s">
        <v>27</v>
      </c>
      <c r="C87" s="12" t="s">
        <v>186</v>
      </c>
      <c r="D87" s="12" t="s">
        <v>8</v>
      </c>
      <c r="E87" s="24">
        <f>E88</f>
        <v>13572.39</v>
      </c>
      <c r="F87" s="24">
        <f>F88</f>
        <v>13572.39</v>
      </c>
    </row>
    <row r="88" spans="1:6" ht="63" outlineLevel="5">
      <c r="A88" s="11" t="s">
        <v>14</v>
      </c>
      <c r="B88" s="12" t="s">
        <v>27</v>
      </c>
      <c r="C88" s="12" t="s">
        <v>186</v>
      </c>
      <c r="D88" s="12" t="s">
        <v>15</v>
      </c>
      <c r="E88" s="24">
        <f>E89</f>
        <v>13572.39</v>
      </c>
      <c r="F88" s="24">
        <f>F89</f>
        <v>13572.39</v>
      </c>
    </row>
    <row r="89" spans="1:6" ht="31.5" outlineLevel="6">
      <c r="A89" s="11" t="s">
        <v>16</v>
      </c>
      <c r="B89" s="12" t="s">
        <v>27</v>
      </c>
      <c r="C89" s="12" t="s">
        <v>186</v>
      </c>
      <c r="D89" s="12" t="s">
        <v>17</v>
      </c>
      <c r="E89" s="24">
        <v>13572.39</v>
      </c>
      <c r="F89" s="159">
        <v>13572.39</v>
      </c>
    </row>
    <row r="90" spans="1:6" ht="47.25" outlineLevel="6">
      <c r="A90" s="11" t="s">
        <v>442</v>
      </c>
      <c r="B90" s="12" t="s">
        <v>27</v>
      </c>
      <c r="C90" s="12" t="s">
        <v>443</v>
      </c>
      <c r="D90" s="12" t="s">
        <v>8</v>
      </c>
      <c r="E90" s="24">
        <f>E91</f>
        <v>60</v>
      </c>
      <c r="F90" s="24">
        <f>F91</f>
        <v>60</v>
      </c>
    </row>
    <row r="91" spans="1:6" ht="63" outlineLevel="6">
      <c r="A91" s="11" t="s">
        <v>14</v>
      </c>
      <c r="B91" s="12" t="s">
        <v>27</v>
      </c>
      <c r="C91" s="12" t="s">
        <v>443</v>
      </c>
      <c r="D91" s="12" t="s">
        <v>15</v>
      </c>
      <c r="E91" s="24">
        <f>E92</f>
        <v>60</v>
      </c>
      <c r="F91" s="24">
        <f>F92</f>
        <v>60</v>
      </c>
    </row>
    <row r="92" spans="1:6" ht="31.5" outlineLevel="6">
      <c r="A92" s="11" t="s">
        <v>16</v>
      </c>
      <c r="B92" s="12" t="s">
        <v>27</v>
      </c>
      <c r="C92" s="12" t="s">
        <v>443</v>
      </c>
      <c r="D92" s="12" t="s">
        <v>17</v>
      </c>
      <c r="E92" s="24">
        <v>60</v>
      </c>
      <c r="F92" s="159">
        <v>60</v>
      </c>
    </row>
    <row r="93" spans="1:6" ht="67.5" customHeight="1" outlineLevel="4">
      <c r="A93" s="28" t="s">
        <v>531</v>
      </c>
      <c r="B93" s="12" t="s">
        <v>27</v>
      </c>
      <c r="C93" s="12" t="s">
        <v>356</v>
      </c>
      <c r="D93" s="12" t="s">
        <v>8</v>
      </c>
      <c r="E93" s="24">
        <f>E94+E96</f>
        <v>1163</v>
      </c>
      <c r="F93" s="24">
        <f>F94+F96</f>
        <v>1163</v>
      </c>
    </row>
    <row r="94" spans="1:6" ht="63" outlineLevel="5">
      <c r="A94" s="11" t="s">
        <v>14</v>
      </c>
      <c r="B94" s="12" t="s">
        <v>27</v>
      </c>
      <c r="C94" s="12" t="s">
        <v>356</v>
      </c>
      <c r="D94" s="12" t="s">
        <v>15</v>
      </c>
      <c r="E94" s="24">
        <f>E95</f>
        <v>1024</v>
      </c>
      <c r="F94" s="24">
        <f>F95</f>
        <v>1024</v>
      </c>
    </row>
    <row r="95" spans="1:6" ht="31.5" outlineLevel="6">
      <c r="A95" s="11" t="s">
        <v>16</v>
      </c>
      <c r="B95" s="12" t="s">
        <v>27</v>
      </c>
      <c r="C95" s="12" t="s">
        <v>356</v>
      </c>
      <c r="D95" s="12" t="s">
        <v>17</v>
      </c>
      <c r="E95" s="24">
        <v>1024</v>
      </c>
      <c r="F95" s="159">
        <v>1024</v>
      </c>
    </row>
    <row r="96" spans="1:6" ht="31.5" outlineLevel="5">
      <c r="A96" s="11" t="s">
        <v>18</v>
      </c>
      <c r="B96" s="12" t="s">
        <v>27</v>
      </c>
      <c r="C96" s="12" t="s">
        <v>356</v>
      </c>
      <c r="D96" s="12" t="s">
        <v>19</v>
      </c>
      <c r="E96" s="24">
        <f>E97</f>
        <v>139</v>
      </c>
      <c r="F96" s="24">
        <f>F97</f>
        <v>139</v>
      </c>
    </row>
    <row r="97" spans="1:6" ht="31.5" outlineLevel="6">
      <c r="A97" s="11" t="s">
        <v>20</v>
      </c>
      <c r="B97" s="12" t="s">
        <v>27</v>
      </c>
      <c r="C97" s="12" t="s">
        <v>356</v>
      </c>
      <c r="D97" s="12" t="s">
        <v>21</v>
      </c>
      <c r="E97" s="24">
        <v>139</v>
      </c>
      <c r="F97" s="159">
        <v>139</v>
      </c>
    </row>
    <row r="98" spans="1:6" ht="78.75" outlineLevel="4">
      <c r="A98" s="28" t="s">
        <v>533</v>
      </c>
      <c r="B98" s="12" t="s">
        <v>27</v>
      </c>
      <c r="C98" s="12" t="s">
        <v>355</v>
      </c>
      <c r="D98" s="12" t="s">
        <v>8</v>
      </c>
      <c r="E98" s="24">
        <f>E99+E101</f>
        <v>1003.4</v>
      </c>
      <c r="F98" s="24">
        <f>F99+F101</f>
        <v>1003.4</v>
      </c>
    </row>
    <row r="99" spans="1:6" ht="63" outlineLevel="5">
      <c r="A99" s="11" t="s">
        <v>14</v>
      </c>
      <c r="B99" s="12" t="s">
        <v>27</v>
      </c>
      <c r="C99" s="12" t="s">
        <v>355</v>
      </c>
      <c r="D99" s="12" t="s">
        <v>15</v>
      </c>
      <c r="E99" s="24">
        <f>E100</f>
        <v>983.4</v>
      </c>
      <c r="F99" s="24">
        <f>F100</f>
        <v>983.4</v>
      </c>
    </row>
    <row r="100" spans="1:6" ht="31.5" outlineLevel="6">
      <c r="A100" s="11" t="s">
        <v>16</v>
      </c>
      <c r="B100" s="12" t="s">
        <v>27</v>
      </c>
      <c r="C100" s="12" t="s">
        <v>355</v>
      </c>
      <c r="D100" s="12" t="s">
        <v>17</v>
      </c>
      <c r="E100" s="24">
        <v>983.4</v>
      </c>
      <c r="F100" s="159">
        <v>983.4</v>
      </c>
    </row>
    <row r="101" spans="1:6" ht="31.5" outlineLevel="5">
      <c r="A101" s="11" t="s">
        <v>18</v>
      </c>
      <c r="B101" s="12" t="s">
        <v>27</v>
      </c>
      <c r="C101" s="12" t="s">
        <v>355</v>
      </c>
      <c r="D101" s="12" t="s">
        <v>19</v>
      </c>
      <c r="E101" s="24">
        <f>E102</f>
        <v>20</v>
      </c>
      <c r="F101" s="24">
        <f>F102</f>
        <v>20</v>
      </c>
    </row>
    <row r="102" spans="1:6" ht="31.5" outlineLevel="6">
      <c r="A102" s="11" t="s">
        <v>20</v>
      </c>
      <c r="B102" s="12" t="s">
        <v>27</v>
      </c>
      <c r="C102" s="12" t="s">
        <v>355</v>
      </c>
      <c r="D102" s="12" t="s">
        <v>21</v>
      </c>
      <c r="E102" s="24">
        <v>20</v>
      </c>
      <c r="F102" s="159">
        <v>20</v>
      </c>
    </row>
    <row r="103" spans="1:6" ht="63" outlineLevel="4">
      <c r="A103" s="28" t="s">
        <v>537</v>
      </c>
      <c r="B103" s="12" t="s">
        <v>27</v>
      </c>
      <c r="C103" s="12" t="s">
        <v>357</v>
      </c>
      <c r="D103" s="12" t="s">
        <v>8</v>
      </c>
      <c r="E103" s="24">
        <f>E104</f>
        <v>651</v>
      </c>
      <c r="F103" s="24">
        <f>F104</f>
        <v>651</v>
      </c>
    </row>
    <row r="104" spans="1:6" ht="63" outlineLevel="5">
      <c r="A104" s="11" t="s">
        <v>14</v>
      </c>
      <c r="B104" s="12" t="s">
        <v>27</v>
      </c>
      <c r="C104" s="12" t="s">
        <v>357</v>
      </c>
      <c r="D104" s="12" t="s">
        <v>15</v>
      </c>
      <c r="E104" s="24">
        <f>E105</f>
        <v>651</v>
      </c>
      <c r="F104" s="24">
        <f>F105</f>
        <v>651</v>
      </c>
    </row>
    <row r="105" spans="1:6" ht="31.5" outlineLevel="6">
      <c r="A105" s="11" t="s">
        <v>16</v>
      </c>
      <c r="B105" s="12" t="s">
        <v>27</v>
      </c>
      <c r="C105" s="12" t="s">
        <v>357</v>
      </c>
      <c r="D105" s="12" t="s">
        <v>17</v>
      </c>
      <c r="E105" s="24">
        <v>651</v>
      </c>
      <c r="F105" s="159">
        <v>651</v>
      </c>
    </row>
    <row r="106" spans="1:6" ht="78.75" outlineLevel="4">
      <c r="A106" s="28" t="s">
        <v>535</v>
      </c>
      <c r="B106" s="12" t="s">
        <v>27</v>
      </c>
      <c r="C106" s="12" t="s">
        <v>358</v>
      </c>
      <c r="D106" s="12" t="s">
        <v>8</v>
      </c>
      <c r="E106" s="24">
        <f>E107+E109</f>
        <v>538</v>
      </c>
      <c r="F106" s="24">
        <f>F107+F109</f>
        <v>538</v>
      </c>
    </row>
    <row r="107" spans="1:6" ht="63" outlineLevel="5">
      <c r="A107" s="11" t="s">
        <v>14</v>
      </c>
      <c r="B107" s="12" t="s">
        <v>27</v>
      </c>
      <c r="C107" s="12" t="s">
        <v>358</v>
      </c>
      <c r="D107" s="12" t="s">
        <v>15</v>
      </c>
      <c r="E107" s="24">
        <f>E108</f>
        <v>518</v>
      </c>
      <c r="F107" s="24">
        <f>F108</f>
        <v>518</v>
      </c>
    </row>
    <row r="108" spans="1:6" ht="31.5" outlineLevel="6">
      <c r="A108" s="11" t="s">
        <v>16</v>
      </c>
      <c r="B108" s="12" t="s">
        <v>27</v>
      </c>
      <c r="C108" s="12" t="s">
        <v>358</v>
      </c>
      <c r="D108" s="12" t="s">
        <v>17</v>
      </c>
      <c r="E108" s="24">
        <v>518</v>
      </c>
      <c r="F108" s="159">
        <v>518</v>
      </c>
    </row>
    <row r="109" spans="1:6" ht="31.5" outlineLevel="5">
      <c r="A109" s="11" t="s">
        <v>18</v>
      </c>
      <c r="B109" s="12" t="s">
        <v>27</v>
      </c>
      <c r="C109" s="12" t="s">
        <v>358</v>
      </c>
      <c r="D109" s="12" t="s">
        <v>19</v>
      </c>
      <c r="E109" s="24">
        <f>E110</f>
        <v>20</v>
      </c>
      <c r="F109" s="24">
        <f>F110</f>
        <v>20</v>
      </c>
    </row>
    <row r="110" spans="1:6" ht="31.5" outlineLevel="6">
      <c r="A110" s="11" t="s">
        <v>20</v>
      </c>
      <c r="B110" s="12" t="s">
        <v>27</v>
      </c>
      <c r="C110" s="12" t="s">
        <v>358</v>
      </c>
      <c r="D110" s="12" t="s">
        <v>21</v>
      </c>
      <c r="E110" s="24">
        <v>20</v>
      </c>
      <c r="F110" s="159">
        <v>20</v>
      </c>
    </row>
    <row r="111" spans="1:6" s="10" customFormat="1" ht="15">
      <c r="A111" s="8" t="s">
        <v>178</v>
      </c>
      <c r="B111" s="9" t="s">
        <v>32</v>
      </c>
      <c r="C111" s="9" t="s">
        <v>184</v>
      </c>
      <c r="D111" s="9" t="s">
        <v>8</v>
      </c>
      <c r="E111" s="26">
        <f aca="true" t="shared" si="4" ref="E111:F115">E112</f>
        <v>1160</v>
      </c>
      <c r="F111" s="26">
        <f t="shared" si="4"/>
        <v>1160</v>
      </c>
    </row>
    <row r="112" spans="1:6" ht="15" outlineLevel="1">
      <c r="A112" s="11" t="s">
        <v>179</v>
      </c>
      <c r="B112" s="12" t="s">
        <v>180</v>
      </c>
      <c r="C112" s="12" t="s">
        <v>184</v>
      </c>
      <c r="D112" s="12" t="s">
        <v>8</v>
      </c>
      <c r="E112" s="24">
        <f t="shared" si="4"/>
        <v>1160</v>
      </c>
      <c r="F112" s="24">
        <f t="shared" si="4"/>
        <v>1160</v>
      </c>
    </row>
    <row r="113" spans="1:6" ht="15" outlineLevel="3">
      <c r="A113" s="11" t="s">
        <v>339</v>
      </c>
      <c r="B113" s="12" t="s">
        <v>180</v>
      </c>
      <c r="C113" s="12" t="s">
        <v>185</v>
      </c>
      <c r="D113" s="12" t="s">
        <v>8</v>
      </c>
      <c r="E113" s="24">
        <f t="shared" si="4"/>
        <v>1160</v>
      </c>
      <c r="F113" s="24">
        <f t="shared" si="4"/>
        <v>1160</v>
      </c>
    </row>
    <row r="114" spans="1:6" ht="66" customHeight="1" outlineLevel="4">
      <c r="A114" s="28" t="s">
        <v>540</v>
      </c>
      <c r="B114" s="12" t="s">
        <v>180</v>
      </c>
      <c r="C114" s="12" t="s">
        <v>359</v>
      </c>
      <c r="D114" s="12" t="s">
        <v>8</v>
      </c>
      <c r="E114" s="24">
        <f t="shared" si="4"/>
        <v>1160</v>
      </c>
      <c r="F114" s="24">
        <f t="shared" si="4"/>
        <v>1160</v>
      </c>
    </row>
    <row r="115" spans="1:6" ht="15" outlineLevel="5">
      <c r="A115" s="11" t="s">
        <v>33</v>
      </c>
      <c r="B115" s="12" t="s">
        <v>180</v>
      </c>
      <c r="C115" s="12" t="s">
        <v>359</v>
      </c>
      <c r="D115" s="12" t="s">
        <v>34</v>
      </c>
      <c r="E115" s="24">
        <f t="shared" si="4"/>
        <v>1160</v>
      </c>
      <c r="F115" s="24">
        <f t="shared" si="4"/>
        <v>1160</v>
      </c>
    </row>
    <row r="116" spans="1:6" ht="15" outlineLevel="6">
      <c r="A116" s="11" t="s">
        <v>181</v>
      </c>
      <c r="B116" s="12" t="s">
        <v>180</v>
      </c>
      <c r="C116" s="12" t="s">
        <v>359</v>
      </c>
      <c r="D116" s="12" t="s">
        <v>182</v>
      </c>
      <c r="E116" s="24">
        <v>1160</v>
      </c>
      <c r="F116" s="159">
        <v>1160</v>
      </c>
    </row>
    <row r="117" spans="1:6" s="10" customFormat="1" ht="31.5">
      <c r="A117" s="8" t="s">
        <v>64</v>
      </c>
      <c r="B117" s="9" t="s">
        <v>65</v>
      </c>
      <c r="C117" s="9" t="s">
        <v>184</v>
      </c>
      <c r="D117" s="9" t="s">
        <v>8</v>
      </c>
      <c r="E117" s="26">
        <f aca="true" t="shared" si="5" ref="E117:F121">E118</f>
        <v>65</v>
      </c>
      <c r="F117" s="26">
        <f t="shared" si="5"/>
        <v>65</v>
      </c>
    </row>
    <row r="118" spans="1:6" ht="31.5" outlineLevel="1">
      <c r="A118" s="11" t="s">
        <v>66</v>
      </c>
      <c r="B118" s="12" t="s">
        <v>67</v>
      </c>
      <c r="C118" s="12" t="s">
        <v>184</v>
      </c>
      <c r="D118" s="12" t="s">
        <v>8</v>
      </c>
      <c r="E118" s="24">
        <f t="shared" si="5"/>
        <v>65</v>
      </c>
      <c r="F118" s="24">
        <f t="shared" si="5"/>
        <v>65</v>
      </c>
    </row>
    <row r="119" spans="1:6" ht="15" outlineLevel="3">
      <c r="A119" s="11" t="s">
        <v>339</v>
      </c>
      <c r="B119" s="12" t="s">
        <v>67</v>
      </c>
      <c r="C119" s="12" t="s">
        <v>185</v>
      </c>
      <c r="D119" s="12" t="s">
        <v>8</v>
      </c>
      <c r="E119" s="24">
        <f t="shared" si="5"/>
        <v>65</v>
      </c>
      <c r="F119" s="24">
        <f t="shared" si="5"/>
        <v>65</v>
      </c>
    </row>
    <row r="120" spans="1:6" ht="31.5" outlineLevel="4">
      <c r="A120" s="11" t="s">
        <v>68</v>
      </c>
      <c r="B120" s="12" t="s">
        <v>67</v>
      </c>
      <c r="C120" s="12" t="s">
        <v>207</v>
      </c>
      <c r="D120" s="12" t="s">
        <v>8</v>
      </c>
      <c r="E120" s="24">
        <f t="shared" si="5"/>
        <v>65</v>
      </c>
      <c r="F120" s="24">
        <f t="shared" si="5"/>
        <v>65</v>
      </c>
    </row>
    <row r="121" spans="1:6" ht="31.5" outlineLevel="5">
      <c r="A121" s="11" t="s">
        <v>18</v>
      </c>
      <c r="B121" s="12" t="s">
        <v>67</v>
      </c>
      <c r="C121" s="12" t="s">
        <v>207</v>
      </c>
      <c r="D121" s="12" t="s">
        <v>19</v>
      </c>
      <c r="E121" s="24">
        <f t="shared" si="5"/>
        <v>65</v>
      </c>
      <c r="F121" s="24">
        <f t="shared" si="5"/>
        <v>65</v>
      </c>
    </row>
    <row r="122" spans="1:6" ht="31.5" outlineLevel="6">
      <c r="A122" s="11" t="s">
        <v>20</v>
      </c>
      <c r="B122" s="12" t="s">
        <v>67</v>
      </c>
      <c r="C122" s="12" t="s">
        <v>207</v>
      </c>
      <c r="D122" s="12" t="s">
        <v>21</v>
      </c>
      <c r="E122" s="24">
        <v>65</v>
      </c>
      <c r="F122" s="159">
        <v>65</v>
      </c>
    </row>
    <row r="123" spans="1:6" s="10" customFormat="1" ht="15">
      <c r="A123" s="8" t="s">
        <v>171</v>
      </c>
      <c r="B123" s="9" t="s">
        <v>69</v>
      </c>
      <c r="C123" s="9" t="s">
        <v>184</v>
      </c>
      <c r="D123" s="9" t="s">
        <v>8</v>
      </c>
      <c r="E123" s="26">
        <f>E129+E140+E124+E134</f>
        <v>11097.279999999999</v>
      </c>
      <c r="F123" s="26">
        <f>F129+F140+F124+F134</f>
        <v>11097.279999999999</v>
      </c>
    </row>
    <row r="124" spans="1:6" s="10" customFormat="1" ht="15">
      <c r="A124" s="11" t="s">
        <v>173</v>
      </c>
      <c r="B124" s="12" t="s">
        <v>174</v>
      </c>
      <c r="C124" s="12" t="s">
        <v>184</v>
      </c>
      <c r="D124" s="12" t="s">
        <v>8</v>
      </c>
      <c r="E124" s="24">
        <f>E125</f>
        <v>275.28</v>
      </c>
      <c r="F124" s="24">
        <f>F125</f>
        <v>275.28</v>
      </c>
    </row>
    <row r="125" spans="1:6" s="10" customFormat="1" ht="15">
      <c r="A125" s="11" t="s">
        <v>339</v>
      </c>
      <c r="B125" s="12" t="s">
        <v>174</v>
      </c>
      <c r="C125" s="12" t="s">
        <v>185</v>
      </c>
      <c r="D125" s="12" t="s">
        <v>8</v>
      </c>
      <c r="E125" s="24">
        <f aca="true" t="shared" si="6" ref="E125:F127">E126</f>
        <v>275.28</v>
      </c>
      <c r="F125" s="24">
        <f t="shared" si="6"/>
        <v>275.28</v>
      </c>
    </row>
    <row r="126" spans="1:6" s="10" customFormat="1" ht="126">
      <c r="A126" s="28" t="s">
        <v>543</v>
      </c>
      <c r="B126" s="12" t="s">
        <v>174</v>
      </c>
      <c r="C126" s="12" t="s">
        <v>208</v>
      </c>
      <c r="D126" s="12" t="s">
        <v>8</v>
      </c>
      <c r="E126" s="24">
        <f t="shared" si="6"/>
        <v>275.28</v>
      </c>
      <c r="F126" s="24">
        <f t="shared" si="6"/>
        <v>275.28</v>
      </c>
    </row>
    <row r="127" spans="1:6" s="10" customFormat="1" ht="31.5">
      <c r="A127" s="11" t="s">
        <v>18</v>
      </c>
      <c r="B127" s="12" t="s">
        <v>174</v>
      </c>
      <c r="C127" s="12" t="s">
        <v>208</v>
      </c>
      <c r="D127" s="12" t="s">
        <v>19</v>
      </c>
      <c r="E127" s="24">
        <f t="shared" si="6"/>
        <v>275.28</v>
      </c>
      <c r="F127" s="24">
        <f t="shared" si="6"/>
        <v>275.28</v>
      </c>
    </row>
    <row r="128" spans="1:6" s="10" customFormat="1" ht="31.5">
      <c r="A128" s="11" t="s">
        <v>20</v>
      </c>
      <c r="B128" s="12" t="s">
        <v>174</v>
      </c>
      <c r="C128" s="12" t="s">
        <v>208</v>
      </c>
      <c r="D128" s="12" t="s">
        <v>21</v>
      </c>
      <c r="E128" s="24">
        <v>275.28</v>
      </c>
      <c r="F128" s="160">
        <v>275.28</v>
      </c>
    </row>
    <row r="129" spans="1:6" ht="15" outlineLevel="1">
      <c r="A129" s="11" t="s">
        <v>70</v>
      </c>
      <c r="B129" s="12" t="s">
        <v>71</v>
      </c>
      <c r="C129" s="12" t="s">
        <v>184</v>
      </c>
      <c r="D129" s="12" t="s">
        <v>8</v>
      </c>
      <c r="E129" s="24">
        <f aca="true" t="shared" si="7" ref="E129:F132">E130</f>
        <v>1795</v>
      </c>
      <c r="F129" s="24">
        <f t="shared" si="7"/>
        <v>1795</v>
      </c>
    </row>
    <row r="130" spans="1:6" ht="31.5" outlineLevel="2">
      <c r="A130" s="11" t="s">
        <v>39</v>
      </c>
      <c r="B130" s="12" t="s">
        <v>71</v>
      </c>
      <c r="C130" s="12" t="s">
        <v>191</v>
      </c>
      <c r="D130" s="12" t="s">
        <v>8</v>
      </c>
      <c r="E130" s="24">
        <f t="shared" si="7"/>
        <v>1795</v>
      </c>
      <c r="F130" s="24">
        <f t="shared" si="7"/>
        <v>1795</v>
      </c>
    </row>
    <row r="131" spans="1:6" ht="31.5" outlineLevel="4">
      <c r="A131" s="11" t="s">
        <v>343</v>
      </c>
      <c r="B131" s="12" t="s">
        <v>71</v>
      </c>
      <c r="C131" s="12" t="s">
        <v>210</v>
      </c>
      <c r="D131" s="12" t="s">
        <v>8</v>
      </c>
      <c r="E131" s="24">
        <f t="shared" si="7"/>
        <v>1795</v>
      </c>
      <c r="F131" s="24">
        <f t="shared" si="7"/>
        <v>1795</v>
      </c>
    </row>
    <row r="132" spans="1:6" ht="15" outlineLevel="5">
      <c r="A132" s="11" t="s">
        <v>22</v>
      </c>
      <c r="B132" s="12" t="s">
        <v>71</v>
      </c>
      <c r="C132" s="12" t="s">
        <v>210</v>
      </c>
      <c r="D132" s="12" t="s">
        <v>23</v>
      </c>
      <c r="E132" s="24">
        <f t="shared" si="7"/>
        <v>1795</v>
      </c>
      <c r="F132" s="24">
        <f t="shared" si="7"/>
        <v>1795</v>
      </c>
    </row>
    <row r="133" spans="1:6" ht="47.25" outlineLevel="6">
      <c r="A133" s="11" t="s">
        <v>72</v>
      </c>
      <c r="B133" s="12" t="s">
        <v>71</v>
      </c>
      <c r="C133" s="12" t="s">
        <v>210</v>
      </c>
      <c r="D133" s="12" t="s">
        <v>73</v>
      </c>
      <c r="E133" s="24">
        <v>1795</v>
      </c>
      <c r="F133" s="159">
        <v>1795</v>
      </c>
    </row>
    <row r="134" spans="1:6" ht="15" outlineLevel="6">
      <c r="A134" s="11" t="s">
        <v>74</v>
      </c>
      <c r="B134" s="12" t="s">
        <v>75</v>
      </c>
      <c r="C134" s="12" t="s">
        <v>184</v>
      </c>
      <c r="D134" s="12" t="s">
        <v>8</v>
      </c>
      <c r="E134" s="24">
        <f aca="true" t="shared" si="8" ref="E134:F138">E135</f>
        <v>7342</v>
      </c>
      <c r="F134" s="24">
        <f t="shared" si="8"/>
        <v>7342</v>
      </c>
    </row>
    <row r="135" spans="1:6" ht="47.25" outlineLevel="6">
      <c r="A135" s="11" t="s">
        <v>76</v>
      </c>
      <c r="B135" s="12" t="s">
        <v>75</v>
      </c>
      <c r="C135" s="12" t="s">
        <v>212</v>
      </c>
      <c r="D135" s="12" t="s">
        <v>8</v>
      </c>
      <c r="E135" s="24">
        <f t="shared" si="8"/>
        <v>7342</v>
      </c>
      <c r="F135" s="24">
        <f t="shared" si="8"/>
        <v>7342</v>
      </c>
    </row>
    <row r="136" spans="1:6" ht="31.5" outlineLevel="6">
      <c r="A136" s="11" t="s">
        <v>77</v>
      </c>
      <c r="B136" s="12" t="s">
        <v>75</v>
      </c>
      <c r="C136" s="12" t="s">
        <v>213</v>
      </c>
      <c r="D136" s="12" t="s">
        <v>8</v>
      </c>
      <c r="E136" s="24">
        <f t="shared" si="8"/>
        <v>7342</v>
      </c>
      <c r="F136" s="24">
        <f t="shared" si="8"/>
        <v>7342</v>
      </c>
    </row>
    <row r="137" spans="1:6" ht="63" outlineLevel="6">
      <c r="A137" s="11" t="s">
        <v>78</v>
      </c>
      <c r="B137" s="12" t="s">
        <v>75</v>
      </c>
      <c r="C137" s="12" t="s">
        <v>214</v>
      </c>
      <c r="D137" s="12" t="s">
        <v>8</v>
      </c>
      <c r="E137" s="24">
        <f t="shared" si="8"/>
        <v>7342</v>
      </c>
      <c r="F137" s="24">
        <f t="shared" si="8"/>
        <v>7342</v>
      </c>
    </row>
    <row r="138" spans="1:6" ht="31.5" outlineLevel="6">
      <c r="A138" s="11" t="s">
        <v>18</v>
      </c>
      <c r="B138" s="12" t="s">
        <v>75</v>
      </c>
      <c r="C138" s="12" t="s">
        <v>214</v>
      </c>
      <c r="D138" s="12" t="s">
        <v>19</v>
      </c>
      <c r="E138" s="24">
        <f t="shared" si="8"/>
        <v>7342</v>
      </c>
      <c r="F138" s="24">
        <f t="shared" si="8"/>
        <v>7342</v>
      </c>
    </row>
    <row r="139" spans="1:6" ht="31.5" outlineLevel="6">
      <c r="A139" s="11" t="s">
        <v>20</v>
      </c>
      <c r="B139" s="12" t="s">
        <v>75</v>
      </c>
      <c r="C139" s="12" t="s">
        <v>214</v>
      </c>
      <c r="D139" s="12" t="s">
        <v>21</v>
      </c>
      <c r="E139" s="24">
        <v>7342</v>
      </c>
      <c r="F139" s="159">
        <v>7342</v>
      </c>
    </row>
    <row r="140" spans="1:6" ht="15" outlineLevel="1">
      <c r="A140" s="11" t="s">
        <v>80</v>
      </c>
      <c r="B140" s="12" t="s">
        <v>81</v>
      </c>
      <c r="C140" s="12" t="s">
        <v>184</v>
      </c>
      <c r="D140" s="12" t="s">
        <v>8</v>
      </c>
      <c r="E140" s="24">
        <f>E141</f>
        <v>1685</v>
      </c>
      <c r="F140" s="24">
        <f>F141</f>
        <v>1685</v>
      </c>
    </row>
    <row r="141" spans="1:6" ht="31.5" outlineLevel="1">
      <c r="A141" s="11" t="s">
        <v>39</v>
      </c>
      <c r="B141" s="12" t="s">
        <v>81</v>
      </c>
      <c r="C141" s="12" t="s">
        <v>191</v>
      </c>
      <c r="D141" s="12" t="s">
        <v>8</v>
      </c>
      <c r="E141" s="24">
        <f>E142+E146</f>
        <v>1685</v>
      </c>
      <c r="F141" s="24">
        <f>F142+F146</f>
        <v>1685</v>
      </c>
    </row>
    <row r="142" spans="1:6" ht="47.25" outlineLevel="1">
      <c r="A142" s="11" t="s">
        <v>82</v>
      </c>
      <c r="B142" s="12" t="s">
        <v>81</v>
      </c>
      <c r="C142" s="12" t="s">
        <v>215</v>
      </c>
      <c r="D142" s="12" t="s">
        <v>8</v>
      </c>
      <c r="E142" s="24">
        <f aca="true" t="shared" si="9" ref="E142:F144">E143</f>
        <v>250</v>
      </c>
      <c r="F142" s="24">
        <f t="shared" si="9"/>
        <v>250</v>
      </c>
    </row>
    <row r="143" spans="1:6" ht="31.5" outlineLevel="1">
      <c r="A143" s="11" t="s">
        <v>83</v>
      </c>
      <c r="B143" s="12" t="s">
        <v>81</v>
      </c>
      <c r="C143" s="12" t="s">
        <v>216</v>
      </c>
      <c r="D143" s="12" t="s">
        <v>8</v>
      </c>
      <c r="E143" s="24">
        <f t="shared" si="9"/>
        <v>250</v>
      </c>
      <c r="F143" s="24">
        <f t="shared" si="9"/>
        <v>250</v>
      </c>
    </row>
    <row r="144" spans="1:6" ht="15" outlineLevel="1">
      <c r="A144" s="11" t="s">
        <v>22</v>
      </c>
      <c r="B144" s="12" t="s">
        <v>81</v>
      </c>
      <c r="C144" s="12" t="s">
        <v>216</v>
      </c>
      <c r="D144" s="12" t="s">
        <v>23</v>
      </c>
      <c r="E144" s="24">
        <f t="shared" si="9"/>
        <v>250</v>
      </c>
      <c r="F144" s="24">
        <f t="shared" si="9"/>
        <v>250</v>
      </c>
    </row>
    <row r="145" spans="1:6" ht="47.25" outlineLevel="1">
      <c r="A145" s="11" t="s">
        <v>72</v>
      </c>
      <c r="B145" s="12" t="s">
        <v>81</v>
      </c>
      <c r="C145" s="12" t="s">
        <v>216</v>
      </c>
      <c r="D145" s="12" t="s">
        <v>73</v>
      </c>
      <c r="E145" s="24">
        <v>250</v>
      </c>
      <c r="F145" s="159">
        <v>250</v>
      </c>
    </row>
    <row r="146" spans="1:6" ht="47.25" outlineLevel="1">
      <c r="A146" s="11" t="s">
        <v>361</v>
      </c>
      <c r="B146" s="12" t="s">
        <v>81</v>
      </c>
      <c r="C146" s="12" t="s">
        <v>360</v>
      </c>
      <c r="D146" s="12" t="s">
        <v>8</v>
      </c>
      <c r="E146" s="24">
        <f>E147+E150</f>
        <v>1435</v>
      </c>
      <c r="F146" s="24">
        <f>F147+F150</f>
        <v>1435</v>
      </c>
    </row>
    <row r="147" spans="1:6" ht="31.5" outlineLevel="1">
      <c r="A147" s="11" t="s">
        <v>414</v>
      </c>
      <c r="B147" s="12" t="s">
        <v>81</v>
      </c>
      <c r="C147" s="12" t="s">
        <v>415</v>
      </c>
      <c r="D147" s="12" t="s">
        <v>8</v>
      </c>
      <c r="E147" s="24">
        <f>E148</f>
        <v>35</v>
      </c>
      <c r="F147" s="24">
        <f>F148</f>
        <v>35</v>
      </c>
    </row>
    <row r="148" spans="1:6" ht="31.5" outlineLevel="1">
      <c r="A148" s="11" t="s">
        <v>18</v>
      </c>
      <c r="B148" s="12" t="s">
        <v>81</v>
      </c>
      <c r="C148" s="12" t="s">
        <v>415</v>
      </c>
      <c r="D148" s="12" t="s">
        <v>19</v>
      </c>
      <c r="E148" s="24">
        <f>E149</f>
        <v>35</v>
      </c>
      <c r="F148" s="24">
        <f>F149</f>
        <v>35</v>
      </c>
    </row>
    <row r="149" spans="1:6" ht="31.5" outlineLevel="1">
      <c r="A149" s="11" t="s">
        <v>20</v>
      </c>
      <c r="B149" s="12" t="s">
        <v>81</v>
      </c>
      <c r="C149" s="12" t="s">
        <v>415</v>
      </c>
      <c r="D149" s="12" t="s">
        <v>21</v>
      </c>
      <c r="E149" s="24">
        <v>35</v>
      </c>
      <c r="F149" s="159">
        <v>35</v>
      </c>
    </row>
    <row r="150" spans="1:6" ht="15" outlineLevel="4">
      <c r="A150" s="11" t="s">
        <v>84</v>
      </c>
      <c r="B150" s="12" t="s">
        <v>81</v>
      </c>
      <c r="C150" s="12" t="s">
        <v>217</v>
      </c>
      <c r="D150" s="12" t="s">
        <v>8</v>
      </c>
      <c r="E150" s="24">
        <f>E151</f>
        <v>1400</v>
      </c>
      <c r="F150" s="24">
        <f>F151</f>
        <v>1400</v>
      </c>
    </row>
    <row r="151" spans="1:6" ht="31.5" outlineLevel="5">
      <c r="A151" s="11" t="s">
        <v>18</v>
      </c>
      <c r="B151" s="12" t="s">
        <v>81</v>
      </c>
      <c r="C151" s="12" t="s">
        <v>217</v>
      </c>
      <c r="D151" s="12" t="s">
        <v>19</v>
      </c>
      <c r="E151" s="24">
        <f>E152</f>
        <v>1400</v>
      </c>
      <c r="F151" s="24">
        <f>F152</f>
        <v>1400</v>
      </c>
    </row>
    <row r="152" spans="1:6" ht="31.5" outlineLevel="6">
      <c r="A152" s="11" t="s">
        <v>20</v>
      </c>
      <c r="B152" s="12" t="s">
        <v>81</v>
      </c>
      <c r="C152" s="12" t="s">
        <v>217</v>
      </c>
      <c r="D152" s="12" t="s">
        <v>21</v>
      </c>
      <c r="E152" s="24">
        <v>1400</v>
      </c>
      <c r="F152" s="159">
        <v>1400</v>
      </c>
    </row>
    <row r="153" spans="1:6" s="10" customFormat="1" ht="15">
      <c r="A153" s="8" t="s">
        <v>85</v>
      </c>
      <c r="B153" s="9" t="s">
        <v>86</v>
      </c>
      <c r="C153" s="9" t="s">
        <v>184</v>
      </c>
      <c r="D153" s="9" t="s">
        <v>8</v>
      </c>
      <c r="E153" s="26">
        <f>E154+E160+E166</f>
        <v>7961.78</v>
      </c>
      <c r="F153" s="26">
        <f>F154+F160+F166</f>
        <v>7801.04</v>
      </c>
    </row>
    <row r="154" spans="1:6" s="10" customFormat="1" ht="15">
      <c r="A154" s="11" t="s">
        <v>87</v>
      </c>
      <c r="B154" s="12" t="s">
        <v>88</v>
      </c>
      <c r="C154" s="12" t="s">
        <v>184</v>
      </c>
      <c r="D154" s="12" t="s">
        <v>8</v>
      </c>
      <c r="E154" s="24">
        <f aca="true" t="shared" si="10" ref="E154:F158">E155</f>
        <v>1186.17</v>
      </c>
      <c r="F154" s="24">
        <f t="shared" si="10"/>
        <v>1186.17</v>
      </c>
    </row>
    <row r="155" spans="1:6" s="10" customFormat="1" ht="47.25">
      <c r="A155" s="11" t="s">
        <v>76</v>
      </c>
      <c r="B155" s="12" t="s">
        <v>88</v>
      </c>
      <c r="C155" s="12" t="s">
        <v>212</v>
      </c>
      <c r="D155" s="12" t="s">
        <v>8</v>
      </c>
      <c r="E155" s="24">
        <f t="shared" si="10"/>
        <v>1186.17</v>
      </c>
      <c r="F155" s="24">
        <f t="shared" si="10"/>
        <v>1186.17</v>
      </c>
    </row>
    <row r="156" spans="1:6" s="10" customFormat="1" ht="47.25">
      <c r="A156" s="11" t="s">
        <v>89</v>
      </c>
      <c r="B156" s="12" t="s">
        <v>88</v>
      </c>
      <c r="C156" s="12" t="s">
        <v>218</v>
      </c>
      <c r="D156" s="12" t="s">
        <v>8</v>
      </c>
      <c r="E156" s="24">
        <f t="shared" si="10"/>
        <v>1186.17</v>
      </c>
      <c r="F156" s="24">
        <f t="shared" si="10"/>
        <v>1186.17</v>
      </c>
    </row>
    <row r="157" spans="1:6" s="10" customFormat="1" ht="63">
      <c r="A157" s="95" t="s">
        <v>90</v>
      </c>
      <c r="B157" s="12" t="s">
        <v>88</v>
      </c>
      <c r="C157" s="12" t="s">
        <v>219</v>
      </c>
      <c r="D157" s="12" t="s">
        <v>8</v>
      </c>
      <c r="E157" s="24">
        <f t="shared" si="10"/>
        <v>1186.17</v>
      </c>
      <c r="F157" s="24">
        <f t="shared" si="10"/>
        <v>1186.17</v>
      </c>
    </row>
    <row r="158" spans="1:6" s="10" customFormat="1" ht="31.5">
      <c r="A158" s="11" t="s">
        <v>18</v>
      </c>
      <c r="B158" s="12" t="s">
        <v>88</v>
      </c>
      <c r="C158" s="12" t="s">
        <v>219</v>
      </c>
      <c r="D158" s="12" t="s">
        <v>19</v>
      </c>
      <c r="E158" s="24">
        <f t="shared" si="10"/>
        <v>1186.17</v>
      </c>
      <c r="F158" s="24">
        <f t="shared" si="10"/>
        <v>1186.17</v>
      </c>
    </row>
    <row r="159" spans="1:6" s="10" customFormat="1" ht="31.5">
      <c r="A159" s="11" t="s">
        <v>20</v>
      </c>
      <c r="B159" s="12" t="s">
        <v>88</v>
      </c>
      <c r="C159" s="12" t="s">
        <v>219</v>
      </c>
      <c r="D159" s="12" t="s">
        <v>21</v>
      </c>
      <c r="E159" s="24">
        <v>1186.17</v>
      </c>
      <c r="F159" s="159">
        <v>1186.17</v>
      </c>
    </row>
    <row r="160" spans="1:6" s="10" customFormat="1" ht="15">
      <c r="A160" s="11" t="s">
        <v>91</v>
      </c>
      <c r="B160" s="12" t="s">
        <v>92</v>
      </c>
      <c r="C160" s="12" t="s">
        <v>184</v>
      </c>
      <c r="D160" s="12" t="s">
        <v>8</v>
      </c>
      <c r="E160" s="24">
        <f aca="true" t="shared" si="11" ref="E160:F164">E161</f>
        <v>6525.61</v>
      </c>
      <c r="F160" s="24">
        <f t="shared" si="11"/>
        <v>6364.87</v>
      </c>
    </row>
    <row r="161" spans="1:6" s="10" customFormat="1" ht="47.25">
      <c r="A161" s="11" t="s">
        <v>76</v>
      </c>
      <c r="B161" s="12" t="s">
        <v>92</v>
      </c>
      <c r="C161" s="12" t="s">
        <v>212</v>
      </c>
      <c r="D161" s="12" t="s">
        <v>8</v>
      </c>
      <c r="E161" s="24">
        <f t="shared" si="11"/>
        <v>6525.61</v>
      </c>
      <c r="F161" s="24">
        <f t="shared" si="11"/>
        <v>6364.87</v>
      </c>
    </row>
    <row r="162" spans="1:6" s="10" customFormat="1" ht="47.25">
      <c r="A162" s="11" t="s">
        <v>89</v>
      </c>
      <c r="B162" s="12" t="s">
        <v>92</v>
      </c>
      <c r="C162" s="12" t="s">
        <v>218</v>
      </c>
      <c r="D162" s="12" t="s">
        <v>8</v>
      </c>
      <c r="E162" s="24">
        <f t="shared" si="11"/>
        <v>6525.61</v>
      </c>
      <c r="F162" s="24">
        <f t="shared" si="11"/>
        <v>6364.87</v>
      </c>
    </row>
    <row r="163" spans="1:6" s="10" customFormat="1" ht="63">
      <c r="A163" s="95" t="s">
        <v>93</v>
      </c>
      <c r="B163" s="12" t="s">
        <v>92</v>
      </c>
      <c r="C163" s="12" t="s">
        <v>220</v>
      </c>
      <c r="D163" s="12" t="s">
        <v>8</v>
      </c>
      <c r="E163" s="24">
        <f t="shared" si="11"/>
        <v>6525.61</v>
      </c>
      <c r="F163" s="24">
        <f t="shared" si="11"/>
        <v>6364.87</v>
      </c>
    </row>
    <row r="164" spans="1:6" s="10" customFormat="1" ht="31.5">
      <c r="A164" s="11" t="s">
        <v>18</v>
      </c>
      <c r="B164" s="12" t="s">
        <v>92</v>
      </c>
      <c r="C164" s="12" t="s">
        <v>220</v>
      </c>
      <c r="D164" s="12" t="s">
        <v>19</v>
      </c>
      <c r="E164" s="24">
        <f t="shared" si="11"/>
        <v>6525.61</v>
      </c>
      <c r="F164" s="24">
        <f t="shared" si="11"/>
        <v>6364.87</v>
      </c>
    </row>
    <row r="165" spans="1:6" s="10" customFormat="1" ht="31.5">
      <c r="A165" s="11" t="s">
        <v>20</v>
      </c>
      <c r="B165" s="12" t="s">
        <v>92</v>
      </c>
      <c r="C165" s="12" t="s">
        <v>220</v>
      </c>
      <c r="D165" s="12" t="s">
        <v>21</v>
      </c>
      <c r="E165" s="24">
        <v>6525.61</v>
      </c>
      <c r="F165" s="159">
        <v>6364.87</v>
      </c>
    </row>
    <row r="166" spans="1:6" s="10" customFormat="1" ht="15">
      <c r="A166" s="11" t="s">
        <v>94</v>
      </c>
      <c r="B166" s="12" t="s">
        <v>95</v>
      </c>
      <c r="C166" s="12" t="s">
        <v>184</v>
      </c>
      <c r="D166" s="12" t="s">
        <v>8</v>
      </c>
      <c r="E166" s="24">
        <f aca="true" t="shared" si="12" ref="E166:F169">E167</f>
        <v>250</v>
      </c>
      <c r="F166" s="24">
        <f t="shared" si="12"/>
        <v>250</v>
      </c>
    </row>
    <row r="167" spans="1:6" s="10" customFormat="1" ht="47.25">
      <c r="A167" s="11" t="s">
        <v>76</v>
      </c>
      <c r="B167" s="12" t="s">
        <v>95</v>
      </c>
      <c r="C167" s="12" t="s">
        <v>212</v>
      </c>
      <c r="D167" s="12" t="s">
        <v>8</v>
      </c>
      <c r="E167" s="24">
        <f t="shared" si="12"/>
        <v>250</v>
      </c>
      <c r="F167" s="24">
        <f t="shared" si="12"/>
        <v>250</v>
      </c>
    </row>
    <row r="168" spans="1:6" s="10" customFormat="1" ht="78.75">
      <c r="A168" s="95" t="s">
        <v>344</v>
      </c>
      <c r="B168" s="12" t="s">
        <v>95</v>
      </c>
      <c r="C168" s="12" t="s">
        <v>221</v>
      </c>
      <c r="D168" s="12" t="s">
        <v>8</v>
      </c>
      <c r="E168" s="24">
        <f t="shared" si="12"/>
        <v>250</v>
      </c>
      <c r="F168" s="24">
        <f t="shared" si="12"/>
        <v>250</v>
      </c>
    </row>
    <row r="169" spans="1:6" s="10" customFormat="1" ht="31.5">
      <c r="A169" s="11" t="s">
        <v>18</v>
      </c>
      <c r="B169" s="12" t="s">
        <v>95</v>
      </c>
      <c r="C169" s="12" t="s">
        <v>221</v>
      </c>
      <c r="D169" s="12" t="s">
        <v>19</v>
      </c>
      <c r="E169" s="24">
        <f t="shared" si="12"/>
        <v>250</v>
      </c>
      <c r="F169" s="24">
        <f t="shared" si="12"/>
        <v>250</v>
      </c>
    </row>
    <row r="170" spans="1:6" s="10" customFormat="1" ht="31.5">
      <c r="A170" s="11" t="s">
        <v>20</v>
      </c>
      <c r="B170" s="12" t="s">
        <v>95</v>
      </c>
      <c r="C170" s="12" t="s">
        <v>221</v>
      </c>
      <c r="D170" s="12" t="s">
        <v>21</v>
      </c>
      <c r="E170" s="24">
        <v>250</v>
      </c>
      <c r="F170" s="159">
        <v>250</v>
      </c>
    </row>
    <row r="171" spans="1:6" s="10" customFormat="1" ht="15">
      <c r="A171" s="8" t="s">
        <v>97</v>
      </c>
      <c r="B171" s="9" t="s">
        <v>98</v>
      </c>
      <c r="C171" s="9" t="s">
        <v>184</v>
      </c>
      <c r="D171" s="9" t="s">
        <v>8</v>
      </c>
      <c r="E171" s="26">
        <f>E172</f>
        <v>155</v>
      </c>
      <c r="F171" s="26">
        <f>F172</f>
        <v>155</v>
      </c>
    </row>
    <row r="172" spans="1:6" ht="15" outlineLevel="1">
      <c r="A172" s="11" t="s">
        <v>99</v>
      </c>
      <c r="B172" s="12" t="s">
        <v>100</v>
      </c>
      <c r="C172" s="12" t="s">
        <v>184</v>
      </c>
      <c r="D172" s="12" t="s">
        <v>8</v>
      </c>
      <c r="E172" s="24">
        <f>E173</f>
        <v>155</v>
      </c>
      <c r="F172" s="24">
        <f>F173</f>
        <v>155</v>
      </c>
    </row>
    <row r="173" spans="1:6" ht="31.5" outlineLevel="2">
      <c r="A173" s="11" t="s">
        <v>101</v>
      </c>
      <c r="B173" s="12" t="s">
        <v>100</v>
      </c>
      <c r="C173" s="12" t="s">
        <v>222</v>
      </c>
      <c r="D173" s="12" t="s">
        <v>8</v>
      </c>
      <c r="E173" s="24">
        <f>E178+E181+E174</f>
        <v>155</v>
      </c>
      <c r="F173" s="24">
        <f>F178+F181+F174</f>
        <v>155</v>
      </c>
    </row>
    <row r="174" spans="1:6" ht="47.25" outlineLevel="2">
      <c r="A174" s="11" t="s">
        <v>478</v>
      </c>
      <c r="B174" s="12" t="s">
        <v>100</v>
      </c>
      <c r="C174" s="12" t="s">
        <v>479</v>
      </c>
      <c r="D174" s="12" t="s">
        <v>8</v>
      </c>
      <c r="E174" s="24">
        <f aca="true" t="shared" si="13" ref="E174:F176">E175</f>
        <v>80</v>
      </c>
      <c r="F174" s="24">
        <f t="shared" si="13"/>
        <v>80</v>
      </c>
    </row>
    <row r="175" spans="1:6" ht="31.5" outlineLevel="2">
      <c r="A175" s="11" t="s">
        <v>480</v>
      </c>
      <c r="B175" s="12" t="s">
        <v>100</v>
      </c>
      <c r="C175" s="12" t="s">
        <v>481</v>
      </c>
      <c r="D175" s="12" t="s">
        <v>8</v>
      </c>
      <c r="E175" s="24">
        <f t="shared" si="13"/>
        <v>80</v>
      </c>
      <c r="F175" s="24">
        <f t="shared" si="13"/>
        <v>80</v>
      </c>
    </row>
    <row r="176" spans="1:6" ht="31.5" outlineLevel="2">
      <c r="A176" s="11" t="s">
        <v>18</v>
      </c>
      <c r="B176" s="12" t="s">
        <v>100</v>
      </c>
      <c r="C176" s="12" t="s">
        <v>481</v>
      </c>
      <c r="D176" s="12" t="s">
        <v>19</v>
      </c>
      <c r="E176" s="24">
        <f t="shared" si="13"/>
        <v>80</v>
      </c>
      <c r="F176" s="24">
        <f t="shared" si="13"/>
        <v>80</v>
      </c>
    </row>
    <row r="177" spans="1:6" ht="31.5" outlineLevel="2">
      <c r="A177" s="11" t="s">
        <v>20</v>
      </c>
      <c r="B177" s="12" t="s">
        <v>100</v>
      </c>
      <c r="C177" s="12" t="s">
        <v>481</v>
      </c>
      <c r="D177" s="12" t="s">
        <v>21</v>
      </c>
      <c r="E177" s="24">
        <v>80</v>
      </c>
      <c r="F177" s="24">
        <v>80</v>
      </c>
    </row>
    <row r="178" spans="1:6" ht="31.5" outlineLevel="4">
      <c r="A178" s="11" t="s">
        <v>103</v>
      </c>
      <c r="B178" s="12" t="s">
        <v>100</v>
      </c>
      <c r="C178" s="12" t="s">
        <v>223</v>
      </c>
      <c r="D178" s="12" t="s">
        <v>8</v>
      </c>
      <c r="E178" s="24">
        <f>E179</f>
        <v>45</v>
      </c>
      <c r="F178" s="24">
        <f>F179</f>
        <v>45</v>
      </c>
    </row>
    <row r="179" spans="1:6" ht="31.5" outlineLevel="5">
      <c r="A179" s="11" t="s">
        <v>18</v>
      </c>
      <c r="B179" s="12" t="s">
        <v>100</v>
      </c>
      <c r="C179" s="12" t="s">
        <v>223</v>
      </c>
      <c r="D179" s="12" t="s">
        <v>19</v>
      </c>
      <c r="E179" s="24">
        <f>E180</f>
        <v>45</v>
      </c>
      <c r="F179" s="24">
        <f>F180</f>
        <v>45</v>
      </c>
    </row>
    <row r="180" spans="1:6" ht="31.5" outlineLevel="6">
      <c r="A180" s="11" t="s">
        <v>20</v>
      </c>
      <c r="B180" s="12" t="s">
        <v>100</v>
      </c>
      <c r="C180" s="12" t="s">
        <v>223</v>
      </c>
      <c r="D180" s="12" t="s">
        <v>21</v>
      </c>
      <c r="E180" s="24">
        <v>45</v>
      </c>
      <c r="F180" s="159">
        <v>45</v>
      </c>
    </row>
    <row r="181" spans="1:6" ht="15" outlineLevel="4">
      <c r="A181" s="11" t="s">
        <v>102</v>
      </c>
      <c r="B181" s="12" t="s">
        <v>100</v>
      </c>
      <c r="C181" s="12" t="s">
        <v>482</v>
      </c>
      <c r="D181" s="12" t="s">
        <v>8</v>
      </c>
      <c r="E181" s="24">
        <f>E182</f>
        <v>30</v>
      </c>
      <c r="F181" s="24">
        <f>F182</f>
        <v>30</v>
      </c>
    </row>
    <row r="182" spans="1:6" ht="31.5" outlineLevel="5">
      <c r="A182" s="11" t="s">
        <v>18</v>
      </c>
      <c r="B182" s="12" t="s">
        <v>100</v>
      </c>
      <c r="C182" s="12" t="s">
        <v>482</v>
      </c>
      <c r="D182" s="12" t="s">
        <v>19</v>
      </c>
      <c r="E182" s="24">
        <f>E183</f>
        <v>30</v>
      </c>
      <c r="F182" s="24">
        <f>F183</f>
        <v>30</v>
      </c>
    </row>
    <row r="183" spans="1:6" ht="31.5" outlineLevel="6">
      <c r="A183" s="11" t="s">
        <v>20</v>
      </c>
      <c r="B183" s="12" t="s">
        <v>100</v>
      </c>
      <c r="C183" s="12" t="s">
        <v>482</v>
      </c>
      <c r="D183" s="12" t="s">
        <v>21</v>
      </c>
      <c r="E183" s="24">
        <v>30</v>
      </c>
      <c r="F183" s="159">
        <v>30</v>
      </c>
    </row>
    <row r="184" spans="1:6" s="10" customFormat="1" ht="15">
      <c r="A184" s="8" t="s">
        <v>104</v>
      </c>
      <c r="B184" s="9" t="s">
        <v>105</v>
      </c>
      <c r="C184" s="9" t="s">
        <v>184</v>
      </c>
      <c r="D184" s="9" t="s">
        <v>8</v>
      </c>
      <c r="E184" s="26">
        <f>E185+E200+E232+E246</f>
        <v>360212.67</v>
      </c>
      <c r="F184" s="26">
        <f>F185+F200+F232+F246</f>
        <v>360499.45000000007</v>
      </c>
    </row>
    <row r="185" spans="1:6" ht="15" outlineLevel="1">
      <c r="A185" s="11" t="s">
        <v>157</v>
      </c>
      <c r="B185" s="12" t="s">
        <v>158</v>
      </c>
      <c r="C185" s="12" t="s">
        <v>184</v>
      </c>
      <c r="D185" s="12" t="s">
        <v>8</v>
      </c>
      <c r="E185" s="24">
        <f>E186</f>
        <v>76721.35</v>
      </c>
      <c r="F185" s="24">
        <f>F186</f>
        <v>77102.08000000002</v>
      </c>
    </row>
    <row r="186" spans="1:6" ht="31.5" outlineLevel="2">
      <c r="A186" s="11" t="s">
        <v>114</v>
      </c>
      <c r="B186" s="12" t="s">
        <v>158</v>
      </c>
      <c r="C186" s="12" t="s">
        <v>226</v>
      </c>
      <c r="D186" s="12" t="s">
        <v>8</v>
      </c>
      <c r="E186" s="24">
        <f>E187</f>
        <v>76721.35</v>
      </c>
      <c r="F186" s="24">
        <f>F187</f>
        <v>77102.08000000002</v>
      </c>
    </row>
    <row r="187" spans="1:6" ht="31.5" outlineLevel="3">
      <c r="A187" s="11" t="s">
        <v>159</v>
      </c>
      <c r="B187" s="12" t="s">
        <v>158</v>
      </c>
      <c r="C187" s="12" t="s">
        <v>227</v>
      </c>
      <c r="D187" s="12" t="s">
        <v>8</v>
      </c>
      <c r="E187" s="24">
        <f>+E197+E188+E191+E194</f>
        <v>76721.35</v>
      </c>
      <c r="F187" s="24">
        <f>+F197+F188+F191+F194</f>
        <v>77102.08000000002</v>
      </c>
    </row>
    <row r="188" spans="1:6" ht="47.25" outlineLevel="4">
      <c r="A188" s="11" t="s">
        <v>161</v>
      </c>
      <c r="B188" s="12" t="s">
        <v>158</v>
      </c>
      <c r="C188" s="12" t="s">
        <v>238</v>
      </c>
      <c r="D188" s="12" t="s">
        <v>8</v>
      </c>
      <c r="E188" s="24">
        <f>E189</f>
        <v>28205.35</v>
      </c>
      <c r="F188" s="24">
        <f>F189</f>
        <v>28586.08</v>
      </c>
    </row>
    <row r="189" spans="1:6" ht="31.5" outlineLevel="5">
      <c r="A189" s="11" t="s">
        <v>60</v>
      </c>
      <c r="B189" s="12" t="s">
        <v>158</v>
      </c>
      <c r="C189" s="12" t="s">
        <v>238</v>
      </c>
      <c r="D189" s="12" t="s">
        <v>61</v>
      </c>
      <c r="E189" s="24">
        <f>E190</f>
        <v>28205.35</v>
      </c>
      <c r="F189" s="24">
        <f>F190</f>
        <v>28586.08</v>
      </c>
    </row>
    <row r="190" spans="1:6" ht="15" outlineLevel="6">
      <c r="A190" s="11" t="s">
        <v>110</v>
      </c>
      <c r="B190" s="12" t="s">
        <v>158</v>
      </c>
      <c r="C190" s="12" t="s">
        <v>238</v>
      </c>
      <c r="D190" s="12" t="s">
        <v>111</v>
      </c>
      <c r="E190" s="24">
        <v>28205.35</v>
      </c>
      <c r="F190" s="159">
        <v>28586.08</v>
      </c>
    </row>
    <row r="191" spans="1:6" ht="110.25" outlineLevel="4">
      <c r="A191" s="28" t="s">
        <v>541</v>
      </c>
      <c r="B191" s="12" t="s">
        <v>158</v>
      </c>
      <c r="C191" s="12" t="s">
        <v>239</v>
      </c>
      <c r="D191" s="12" t="s">
        <v>8</v>
      </c>
      <c r="E191" s="24">
        <f>E192</f>
        <v>48326</v>
      </c>
      <c r="F191" s="24">
        <f>F192</f>
        <v>48326</v>
      </c>
    </row>
    <row r="192" spans="1:6" ht="31.5" outlineLevel="5">
      <c r="A192" s="11" t="s">
        <v>60</v>
      </c>
      <c r="B192" s="12" t="s">
        <v>158</v>
      </c>
      <c r="C192" s="12" t="s">
        <v>239</v>
      </c>
      <c r="D192" s="12" t="s">
        <v>61</v>
      </c>
      <c r="E192" s="24">
        <f>E193</f>
        <v>48326</v>
      </c>
      <c r="F192" s="24">
        <f>F193</f>
        <v>48326</v>
      </c>
    </row>
    <row r="193" spans="1:6" ht="15" outlineLevel="6">
      <c r="A193" s="11" t="s">
        <v>110</v>
      </c>
      <c r="B193" s="12" t="s">
        <v>158</v>
      </c>
      <c r="C193" s="12" t="s">
        <v>239</v>
      </c>
      <c r="D193" s="12" t="s">
        <v>111</v>
      </c>
      <c r="E193" s="24">
        <v>48326</v>
      </c>
      <c r="F193" s="159">
        <v>48326</v>
      </c>
    </row>
    <row r="194" spans="1:6" ht="31.5" outlineLevel="3">
      <c r="A194" s="18" t="s">
        <v>170</v>
      </c>
      <c r="B194" s="12" t="s">
        <v>158</v>
      </c>
      <c r="C194" s="12" t="s">
        <v>236</v>
      </c>
      <c r="D194" s="12" t="s">
        <v>8</v>
      </c>
      <c r="E194" s="24">
        <f>E195</f>
        <v>83.1</v>
      </c>
      <c r="F194" s="24">
        <f>F195</f>
        <v>83.1</v>
      </c>
    </row>
    <row r="195" spans="1:6" ht="31.5" outlineLevel="3">
      <c r="A195" s="11" t="s">
        <v>60</v>
      </c>
      <c r="B195" s="12" t="s">
        <v>158</v>
      </c>
      <c r="C195" s="12" t="s">
        <v>236</v>
      </c>
      <c r="D195" s="12" t="s">
        <v>61</v>
      </c>
      <c r="E195" s="24">
        <f>E196</f>
        <v>83.1</v>
      </c>
      <c r="F195" s="24">
        <f>F196</f>
        <v>83.1</v>
      </c>
    </row>
    <row r="196" spans="1:6" ht="15" outlineLevel="3">
      <c r="A196" s="11" t="s">
        <v>110</v>
      </c>
      <c r="B196" s="12" t="s">
        <v>158</v>
      </c>
      <c r="C196" s="12" t="s">
        <v>236</v>
      </c>
      <c r="D196" s="12" t="s">
        <v>111</v>
      </c>
      <c r="E196" s="24">
        <v>83.1</v>
      </c>
      <c r="F196" s="159">
        <v>83.1</v>
      </c>
    </row>
    <row r="197" spans="1:6" ht="15" outlineLevel="6">
      <c r="A197" s="11" t="s">
        <v>160</v>
      </c>
      <c r="B197" s="12" t="s">
        <v>158</v>
      </c>
      <c r="C197" s="12" t="s">
        <v>237</v>
      </c>
      <c r="D197" s="12" t="s">
        <v>8</v>
      </c>
      <c r="E197" s="24">
        <f>E198</f>
        <v>106.9</v>
      </c>
      <c r="F197" s="24">
        <f>F198</f>
        <v>106.9</v>
      </c>
    </row>
    <row r="198" spans="1:6" ht="31.5" outlineLevel="6">
      <c r="A198" s="11" t="s">
        <v>60</v>
      </c>
      <c r="B198" s="12" t="s">
        <v>158</v>
      </c>
      <c r="C198" s="12" t="s">
        <v>237</v>
      </c>
      <c r="D198" s="12" t="s">
        <v>61</v>
      </c>
      <c r="E198" s="24">
        <f>E199</f>
        <v>106.9</v>
      </c>
      <c r="F198" s="24">
        <f>F199</f>
        <v>106.9</v>
      </c>
    </row>
    <row r="199" spans="1:6" ht="15" outlineLevel="6">
      <c r="A199" s="11" t="s">
        <v>110</v>
      </c>
      <c r="B199" s="12" t="s">
        <v>158</v>
      </c>
      <c r="C199" s="12" t="s">
        <v>237</v>
      </c>
      <c r="D199" s="12" t="s">
        <v>111</v>
      </c>
      <c r="E199" s="24">
        <v>106.9</v>
      </c>
      <c r="F199" s="159">
        <v>106.9</v>
      </c>
    </row>
    <row r="200" spans="1:6" ht="15" outlineLevel="1">
      <c r="A200" s="11" t="s">
        <v>106</v>
      </c>
      <c r="B200" s="12" t="s">
        <v>107</v>
      </c>
      <c r="C200" s="12" t="s">
        <v>184</v>
      </c>
      <c r="D200" s="12" t="s">
        <v>8</v>
      </c>
      <c r="E200" s="24">
        <f>E201+E228</f>
        <v>266235.38</v>
      </c>
      <c r="F200" s="24">
        <f>F201+F228</f>
        <v>266198.16000000003</v>
      </c>
    </row>
    <row r="201" spans="1:6" ht="31.5" outlineLevel="2">
      <c r="A201" s="11" t="s">
        <v>114</v>
      </c>
      <c r="B201" s="12" t="s">
        <v>107</v>
      </c>
      <c r="C201" s="12" t="s">
        <v>226</v>
      </c>
      <c r="D201" s="12" t="s">
        <v>8</v>
      </c>
      <c r="E201" s="24">
        <f>E202+E218</f>
        <v>254914.65</v>
      </c>
      <c r="F201" s="24">
        <f>F202+F218</f>
        <v>254877.43000000002</v>
      </c>
    </row>
    <row r="202" spans="1:6" ht="31.5" outlineLevel="3">
      <c r="A202" s="11" t="s">
        <v>162</v>
      </c>
      <c r="B202" s="12" t="s">
        <v>107</v>
      </c>
      <c r="C202" s="12" t="s">
        <v>240</v>
      </c>
      <c r="D202" s="12" t="s">
        <v>8</v>
      </c>
      <c r="E202" s="24">
        <f>+E209+E215+E212+E206+E203</f>
        <v>239803.85</v>
      </c>
      <c r="F202" s="24">
        <f>+F209+F215+F212+F206+F203</f>
        <v>240151.05000000002</v>
      </c>
    </row>
    <row r="203" spans="1:6" ht="31.5" outlineLevel="3">
      <c r="A203" s="18" t="s">
        <v>170</v>
      </c>
      <c r="B203" s="12" t="s">
        <v>107</v>
      </c>
      <c r="C203" s="12" t="s">
        <v>241</v>
      </c>
      <c r="D203" s="12" t="s">
        <v>8</v>
      </c>
      <c r="E203" s="24">
        <f>E204</f>
        <v>229.2</v>
      </c>
      <c r="F203" s="24">
        <f>F204</f>
        <v>229.2</v>
      </c>
    </row>
    <row r="204" spans="1:6" ht="31.5" outlineLevel="3">
      <c r="A204" s="11" t="s">
        <v>60</v>
      </c>
      <c r="B204" s="12" t="s">
        <v>107</v>
      </c>
      <c r="C204" s="12" t="s">
        <v>241</v>
      </c>
      <c r="D204" s="12" t="s">
        <v>61</v>
      </c>
      <c r="E204" s="24">
        <f>E205</f>
        <v>229.2</v>
      </c>
      <c r="F204" s="24">
        <f>F205</f>
        <v>229.2</v>
      </c>
    </row>
    <row r="205" spans="1:6" ht="15" outlineLevel="3">
      <c r="A205" s="11" t="s">
        <v>110</v>
      </c>
      <c r="B205" s="12" t="s">
        <v>107</v>
      </c>
      <c r="C205" s="12" t="s">
        <v>241</v>
      </c>
      <c r="D205" s="12" t="s">
        <v>111</v>
      </c>
      <c r="E205" s="24">
        <v>229.2</v>
      </c>
      <c r="F205" s="159">
        <v>229.2</v>
      </c>
    </row>
    <row r="206" spans="1:6" ht="31.5" outlineLevel="6">
      <c r="A206" s="15" t="s">
        <v>163</v>
      </c>
      <c r="B206" s="12" t="s">
        <v>107</v>
      </c>
      <c r="C206" s="12" t="s">
        <v>242</v>
      </c>
      <c r="D206" s="12" t="s">
        <v>8</v>
      </c>
      <c r="E206" s="24">
        <f>E207</f>
        <v>663.4</v>
      </c>
      <c r="F206" s="24">
        <f>F207</f>
        <v>663.4</v>
      </c>
    </row>
    <row r="207" spans="1:6" ht="31.5" outlineLevel="6">
      <c r="A207" s="11" t="s">
        <v>60</v>
      </c>
      <c r="B207" s="12" t="s">
        <v>107</v>
      </c>
      <c r="C207" s="12" t="s">
        <v>242</v>
      </c>
      <c r="D207" s="12" t="s">
        <v>61</v>
      </c>
      <c r="E207" s="24">
        <f>E208</f>
        <v>663.4</v>
      </c>
      <c r="F207" s="24">
        <f>F208</f>
        <v>663.4</v>
      </c>
    </row>
    <row r="208" spans="1:6" ht="15" outlineLevel="6">
      <c r="A208" s="11" t="s">
        <v>110</v>
      </c>
      <c r="B208" s="12" t="s">
        <v>107</v>
      </c>
      <c r="C208" s="12" t="s">
        <v>242</v>
      </c>
      <c r="D208" s="12" t="s">
        <v>111</v>
      </c>
      <c r="E208" s="24">
        <v>663.4</v>
      </c>
      <c r="F208" s="159">
        <v>663.4</v>
      </c>
    </row>
    <row r="209" spans="1:6" ht="47.25" outlineLevel="4">
      <c r="A209" s="11" t="s">
        <v>164</v>
      </c>
      <c r="B209" s="12" t="s">
        <v>107</v>
      </c>
      <c r="C209" s="12" t="s">
        <v>243</v>
      </c>
      <c r="D209" s="12" t="s">
        <v>8</v>
      </c>
      <c r="E209" s="24">
        <f>E210</f>
        <v>58667.25</v>
      </c>
      <c r="F209" s="24">
        <f>F210</f>
        <v>59014.45</v>
      </c>
    </row>
    <row r="210" spans="1:6" ht="31.5" outlineLevel="5">
      <c r="A210" s="11" t="s">
        <v>60</v>
      </c>
      <c r="B210" s="12" t="s">
        <v>107</v>
      </c>
      <c r="C210" s="12" t="s">
        <v>243</v>
      </c>
      <c r="D210" s="12" t="s">
        <v>61</v>
      </c>
      <c r="E210" s="24">
        <f>E211</f>
        <v>58667.25</v>
      </c>
      <c r="F210" s="24">
        <f>F211</f>
        <v>59014.45</v>
      </c>
    </row>
    <row r="211" spans="1:6" ht="15" outlineLevel="6">
      <c r="A211" s="11" t="s">
        <v>110</v>
      </c>
      <c r="B211" s="12" t="s">
        <v>107</v>
      </c>
      <c r="C211" s="12" t="s">
        <v>243</v>
      </c>
      <c r="D211" s="12" t="s">
        <v>111</v>
      </c>
      <c r="E211" s="24">
        <v>58667.25</v>
      </c>
      <c r="F211" s="159">
        <v>59014.45</v>
      </c>
    </row>
    <row r="212" spans="1:6" ht="110.25" outlineLevel="4">
      <c r="A212" s="28" t="s">
        <v>534</v>
      </c>
      <c r="B212" s="12" t="s">
        <v>107</v>
      </c>
      <c r="C212" s="12" t="s">
        <v>245</v>
      </c>
      <c r="D212" s="12" t="s">
        <v>8</v>
      </c>
      <c r="E212" s="24">
        <f>E213</f>
        <v>177119</v>
      </c>
      <c r="F212" s="24">
        <f>F213</f>
        <v>177119</v>
      </c>
    </row>
    <row r="213" spans="1:6" ht="31.5" outlineLevel="5">
      <c r="A213" s="11" t="s">
        <v>60</v>
      </c>
      <c r="B213" s="12" t="s">
        <v>107</v>
      </c>
      <c r="C213" s="12" t="s">
        <v>245</v>
      </c>
      <c r="D213" s="12" t="s">
        <v>61</v>
      </c>
      <c r="E213" s="24">
        <f>E214</f>
        <v>177119</v>
      </c>
      <c r="F213" s="24">
        <f>F214</f>
        <v>177119</v>
      </c>
    </row>
    <row r="214" spans="1:6" ht="15" outlineLevel="6">
      <c r="A214" s="11" t="s">
        <v>110</v>
      </c>
      <c r="B214" s="12" t="s">
        <v>107</v>
      </c>
      <c r="C214" s="12" t="s">
        <v>245</v>
      </c>
      <c r="D214" s="12" t="s">
        <v>111</v>
      </c>
      <c r="E214" s="24">
        <v>177119</v>
      </c>
      <c r="F214" s="159">
        <v>177119</v>
      </c>
    </row>
    <row r="215" spans="1:6" ht="110.25" outlineLevel="4">
      <c r="A215" s="28" t="s">
        <v>539</v>
      </c>
      <c r="B215" s="12" t="s">
        <v>107</v>
      </c>
      <c r="C215" s="12" t="s">
        <v>244</v>
      </c>
      <c r="D215" s="12" t="s">
        <v>8</v>
      </c>
      <c r="E215" s="24">
        <f>E216</f>
        <v>3125</v>
      </c>
      <c r="F215" s="24">
        <f>F216</f>
        <v>3125</v>
      </c>
    </row>
    <row r="216" spans="1:6" ht="31.5" outlineLevel="5">
      <c r="A216" s="11" t="s">
        <v>60</v>
      </c>
      <c r="B216" s="12" t="s">
        <v>107</v>
      </c>
      <c r="C216" s="12" t="s">
        <v>244</v>
      </c>
      <c r="D216" s="12" t="s">
        <v>61</v>
      </c>
      <c r="E216" s="24">
        <f>E217</f>
        <v>3125</v>
      </c>
      <c r="F216" s="24">
        <f>F217</f>
        <v>3125</v>
      </c>
    </row>
    <row r="217" spans="1:6" ht="15" outlineLevel="6">
      <c r="A217" s="11" t="s">
        <v>110</v>
      </c>
      <c r="B217" s="12" t="s">
        <v>107</v>
      </c>
      <c r="C217" s="12" t="s">
        <v>244</v>
      </c>
      <c r="D217" s="12" t="s">
        <v>111</v>
      </c>
      <c r="E217" s="24">
        <v>3125</v>
      </c>
      <c r="F217" s="159">
        <v>3125</v>
      </c>
    </row>
    <row r="218" spans="1:6" ht="47.25" outlineLevel="3">
      <c r="A218" s="11" t="s">
        <v>165</v>
      </c>
      <c r="B218" s="12" t="s">
        <v>107</v>
      </c>
      <c r="C218" s="12" t="s">
        <v>246</v>
      </c>
      <c r="D218" s="12" t="s">
        <v>8</v>
      </c>
      <c r="E218" s="24">
        <f>E225+E222+E219</f>
        <v>15110.8</v>
      </c>
      <c r="F218" s="24">
        <f>F225+F222+F219</f>
        <v>14726.38</v>
      </c>
    </row>
    <row r="219" spans="1:6" ht="31.5" outlineLevel="3">
      <c r="A219" s="18" t="s">
        <v>170</v>
      </c>
      <c r="B219" s="12" t="s">
        <v>107</v>
      </c>
      <c r="C219" s="12" t="s">
        <v>247</v>
      </c>
      <c r="D219" s="12" t="s">
        <v>8</v>
      </c>
      <c r="E219" s="24">
        <f>E220</f>
        <v>63</v>
      </c>
      <c r="F219" s="24">
        <f>F220</f>
        <v>63</v>
      </c>
    </row>
    <row r="220" spans="1:6" ht="31.5" outlineLevel="3">
      <c r="A220" s="11" t="s">
        <v>60</v>
      </c>
      <c r="B220" s="12" t="s">
        <v>107</v>
      </c>
      <c r="C220" s="12" t="s">
        <v>247</v>
      </c>
      <c r="D220" s="12" t="s">
        <v>61</v>
      </c>
      <c r="E220" s="24">
        <f>E221</f>
        <v>63</v>
      </c>
      <c r="F220" s="24">
        <f>F221</f>
        <v>63</v>
      </c>
    </row>
    <row r="221" spans="1:6" ht="15" outlineLevel="3">
      <c r="A221" s="11" t="s">
        <v>110</v>
      </c>
      <c r="B221" s="12" t="s">
        <v>107</v>
      </c>
      <c r="C221" s="12" t="s">
        <v>247</v>
      </c>
      <c r="D221" s="12" t="s">
        <v>111</v>
      </c>
      <c r="E221" s="24">
        <v>63</v>
      </c>
      <c r="F221" s="159">
        <v>63</v>
      </c>
    </row>
    <row r="222" spans="1:6" ht="47.25" outlineLevel="4">
      <c r="A222" s="11" t="s">
        <v>166</v>
      </c>
      <c r="B222" s="12" t="s">
        <v>107</v>
      </c>
      <c r="C222" s="12" t="s">
        <v>249</v>
      </c>
      <c r="D222" s="12" t="s">
        <v>8</v>
      </c>
      <c r="E222" s="24">
        <f>E223</f>
        <v>15013</v>
      </c>
      <c r="F222" s="24">
        <f>F223</f>
        <v>14628.58</v>
      </c>
    </row>
    <row r="223" spans="1:6" ht="31.5" outlineLevel="5">
      <c r="A223" s="11" t="s">
        <v>60</v>
      </c>
      <c r="B223" s="12" t="s">
        <v>107</v>
      </c>
      <c r="C223" s="12" t="s">
        <v>249</v>
      </c>
      <c r="D223" s="12" t="s">
        <v>61</v>
      </c>
      <c r="E223" s="24">
        <f>E224</f>
        <v>15013</v>
      </c>
      <c r="F223" s="24">
        <f>F224</f>
        <v>14628.58</v>
      </c>
    </row>
    <row r="224" spans="1:6" ht="15" outlineLevel="6">
      <c r="A224" s="11" t="s">
        <v>110</v>
      </c>
      <c r="B224" s="12" t="s">
        <v>107</v>
      </c>
      <c r="C224" s="12" t="s">
        <v>249</v>
      </c>
      <c r="D224" s="12" t="s">
        <v>111</v>
      </c>
      <c r="E224" s="24">
        <v>15013</v>
      </c>
      <c r="F224" s="159">
        <v>14628.58</v>
      </c>
    </row>
    <row r="225" spans="1:6" ht="15" outlineLevel="4">
      <c r="A225" s="11" t="s">
        <v>160</v>
      </c>
      <c r="B225" s="12" t="s">
        <v>107</v>
      </c>
      <c r="C225" s="12" t="s">
        <v>248</v>
      </c>
      <c r="D225" s="12" t="s">
        <v>8</v>
      </c>
      <c r="E225" s="24">
        <f>E226</f>
        <v>34.8</v>
      </c>
      <c r="F225" s="24">
        <f>F226</f>
        <v>34.8</v>
      </c>
    </row>
    <row r="226" spans="1:6" ht="31.5" outlineLevel="5">
      <c r="A226" s="11" t="s">
        <v>60</v>
      </c>
      <c r="B226" s="12" t="s">
        <v>107</v>
      </c>
      <c r="C226" s="12" t="s">
        <v>248</v>
      </c>
      <c r="D226" s="12" t="s">
        <v>61</v>
      </c>
      <c r="E226" s="24">
        <f>E227</f>
        <v>34.8</v>
      </c>
      <c r="F226" s="24">
        <f>F227</f>
        <v>34.8</v>
      </c>
    </row>
    <row r="227" spans="1:6" ht="15" outlineLevel="6">
      <c r="A227" s="11" t="s">
        <v>110</v>
      </c>
      <c r="B227" s="12" t="s">
        <v>107</v>
      </c>
      <c r="C227" s="12" t="s">
        <v>248</v>
      </c>
      <c r="D227" s="12" t="s">
        <v>111</v>
      </c>
      <c r="E227" s="24">
        <v>34.8</v>
      </c>
      <c r="F227" s="159">
        <v>34.8</v>
      </c>
    </row>
    <row r="228" spans="1:6" ht="31.5" outlineLevel="2">
      <c r="A228" s="11" t="s">
        <v>108</v>
      </c>
      <c r="B228" s="12" t="s">
        <v>107</v>
      </c>
      <c r="C228" s="12" t="s">
        <v>224</v>
      </c>
      <c r="D228" s="12" t="s">
        <v>8</v>
      </c>
      <c r="E228" s="24">
        <f aca="true" t="shared" si="14" ref="E228:F230">E229</f>
        <v>11320.73</v>
      </c>
      <c r="F228" s="24">
        <f t="shared" si="14"/>
        <v>11320.73</v>
      </c>
    </row>
    <row r="229" spans="1:6" ht="47.25" outlineLevel="4">
      <c r="A229" s="11" t="s">
        <v>109</v>
      </c>
      <c r="B229" s="12" t="s">
        <v>107</v>
      </c>
      <c r="C229" s="12" t="s">
        <v>225</v>
      </c>
      <c r="D229" s="12" t="s">
        <v>8</v>
      </c>
      <c r="E229" s="24">
        <f t="shared" si="14"/>
        <v>11320.73</v>
      </c>
      <c r="F229" s="24">
        <f t="shared" si="14"/>
        <v>11320.73</v>
      </c>
    </row>
    <row r="230" spans="1:6" ht="31.5" outlineLevel="5">
      <c r="A230" s="11" t="s">
        <v>60</v>
      </c>
      <c r="B230" s="12" t="s">
        <v>107</v>
      </c>
      <c r="C230" s="12" t="s">
        <v>225</v>
      </c>
      <c r="D230" s="12" t="s">
        <v>61</v>
      </c>
      <c r="E230" s="24">
        <f t="shared" si="14"/>
        <v>11320.73</v>
      </c>
      <c r="F230" s="24">
        <f t="shared" si="14"/>
        <v>11320.73</v>
      </c>
    </row>
    <row r="231" spans="1:6" ht="15" outlineLevel="6">
      <c r="A231" s="11" t="s">
        <v>110</v>
      </c>
      <c r="B231" s="12" t="s">
        <v>107</v>
      </c>
      <c r="C231" s="12" t="s">
        <v>225</v>
      </c>
      <c r="D231" s="12" t="s">
        <v>111</v>
      </c>
      <c r="E231" s="24">
        <v>11320.73</v>
      </c>
      <c r="F231" s="159">
        <v>11320.73</v>
      </c>
    </row>
    <row r="232" spans="1:6" ht="15" outlineLevel="1">
      <c r="A232" s="11" t="s">
        <v>112</v>
      </c>
      <c r="B232" s="12" t="s">
        <v>113</v>
      </c>
      <c r="C232" s="12" t="s">
        <v>184</v>
      </c>
      <c r="D232" s="12" t="s">
        <v>8</v>
      </c>
      <c r="E232" s="24">
        <f>E233</f>
        <v>2938</v>
      </c>
      <c r="F232" s="24">
        <f>F233</f>
        <v>2938</v>
      </c>
    </row>
    <row r="233" spans="1:6" ht="31.5" outlineLevel="2">
      <c r="A233" s="11" t="s">
        <v>114</v>
      </c>
      <c r="B233" s="12" t="s">
        <v>113</v>
      </c>
      <c r="C233" s="12" t="s">
        <v>226</v>
      </c>
      <c r="D233" s="12" t="s">
        <v>8</v>
      </c>
      <c r="E233" s="24">
        <f>E234+E243</f>
        <v>2938</v>
      </c>
      <c r="F233" s="24">
        <f>F234+F243</f>
        <v>2938</v>
      </c>
    </row>
    <row r="234" spans="1:6" ht="31.5" outlineLevel="3">
      <c r="A234" s="11" t="s">
        <v>162</v>
      </c>
      <c r="B234" s="12" t="s">
        <v>113</v>
      </c>
      <c r="C234" s="12" t="s">
        <v>240</v>
      </c>
      <c r="D234" s="12" t="s">
        <v>8</v>
      </c>
      <c r="E234" s="24">
        <f>E238+E235</f>
        <v>2864</v>
      </c>
      <c r="F234" s="24">
        <f>F238+F235</f>
        <v>2864</v>
      </c>
    </row>
    <row r="235" spans="1:6" ht="31.5" outlineLevel="3">
      <c r="A235" s="11" t="s">
        <v>115</v>
      </c>
      <c r="B235" s="12" t="s">
        <v>113</v>
      </c>
      <c r="C235" s="12" t="s">
        <v>417</v>
      </c>
      <c r="D235" s="12" t="s">
        <v>8</v>
      </c>
      <c r="E235" s="24">
        <f>E236</f>
        <v>70</v>
      </c>
      <c r="F235" s="24">
        <f>F236</f>
        <v>70</v>
      </c>
    </row>
    <row r="236" spans="1:6" ht="31.5" outlineLevel="3">
      <c r="A236" s="11" t="s">
        <v>18</v>
      </c>
      <c r="B236" s="12" t="s">
        <v>113</v>
      </c>
      <c r="C236" s="12" t="s">
        <v>417</v>
      </c>
      <c r="D236" s="12" t="s">
        <v>19</v>
      </c>
      <c r="E236" s="24">
        <f>E237</f>
        <v>70</v>
      </c>
      <c r="F236" s="24">
        <f>F237</f>
        <v>70</v>
      </c>
    </row>
    <row r="237" spans="1:6" ht="31.5" outlineLevel="3">
      <c r="A237" s="11" t="s">
        <v>20</v>
      </c>
      <c r="B237" s="12" t="s">
        <v>113</v>
      </c>
      <c r="C237" s="12" t="s">
        <v>417</v>
      </c>
      <c r="D237" s="12" t="s">
        <v>21</v>
      </c>
      <c r="E237" s="24">
        <v>70</v>
      </c>
      <c r="F237" s="159">
        <v>70</v>
      </c>
    </row>
    <row r="238" spans="1:6" ht="94.5" outlineLevel="4">
      <c r="A238" s="28" t="s">
        <v>542</v>
      </c>
      <c r="B238" s="12" t="s">
        <v>113</v>
      </c>
      <c r="C238" s="12" t="s">
        <v>250</v>
      </c>
      <c r="D238" s="12" t="s">
        <v>8</v>
      </c>
      <c r="E238" s="24">
        <f>E241</f>
        <v>2794</v>
      </c>
      <c r="F238" s="24">
        <f>F241</f>
        <v>2794</v>
      </c>
    </row>
    <row r="239" spans="1:6" ht="15" outlineLevel="6">
      <c r="A239" s="11" t="s">
        <v>128</v>
      </c>
      <c r="B239" s="12" t="s">
        <v>113</v>
      </c>
      <c r="C239" s="12" t="s">
        <v>250</v>
      </c>
      <c r="D239" s="12" t="s">
        <v>129</v>
      </c>
      <c r="E239" s="24">
        <f>E240</f>
        <v>200</v>
      </c>
      <c r="F239" s="24">
        <f>F240</f>
        <v>200</v>
      </c>
    </row>
    <row r="240" spans="1:6" ht="31.5" outlineLevel="6">
      <c r="A240" s="11" t="s">
        <v>136</v>
      </c>
      <c r="B240" s="12" t="s">
        <v>113</v>
      </c>
      <c r="C240" s="12" t="s">
        <v>250</v>
      </c>
      <c r="D240" s="12" t="s">
        <v>137</v>
      </c>
      <c r="E240" s="24">
        <v>200</v>
      </c>
      <c r="F240" s="159">
        <v>200</v>
      </c>
    </row>
    <row r="241" spans="1:6" ht="31.5" outlineLevel="5">
      <c r="A241" s="11" t="s">
        <v>60</v>
      </c>
      <c r="B241" s="12" t="s">
        <v>113</v>
      </c>
      <c r="C241" s="12" t="s">
        <v>250</v>
      </c>
      <c r="D241" s="12" t="s">
        <v>61</v>
      </c>
      <c r="E241" s="24">
        <f>E242+E239</f>
        <v>2794</v>
      </c>
      <c r="F241" s="24">
        <f>F242+F239</f>
        <v>2794</v>
      </c>
    </row>
    <row r="242" spans="1:6" ht="15" outlineLevel="6">
      <c r="A242" s="11" t="s">
        <v>110</v>
      </c>
      <c r="B242" s="12" t="s">
        <v>113</v>
      </c>
      <c r="C242" s="12" t="s">
        <v>250</v>
      </c>
      <c r="D242" s="12" t="s">
        <v>111</v>
      </c>
      <c r="E242" s="24">
        <v>2594</v>
      </c>
      <c r="F242" s="159">
        <v>2594</v>
      </c>
    </row>
    <row r="243" spans="1:6" ht="15" outlineLevel="4">
      <c r="A243" s="11" t="s">
        <v>116</v>
      </c>
      <c r="B243" s="12" t="s">
        <v>113</v>
      </c>
      <c r="C243" s="12" t="s">
        <v>251</v>
      </c>
      <c r="D243" s="12" t="s">
        <v>8</v>
      </c>
      <c r="E243" s="24">
        <f>E244</f>
        <v>74</v>
      </c>
      <c r="F243" s="24">
        <f>F244</f>
        <v>74</v>
      </c>
    </row>
    <row r="244" spans="1:6" ht="31.5" outlineLevel="5">
      <c r="A244" s="11" t="s">
        <v>18</v>
      </c>
      <c r="B244" s="12" t="s">
        <v>113</v>
      </c>
      <c r="C244" s="12" t="s">
        <v>251</v>
      </c>
      <c r="D244" s="12" t="s">
        <v>19</v>
      </c>
      <c r="E244" s="24">
        <f>E245</f>
        <v>74</v>
      </c>
      <c r="F244" s="24">
        <f>F245</f>
        <v>74</v>
      </c>
    </row>
    <row r="245" spans="1:6" ht="31.5" outlineLevel="6">
      <c r="A245" s="11" t="s">
        <v>20</v>
      </c>
      <c r="B245" s="12" t="s">
        <v>113</v>
      </c>
      <c r="C245" s="12" t="s">
        <v>251</v>
      </c>
      <c r="D245" s="12" t="s">
        <v>21</v>
      </c>
      <c r="E245" s="24">
        <v>74</v>
      </c>
      <c r="F245" s="159">
        <v>74</v>
      </c>
    </row>
    <row r="246" spans="1:6" ht="15" outlineLevel="1">
      <c r="A246" s="11" t="s">
        <v>167</v>
      </c>
      <c r="B246" s="12" t="s">
        <v>168</v>
      </c>
      <c r="C246" s="12" t="s">
        <v>184</v>
      </c>
      <c r="D246" s="12" t="s">
        <v>8</v>
      </c>
      <c r="E246" s="24">
        <f>E247</f>
        <v>14317.94</v>
      </c>
      <c r="F246" s="24">
        <f>F247</f>
        <v>14261.210000000001</v>
      </c>
    </row>
    <row r="247" spans="1:6" ht="31.5" outlineLevel="2">
      <c r="A247" s="11" t="s">
        <v>114</v>
      </c>
      <c r="B247" s="12" t="s">
        <v>168</v>
      </c>
      <c r="C247" s="12" t="s">
        <v>226</v>
      </c>
      <c r="D247" s="12" t="s">
        <v>8</v>
      </c>
      <c r="E247" s="24">
        <f>E248+E253+E260</f>
        <v>14317.94</v>
      </c>
      <c r="F247" s="24">
        <f>F248+F253+F260</f>
        <v>14261.210000000001</v>
      </c>
    </row>
    <row r="248" spans="1:6" ht="47.25" outlineLevel="4">
      <c r="A248" s="11" t="s">
        <v>13</v>
      </c>
      <c r="B248" s="12" t="s">
        <v>168</v>
      </c>
      <c r="C248" s="12" t="s">
        <v>252</v>
      </c>
      <c r="D248" s="12" t="s">
        <v>8</v>
      </c>
      <c r="E248" s="24">
        <f>E249+E251</f>
        <v>2241.3700000000003</v>
      </c>
      <c r="F248" s="24">
        <f>F249+F251</f>
        <v>2241.3700000000003</v>
      </c>
    </row>
    <row r="249" spans="1:6" ht="63" outlineLevel="5">
      <c r="A249" s="11" t="s">
        <v>14</v>
      </c>
      <c r="B249" s="12" t="s">
        <v>168</v>
      </c>
      <c r="C249" s="12" t="s">
        <v>252</v>
      </c>
      <c r="D249" s="12" t="s">
        <v>15</v>
      </c>
      <c r="E249" s="24">
        <f>E250</f>
        <v>2199.57</v>
      </c>
      <c r="F249" s="24">
        <f>F250</f>
        <v>2199.57</v>
      </c>
    </row>
    <row r="250" spans="1:6" ht="31.5" outlineLevel="6">
      <c r="A250" s="11" t="s">
        <v>16</v>
      </c>
      <c r="B250" s="12" t="s">
        <v>168</v>
      </c>
      <c r="C250" s="12" t="s">
        <v>252</v>
      </c>
      <c r="D250" s="12" t="s">
        <v>17</v>
      </c>
      <c r="E250" s="24">
        <v>2199.57</v>
      </c>
      <c r="F250" s="159">
        <v>2199.57</v>
      </c>
    </row>
    <row r="251" spans="1:6" ht="31.5" outlineLevel="5">
      <c r="A251" s="11" t="s">
        <v>18</v>
      </c>
      <c r="B251" s="12" t="s">
        <v>168</v>
      </c>
      <c r="C251" s="12" t="s">
        <v>252</v>
      </c>
      <c r="D251" s="12" t="s">
        <v>19</v>
      </c>
      <c r="E251" s="24">
        <f>E252</f>
        <v>41.8</v>
      </c>
      <c r="F251" s="24">
        <f>F252</f>
        <v>41.8</v>
      </c>
    </row>
    <row r="252" spans="1:6" ht="31.5" outlineLevel="6">
      <c r="A252" s="11" t="s">
        <v>20</v>
      </c>
      <c r="B252" s="12" t="s">
        <v>168</v>
      </c>
      <c r="C252" s="12" t="s">
        <v>252</v>
      </c>
      <c r="D252" s="12" t="s">
        <v>21</v>
      </c>
      <c r="E252" s="24">
        <v>41.8</v>
      </c>
      <c r="F252" s="159">
        <v>41.8</v>
      </c>
    </row>
    <row r="253" spans="1:9" ht="31.5" outlineLevel="4">
      <c r="A253" s="11" t="s">
        <v>56</v>
      </c>
      <c r="B253" s="12" t="s">
        <v>168</v>
      </c>
      <c r="C253" s="12" t="s">
        <v>253</v>
      </c>
      <c r="D253" s="12" t="s">
        <v>8</v>
      </c>
      <c r="E253" s="24">
        <f>E254+E256+E258</f>
        <v>10660.47</v>
      </c>
      <c r="F253" s="24">
        <f>F254+F256+F258</f>
        <v>10603.74</v>
      </c>
      <c r="I253" s="1" t="s">
        <v>79</v>
      </c>
    </row>
    <row r="254" spans="1:6" ht="63" outlineLevel="5">
      <c r="A254" s="11" t="s">
        <v>14</v>
      </c>
      <c r="B254" s="12" t="s">
        <v>168</v>
      </c>
      <c r="C254" s="12" t="s">
        <v>253</v>
      </c>
      <c r="D254" s="12" t="s">
        <v>15</v>
      </c>
      <c r="E254" s="24">
        <f>E255</f>
        <v>8424.4</v>
      </c>
      <c r="F254" s="24">
        <f>F255</f>
        <v>8424.4</v>
      </c>
    </row>
    <row r="255" spans="1:6" ht="15" outlineLevel="6">
      <c r="A255" s="11" t="s">
        <v>57</v>
      </c>
      <c r="B255" s="12" t="s">
        <v>168</v>
      </c>
      <c r="C255" s="12" t="s">
        <v>253</v>
      </c>
      <c r="D255" s="12" t="s">
        <v>58</v>
      </c>
      <c r="E255" s="24">
        <v>8424.4</v>
      </c>
      <c r="F255" s="159">
        <v>8424.4</v>
      </c>
    </row>
    <row r="256" spans="1:6" ht="31.5" outlineLevel="5">
      <c r="A256" s="11" t="s">
        <v>18</v>
      </c>
      <c r="B256" s="12" t="s">
        <v>168</v>
      </c>
      <c r="C256" s="12" t="s">
        <v>253</v>
      </c>
      <c r="D256" s="12" t="s">
        <v>19</v>
      </c>
      <c r="E256" s="24">
        <f>E257</f>
        <v>2212.47</v>
      </c>
      <c r="F256" s="24">
        <f>F257</f>
        <v>2155.74</v>
      </c>
    </row>
    <row r="257" spans="1:6" ht="31.5" outlineLevel="6">
      <c r="A257" s="11" t="s">
        <v>20</v>
      </c>
      <c r="B257" s="12" t="s">
        <v>168</v>
      </c>
      <c r="C257" s="12" t="s">
        <v>253</v>
      </c>
      <c r="D257" s="12" t="s">
        <v>21</v>
      </c>
      <c r="E257" s="24">
        <v>2212.47</v>
      </c>
      <c r="F257" s="159">
        <v>2155.74</v>
      </c>
    </row>
    <row r="258" spans="1:6" ht="15" outlineLevel="5">
      <c r="A258" s="11" t="s">
        <v>22</v>
      </c>
      <c r="B258" s="12" t="s">
        <v>168</v>
      </c>
      <c r="C258" s="12" t="s">
        <v>253</v>
      </c>
      <c r="D258" s="12" t="s">
        <v>23</v>
      </c>
      <c r="E258" s="24">
        <f>E259</f>
        <v>23.6</v>
      </c>
      <c r="F258" s="24">
        <f>F259</f>
        <v>23.6</v>
      </c>
    </row>
    <row r="259" spans="1:6" ht="15" outlineLevel="6">
      <c r="A259" s="11" t="s">
        <v>24</v>
      </c>
      <c r="B259" s="12" t="s">
        <v>168</v>
      </c>
      <c r="C259" s="12" t="s">
        <v>253</v>
      </c>
      <c r="D259" s="12" t="s">
        <v>25</v>
      </c>
      <c r="E259" s="24">
        <v>23.6</v>
      </c>
      <c r="F259" s="159">
        <v>23.6</v>
      </c>
    </row>
    <row r="260" spans="1:6" ht="31.5" outlineLevel="6">
      <c r="A260" s="13" t="s">
        <v>59</v>
      </c>
      <c r="B260" s="12" t="s">
        <v>168</v>
      </c>
      <c r="C260" s="12" t="s">
        <v>254</v>
      </c>
      <c r="D260" s="12" t="s">
        <v>8</v>
      </c>
      <c r="E260" s="24">
        <f>E261</f>
        <v>1416.1</v>
      </c>
      <c r="F260" s="24">
        <f>F261</f>
        <v>1416.1</v>
      </c>
    </row>
    <row r="261" spans="1:6" ht="31.5" outlineLevel="6">
      <c r="A261" s="11" t="s">
        <v>60</v>
      </c>
      <c r="B261" s="12" t="s">
        <v>168</v>
      </c>
      <c r="C261" s="12" t="s">
        <v>254</v>
      </c>
      <c r="D261" s="12" t="s">
        <v>61</v>
      </c>
      <c r="E261" s="24">
        <f>E262</f>
        <v>1416.1</v>
      </c>
      <c r="F261" s="24">
        <f>F262</f>
        <v>1416.1</v>
      </c>
    </row>
    <row r="262" spans="1:6" ht="18.75" customHeight="1" outlineLevel="6">
      <c r="A262" s="11" t="s">
        <v>62</v>
      </c>
      <c r="B262" s="12" t="s">
        <v>168</v>
      </c>
      <c r="C262" s="12" t="s">
        <v>254</v>
      </c>
      <c r="D262" s="12" t="s">
        <v>63</v>
      </c>
      <c r="E262" s="24">
        <v>1416.1</v>
      </c>
      <c r="F262" s="159">
        <v>1416.1</v>
      </c>
    </row>
    <row r="263" spans="1:6" s="10" customFormat="1" ht="18" customHeight="1">
      <c r="A263" s="8" t="s">
        <v>117</v>
      </c>
      <c r="B263" s="9" t="s">
        <v>118</v>
      </c>
      <c r="C263" s="9" t="s">
        <v>184</v>
      </c>
      <c r="D263" s="9" t="s">
        <v>8</v>
      </c>
      <c r="E263" s="26">
        <f>E264</f>
        <v>6569.72</v>
      </c>
      <c r="F263" s="26">
        <f>F264</f>
        <v>6656.18</v>
      </c>
    </row>
    <row r="264" spans="1:6" ht="18.75" customHeight="1" outlineLevel="1">
      <c r="A264" s="11" t="s">
        <v>119</v>
      </c>
      <c r="B264" s="12" t="s">
        <v>120</v>
      </c>
      <c r="C264" s="12" t="s">
        <v>184</v>
      </c>
      <c r="D264" s="12" t="s">
        <v>8</v>
      </c>
      <c r="E264" s="24">
        <f>E265</f>
        <v>6569.72</v>
      </c>
      <c r="F264" s="24">
        <f>F265</f>
        <v>6656.18</v>
      </c>
    </row>
    <row r="265" spans="1:6" ht="31.5" outlineLevel="2">
      <c r="A265" s="11" t="s">
        <v>108</v>
      </c>
      <c r="B265" s="12" t="s">
        <v>120</v>
      </c>
      <c r="C265" s="12" t="s">
        <v>224</v>
      </c>
      <c r="D265" s="12" t="s">
        <v>8</v>
      </c>
      <c r="E265" s="24">
        <f>E266+E271</f>
        <v>6569.72</v>
      </c>
      <c r="F265" s="24">
        <f>F266+F271</f>
        <v>6656.18</v>
      </c>
    </row>
    <row r="266" spans="1:6" ht="19.5" customHeight="1" outlineLevel="4">
      <c r="A266" s="11" t="s">
        <v>121</v>
      </c>
      <c r="B266" s="12" t="s">
        <v>120</v>
      </c>
      <c r="C266" s="12" t="s">
        <v>228</v>
      </c>
      <c r="D266" s="12" t="s">
        <v>8</v>
      </c>
      <c r="E266" s="24">
        <f>E267+E269</f>
        <v>824</v>
      </c>
      <c r="F266" s="24">
        <f>F267+F269</f>
        <v>824</v>
      </c>
    </row>
    <row r="267" spans="1:6" ht="31.5" outlineLevel="5">
      <c r="A267" s="11" t="s">
        <v>60</v>
      </c>
      <c r="B267" s="12" t="s">
        <v>120</v>
      </c>
      <c r="C267" s="12" t="s">
        <v>228</v>
      </c>
      <c r="D267" s="12" t="s">
        <v>61</v>
      </c>
      <c r="E267" s="24">
        <f>E268</f>
        <v>710</v>
      </c>
      <c r="F267" s="24">
        <f>F268</f>
        <v>710</v>
      </c>
    </row>
    <row r="268" spans="1:6" ht="18.75" customHeight="1" outlineLevel="6">
      <c r="A268" s="11" t="s">
        <v>110</v>
      </c>
      <c r="B268" s="12" t="s">
        <v>120</v>
      </c>
      <c r="C268" s="12" t="s">
        <v>228</v>
      </c>
      <c r="D268" s="12" t="s">
        <v>111</v>
      </c>
      <c r="E268" s="24">
        <v>710</v>
      </c>
      <c r="F268" s="159">
        <v>710</v>
      </c>
    </row>
    <row r="269" spans="1:6" ht="18.75" customHeight="1" outlineLevel="6">
      <c r="A269" s="11" t="s">
        <v>22</v>
      </c>
      <c r="B269" s="12" t="s">
        <v>120</v>
      </c>
      <c r="C269" s="12" t="s">
        <v>228</v>
      </c>
      <c r="D269" s="12" t="s">
        <v>23</v>
      </c>
      <c r="E269" s="24">
        <f>E270</f>
        <v>114</v>
      </c>
      <c r="F269" s="24">
        <f>F270</f>
        <v>114</v>
      </c>
    </row>
    <row r="270" spans="1:6" ht="47.25" outlineLevel="6">
      <c r="A270" s="11" t="s">
        <v>72</v>
      </c>
      <c r="B270" s="12" t="s">
        <v>120</v>
      </c>
      <c r="C270" s="12" t="s">
        <v>228</v>
      </c>
      <c r="D270" s="12" t="s">
        <v>73</v>
      </c>
      <c r="E270" s="24">
        <v>114</v>
      </c>
      <c r="F270" s="159">
        <v>114</v>
      </c>
    </row>
    <row r="271" spans="1:6" ht="31.5" outlineLevel="6">
      <c r="A271" s="13" t="s">
        <v>122</v>
      </c>
      <c r="B271" s="12" t="s">
        <v>120</v>
      </c>
      <c r="C271" s="12" t="s">
        <v>229</v>
      </c>
      <c r="D271" s="12" t="s">
        <v>8</v>
      </c>
      <c r="E271" s="24">
        <f>E272</f>
        <v>5745.72</v>
      </c>
      <c r="F271" s="24">
        <f>F272</f>
        <v>5832.18</v>
      </c>
    </row>
    <row r="272" spans="1:6" ht="31.5" outlineLevel="6">
      <c r="A272" s="11" t="s">
        <v>60</v>
      </c>
      <c r="B272" s="12" t="s">
        <v>120</v>
      </c>
      <c r="C272" s="12" t="s">
        <v>229</v>
      </c>
      <c r="D272" s="12" t="s">
        <v>61</v>
      </c>
      <c r="E272" s="24">
        <f>E273</f>
        <v>5745.72</v>
      </c>
      <c r="F272" s="24">
        <f>F273</f>
        <v>5832.18</v>
      </c>
    </row>
    <row r="273" spans="1:6" ht="15" outlineLevel="6">
      <c r="A273" s="11" t="s">
        <v>110</v>
      </c>
      <c r="B273" s="12" t="s">
        <v>120</v>
      </c>
      <c r="C273" s="12" t="s">
        <v>229</v>
      </c>
      <c r="D273" s="12" t="s">
        <v>111</v>
      </c>
      <c r="E273" s="24">
        <v>5745.72</v>
      </c>
      <c r="F273" s="159">
        <v>5832.18</v>
      </c>
    </row>
    <row r="274" spans="1:6" s="10" customFormat="1" ht="19.5" customHeight="1">
      <c r="A274" s="8" t="s">
        <v>123</v>
      </c>
      <c r="B274" s="9" t="s">
        <v>124</v>
      </c>
      <c r="C274" s="9" t="s">
        <v>184</v>
      </c>
      <c r="D274" s="9" t="s">
        <v>8</v>
      </c>
      <c r="E274" s="26">
        <f>E275+E290+E280</f>
        <v>6943.95</v>
      </c>
      <c r="F274" s="26">
        <f>F275+F290+F280</f>
        <v>6943.95</v>
      </c>
    </row>
    <row r="275" spans="1:6" ht="19.5" customHeight="1" outlineLevel="1">
      <c r="A275" s="11" t="s">
        <v>125</v>
      </c>
      <c r="B275" s="12" t="s">
        <v>126</v>
      </c>
      <c r="C275" s="12" t="s">
        <v>184</v>
      </c>
      <c r="D275" s="12" t="s">
        <v>8</v>
      </c>
      <c r="E275" s="24">
        <f aca="true" t="shared" si="15" ref="E275:F278">E276</f>
        <v>3077.95</v>
      </c>
      <c r="F275" s="24">
        <f t="shared" si="15"/>
        <v>3077.95</v>
      </c>
    </row>
    <row r="276" spans="1:6" ht="19.5" customHeight="1" outlineLevel="3">
      <c r="A276" s="11" t="s">
        <v>339</v>
      </c>
      <c r="B276" s="12" t="s">
        <v>126</v>
      </c>
      <c r="C276" s="12" t="s">
        <v>185</v>
      </c>
      <c r="D276" s="12" t="s">
        <v>8</v>
      </c>
      <c r="E276" s="24">
        <f t="shared" si="15"/>
        <v>3077.95</v>
      </c>
      <c r="F276" s="24">
        <f t="shared" si="15"/>
        <v>3077.95</v>
      </c>
    </row>
    <row r="277" spans="1:6" ht="19.5" customHeight="1" outlineLevel="4">
      <c r="A277" s="11" t="s">
        <v>127</v>
      </c>
      <c r="B277" s="12" t="s">
        <v>126</v>
      </c>
      <c r="C277" s="12" t="s">
        <v>230</v>
      </c>
      <c r="D277" s="12" t="s">
        <v>8</v>
      </c>
      <c r="E277" s="24">
        <f t="shared" si="15"/>
        <v>3077.95</v>
      </c>
      <c r="F277" s="24">
        <f t="shared" si="15"/>
        <v>3077.95</v>
      </c>
    </row>
    <row r="278" spans="1:6" ht="19.5" customHeight="1" outlineLevel="5">
      <c r="A278" s="11" t="s">
        <v>128</v>
      </c>
      <c r="B278" s="12" t="s">
        <v>126</v>
      </c>
      <c r="C278" s="12" t="s">
        <v>230</v>
      </c>
      <c r="D278" s="12" t="s">
        <v>129</v>
      </c>
      <c r="E278" s="24">
        <f t="shared" si="15"/>
        <v>3077.95</v>
      </c>
      <c r="F278" s="24">
        <f t="shared" si="15"/>
        <v>3077.95</v>
      </c>
    </row>
    <row r="279" spans="1:6" ht="19.5" customHeight="1" outlineLevel="6">
      <c r="A279" s="11" t="s">
        <v>130</v>
      </c>
      <c r="B279" s="12" t="s">
        <v>126</v>
      </c>
      <c r="C279" s="12" t="s">
        <v>230</v>
      </c>
      <c r="D279" s="12" t="s">
        <v>131</v>
      </c>
      <c r="E279" s="24">
        <v>3077.95</v>
      </c>
      <c r="F279" s="159">
        <v>3077.95</v>
      </c>
    </row>
    <row r="280" spans="1:6" ht="19.5" customHeight="1" outlineLevel="6">
      <c r="A280" s="11" t="s">
        <v>132</v>
      </c>
      <c r="B280" s="12" t="s">
        <v>133</v>
      </c>
      <c r="C280" s="12" t="s">
        <v>184</v>
      </c>
      <c r="D280" s="12" t="s">
        <v>8</v>
      </c>
      <c r="E280" s="24">
        <f>E281</f>
        <v>683</v>
      </c>
      <c r="F280" s="24">
        <f>F281</f>
        <v>683</v>
      </c>
    </row>
    <row r="281" spans="1:6" ht="36" customHeight="1" outlineLevel="6">
      <c r="A281" s="11" t="s">
        <v>39</v>
      </c>
      <c r="B281" s="12" t="s">
        <v>133</v>
      </c>
      <c r="C281" s="12" t="s">
        <v>191</v>
      </c>
      <c r="D281" s="12" t="s">
        <v>8</v>
      </c>
      <c r="E281" s="24">
        <f>E282+E286</f>
        <v>683</v>
      </c>
      <c r="F281" s="24">
        <f>F282+F286</f>
        <v>683</v>
      </c>
    </row>
    <row r="282" spans="1:6" ht="19.5" customHeight="1" outlineLevel="6">
      <c r="A282" s="11" t="s">
        <v>134</v>
      </c>
      <c r="B282" s="12" t="s">
        <v>133</v>
      </c>
      <c r="C282" s="12" t="s">
        <v>231</v>
      </c>
      <c r="D282" s="12" t="s">
        <v>8</v>
      </c>
      <c r="E282" s="24">
        <f aca="true" t="shared" si="16" ref="E282:F284">E283</f>
        <v>510</v>
      </c>
      <c r="F282" s="24">
        <f t="shared" si="16"/>
        <v>510</v>
      </c>
    </row>
    <row r="283" spans="1:6" ht="31.5" outlineLevel="6">
      <c r="A283" s="11" t="s">
        <v>138</v>
      </c>
      <c r="B283" s="12" t="s">
        <v>133</v>
      </c>
      <c r="C283" s="12" t="s">
        <v>232</v>
      </c>
      <c r="D283" s="12" t="s">
        <v>8</v>
      </c>
      <c r="E283" s="24">
        <f t="shared" si="16"/>
        <v>510</v>
      </c>
      <c r="F283" s="24">
        <f t="shared" si="16"/>
        <v>510</v>
      </c>
    </row>
    <row r="284" spans="1:6" ht="15" outlineLevel="6">
      <c r="A284" s="11" t="s">
        <v>128</v>
      </c>
      <c r="B284" s="12" t="s">
        <v>133</v>
      </c>
      <c r="C284" s="12" t="s">
        <v>232</v>
      </c>
      <c r="D284" s="12" t="s">
        <v>129</v>
      </c>
      <c r="E284" s="24">
        <f t="shared" si="16"/>
        <v>510</v>
      </c>
      <c r="F284" s="24">
        <f t="shared" si="16"/>
        <v>510</v>
      </c>
    </row>
    <row r="285" spans="1:6" ht="31.5" outlineLevel="6">
      <c r="A285" s="11" t="s">
        <v>136</v>
      </c>
      <c r="B285" s="12" t="s">
        <v>133</v>
      </c>
      <c r="C285" s="12" t="s">
        <v>232</v>
      </c>
      <c r="D285" s="12" t="s">
        <v>137</v>
      </c>
      <c r="E285" s="24">
        <v>510</v>
      </c>
      <c r="F285" s="159">
        <v>510</v>
      </c>
    </row>
    <row r="286" spans="1:6" ht="31.5" outlineLevel="6">
      <c r="A286" s="11" t="s">
        <v>135</v>
      </c>
      <c r="B286" s="12" t="s">
        <v>133</v>
      </c>
      <c r="C286" s="12" t="s">
        <v>483</v>
      </c>
      <c r="D286" s="12" t="s">
        <v>8</v>
      </c>
      <c r="E286" s="24">
        <f>E287</f>
        <v>173</v>
      </c>
      <c r="F286" s="24">
        <f>F287</f>
        <v>173</v>
      </c>
    </row>
    <row r="287" spans="1:6" ht="18.75" customHeight="1" outlineLevel="6">
      <c r="A287" s="11" t="s">
        <v>128</v>
      </c>
      <c r="B287" s="12" t="s">
        <v>133</v>
      </c>
      <c r="C287" s="12" t="s">
        <v>483</v>
      </c>
      <c r="D287" s="12" t="s">
        <v>129</v>
      </c>
      <c r="E287" s="24">
        <f>E288</f>
        <v>173</v>
      </c>
      <c r="F287" s="24">
        <f>F288</f>
        <v>173</v>
      </c>
    </row>
    <row r="288" spans="1:6" ht="31.5" outlineLevel="6">
      <c r="A288" s="11" t="s">
        <v>136</v>
      </c>
      <c r="B288" s="12" t="s">
        <v>133</v>
      </c>
      <c r="C288" s="12" t="s">
        <v>483</v>
      </c>
      <c r="D288" s="12" t="s">
        <v>137</v>
      </c>
      <c r="E288" s="24">
        <v>173</v>
      </c>
      <c r="F288" s="159">
        <v>173</v>
      </c>
    </row>
    <row r="289" spans="1:6" ht="19.5" customHeight="1" outlineLevel="1">
      <c r="A289" s="11" t="s">
        <v>175</v>
      </c>
      <c r="B289" s="12" t="s">
        <v>176</v>
      </c>
      <c r="C289" s="12" t="s">
        <v>184</v>
      </c>
      <c r="D289" s="12" t="s">
        <v>8</v>
      </c>
      <c r="E289" s="24">
        <f aca="true" t="shared" si="17" ref="E289:F291">E290</f>
        <v>3183</v>
      </c>
      <c r="F289" s="24">
        <f t="shared" si="17"/>
        <v>3183</v>
      </c>
    </row>
    <row r="290" spans="1:6" ht="36" customHeight="1" outlineLevel="2">
      <c r="A290" s="11" t="s">
        <v>114</v>
      </c>
      <c r="B290" s="12" t="s">
        <v>176</v>
      </c>
      <c r="C290" s="12" t="s">
        <v>226</v>
      </c>
      <c r="D290" s="12" t="s">
        <v>8</v>
      </c>
      <c r="E290" s="24">
        <f t="shared" si="17"/>
        <v>3183</v>
      </c>
      <c r="F290" s="24">
        <f t="shared" si="17"/>
        <v>3183</v>
      </c>
    </row>
    <row r="291" spans="1:6" ht="35.25" customHeight="1" outlineLevel="3">
      <c r="A291" s="11" t="s">
        <v>159</v>
      </c>
      <c r="B291" s="12" t="s">
        <v>176</v>
      </c>
      <c r="C291" s="12" t="s">
        <v>227</v>
      </c>
      <c r="D291" s="12" t="s">
        <v>8</v>
      </c>
      <c r="E291" s="24">
        <f t="shared" si="17"/>
        <v>3183</v>
      </c>
      <c r="F291" s="24">
        <f t="shared" si="17"/>
        <v>3183</v>
      </c>
    </row>
    <row r="292" spans="1:6" ht="114" customHeight="1" outlineLevel="4">
      <c r="A292" s="28" t="s">
        <v>538</v>
      </c>
      <c r="B292" s="12" t="s">
        <v>176</v>
      </c>
      <c r="C292" s="12" t="s">
        <v>255</v>
      </c>
      <c r="D292" s="12" t="s">
        <v>8</v>
      </c>
      <c r="E292" s="24">
        <f>E293+E295</f>
        <v>3183</v>
      </c>
      <c r="F292" s="24">
        <f>F293+F295</f>
        <v>3183</v>
      </c>
    </row>
    <row r="293" spans="1:6" ht="31.5" outlineLevel="5">
      <c r="A293" s="11" t="s">
        <v>18</v>
      </c>
      <c r="B293" s="12" t="s">
        <v>176</v>
      </c>
      <c r="C293" s="12" t="s">
        <v>255</v>
      </c>
      <c r="D293" s="12" t="s">
        <v>19</v>
      </c>
      <c r="E293" s="24">
        <f>E294</f>
        <v>18</v>
      </c>
      <c r="F293" s="24">
        <f>F294</f>
        <v>18</v>
      </c>
    </row>
    <row r="294" spans="1:6" ht="40.5" customHeight="1" outlineLevel="6">
      <c r="A294" s="11" t="s">
        <v>20</v>
      </c>
      <c r="B294" s="12" t="s">
        <v>176</v>
      </c>
      <c r="C294" s="12" t="s">
        <v>255</v>
      </c>
      <c r="D294" s="12" t="s">
        <v>21</v>
      </c>
      <c r="E294" s="24">
        <v>18</v>
      </c>
      <c r="F294" s="159">
        <v>18</v>
      </c>
    </row>
    <row r="295" spans="1:6" ht="15" outlineLevel="5">
      <c r="A295" s="11" t="s">
        <v>128</v>
      </c>
      <c r="B295" s="12" t="s">
        <v>176</v>
      </c>
      <c r="C295" s="12" t="s">
        <v>255</v>
      </c>
      <c r="D295" s="12" t="s">
        <v>129</v>
      </c>
      <c r="E295" s="24">
        <f>E296</f>
        <v>3165</v>
      </c>
      <c r="F295" s="24">
        <f>F296</f>
        <v>3165</v>
      </c>
    </row>
    <row r="296" spans="1:6" ht="15" outlineLevel="6">
      <c r="A296" s="11" t="s">
        <v>130</v>
      </c>
      <c r="B296" s="12" t="s">
        <v>176</v>
      </c>
      <c r="C296" s="12" t="s">
        <v>255</v>
      </c>
      <c r="D296" s="12" t="s">
        <v>131</v>
      </c>
      <c r="E296" s="24">
        <v>3165</v>
      </c>
      <c r="F296" s="159">
        <v>3165</v>
      </c>
    </row>
    <row r="297" spans="1:6" s="10" customFormat="1" ht="19.5" customHeight="1">
      <c r="A297" s="8" t="s">
        <v>139</v>
      </c>
      <c r="B297" s="9" t="s">
        <v>140</v>
      </c>
      <c r="C297" s="9" t="s">
        <v>184</v>
      </c>
      <c r="D297" s="9" t="s">
        <v>8</v>
      </c>
      <c r="E297" s="26">
        <f aca="true" t="shared" si="18" ref="E297:F301">E298</f>
        <v>561</v>
      </c>
      <c r="F297" s="26">
        <f t="shared" si="18"/>
        <v>561</v>
      </c>
    </row>
    <row r="298" spans="1:6" ht="19.5" customHeight="1" outlineLevel="1">
      <c r="A298" s="11" t="s">
        <v>141</v>
      </c>
      <c r="B298" s="12" t="s">
        <v>142</v>
      </c>
      <c r="C298" s="12" t="s">
        <v>184</v>
      </c>
      <c r="D298" s="12" t="s">
        <v>8</v>
      </c>
      <c r="E298" s="24">
        <f t="shared" si="18"/>
        <v>561</v>
      </c>
      <c r="F298" s="24">
        <f t="shared" si="18"/>
        <v>561</v>
      </c>
    </row>
    <row r="299" spans="1:6" ht="35.25" customHeight="1" outlineLevel="2">
      <c r="A299" s="11" t="s">
        <v>345</v>
      </c>
      <c r="B299" s="12" t="s">
        <v>142</v>
      </c>
      <c r="C299" s="12" t="s">
        <v>350</v>
      </c>
      <c r="D299" s="12" t="s">
        <v>8</v>
      </c>
      <c r="E299" s="24">
        <f t="shared" si="18"/>
        <v>561</v>
      </c>
      <c r="F299" s="24">
        <f t="shared" si="18"/>
        <v>561</v>
      </c>
    </row>
    <row r="300" spans="1:6" ht="31.5" outlineLevel="4">
      <c r="A300" s="11" t="s">
        <v>143</v>
      </c>
      <c r="B300" s="12" t="s">
        <v>142</v>
      </c>
      <c r="C300" s="12" t="s">
        <v>352</v>
      </c>
      <c r="D300" s="12" t="s">
        <v>8</v>
      </c>
      <c r="E300" s="24">
        <f t="shared" si="18"/>
        <v>561</v>
      </c>
      <c r="F300" s="24">
        <f t="shared" si="18"/>
        <v>561</v>
      </c>
    </row>
    <row r="301" spans="1:6" ht="31.5" outlineLevel="5">
      <c r="A301" s="11" t="s">
        <v>60</v>
      </c>
      <c r="B301" s="12" t="s">
        <v>142</v>
      </c>
      <c r="C301" s="12" t="s">
        <v>352</v>
      </c>
      <c r="D301" s="12" t="s">
        <v>61</v>
      </c>
      <c r="E301" s="24">
        <f t="shared" si="18"/>
        <v>561</v>
      </c>
      <c r="F301" s="24">
        <f t="shared" si="18"/>
        <v>561</v>
      </c>
    </row>
    <row r="302" spans="1:6" ht="19.5" customHeight="1" outlineLevel="6">
      <c r="A302" s="11" t="s">
        <v>110</v>
      </c>
      <c r="B302" s="12" t="s">
        <v>142</v>
      </c>
      <c r="C302" s="12" t="s">
        <v>352</v>
      </c>
      <c r="D302" s="12" t="s">
        <v>111</v>
      </c>
      <c r="E302" s="24">
        <v>561</v>
      </c>
      <c r="F302" s="159">
        <v>561</v>
      </c>
    </row>
    <row r="303" spans="1:6" s="10" customFormat="1" ht="19.5" customHeight="1">
      <c r="A303" s="8" t="s">
        <v>144</v>
      </c>
      <c r="B303" s="9" t="s">
        <v>145</v>
      </c>
      <c r="C303" s="9" t="s">
        <v>184</v>
      </c>
      <c r="D303" s="9" t="s">
        <v>8</v>
      </c>
      <c r="E303" s="26">
        <f aca="true" t="shared" si="19" ref="E303:F308">E304</f>
        <v>881.25</v>
      </c>
      <c r="F303" s="26">
        <f t="shared" si="19"/>
        <v>881.25</v>
      </c>
    </row>
    <row r="304" spans="1:6" ht="21" customHeight="1" outlineLevel="1">
      <c r="A304" s="11" t="s">
        <v>146</v>
      </c>
      <c r="B304" s="12" t="s">
        <v>147</v>
      </c>
      <c r="C304" s="12" t="s">
        <v>184</v>
      </c>
      <c r="D304" s="12" t="s">
        <v>8</v>
      </c>
      <c r="E304" s="24">
        <f t="shared" si="19"/>
        <v>881.25</v>
      </c>
      <c r="F304" s="24">
        <f t="shared" si="19"/>
        <v>881.25</v>
      </c>
    </row>
    <row r="305" spans="1:6" ht="47.25" outlineLevel="2">
      <c r="A305" s="11" t="s">
        <v>28</v>
      </c>
      <c r="B305" s="12" t="s">
        <v>147</v>
      </c>
      <c r="C305" s="12" t="s">
        <v>187</v>
      </c>
      <c r="D305" s="12" t="s">
        <v>8</v>
      </c>
      <c r="E305" s="24">
        <f t="shared" si="19"/>
        <v>881.25</v>
      </c>
      <c r="F305" s="24">
        <f t="shared" si="19"/>
        <v>881.25</v>
      </c>
    </row>
    <row r="306" spans="1:6" ht="47.25" outlineLevel="3">
      <c r="A306" s="123" t="s">
        <v>486</v>
      </c>
      <c r="B306" s="12" t="s">
        <v>147</v>
      </c>
      <c r="C306" s="12" t="s">
        <v>484</v>
      </c>
      <c r="D306" s="12" t="s">
        <v>8</v>
      </c>
      <c r="E306" s="24">
        <f t="shared" si="19"/>
        <v>881.25</v>
      </c>
      <c r="F306" s="24">
        <f t="shared" si="19"/>
        <v>881.25</v>
      </c>
    </row>
    <row r="307" spans="1:6" ht="31.5" outlineLevel="4">
      <c r="A307" s="11" t="s">
        <v>148</v>
      </c>
      <c r="B307" s="12" t="s">
        <v>147</v>
      </c>
      <c r="C307" s="12" t="s">
        <v>485</v>
      </c>
      <c r="D307" s="12" t="s">
        <v>8</v>
      </c>
      <c r="E307" s="24">
        <f t="shared" si="19"/>
        <v>881.25</v>
      </c>
      <c r="F307" s="24">
        <f t="shared" si="19"/>
        <v>881.25</v>
      </c>
    </row>
    <row r="308" spans="1:6" ht="31.5" outlineLevel="5">
      <c r="A308" s="11" t="s">
        <v>60</v>
      </c>
      <c r="B308" s="12" t="s">
        <v>147</v>
      </c>
      <c r="C308" s="12" t="s">
        <v>485</v>
      </c>
      <c r="D308" s="12" t="s">
        <v>61</v>
      </c>
      <c r="E308" s="24">
        <f t="shared" si="19"/>
        <v>881.25</v>
      </c>
      <c r="F308" s="24">
        <f t="shared" si="19"/>
        <v>881.25</v>
      </c>
    </row>
    <row r="309" spans="1:6" ht="15" outlineLevel="6">
      <c r="A309" s="11" t="s">
        <v>62</v>
      </c>
      <c r="B309" s="12" t="s">
        <v>147</v>
      </c>
      <c r="C309" s="12" t="s">
        <v>485</v>
      </c>
      <c r="D309" s="12" t="s">
        <v>63</v>
      </c>
      <c r="E309" s="24">
        <v>881.25</v>
      </c>
      <c r="F309" s="159">
        <v>881.25</v>
      </c>
    </row>
    <row r="310" spans="1:6" s="10" customFormat="1" ht="47.25">
      <c r="A310" s="8" t="s">
        <v>35</v>
      </c>
      <c r="B310" s="9" t="s">
        <v>36</v>
      </c>
      <c r="C310" s="9" t="s">
        <v>184</v>
      </c>
      <c r="D310" s="9" t="s">
        <v>8</v>
      </c>
      <c r="E310" s="26">
        <f>E311</f>
        <v>13835</v>
      </c>
      <c r="F310" s="26">
        <f>F311</f>
        <v>13835</v>
      </c>
    </row>
    <row r="311" spans="1:6" ht="47.25" outlineLevel="1">
      <c r="A311" s="11" t="s">
        <v>37</v>
      </c>
      <c r="B311" s="12" t="s">
        <v>38</v>
      </c>
      <c r="C311" s="12" t="s">
        <v>184</v>
      </c>
      <c r="D311" s="12" t="s">
        <v>8</v>
      </c>
      <c r="E311" s="24">
        <f>E312</f>
        <v>13835</v>
      </c>
      <c r="F311" s="24">
        <f>F312</f>
        <v>13835</v>
      </c>
    </row>
    <row r="312" spans="1:6" ht="31.5" outlineLevel="2">
      <c r="A312" s="11" t="s">
        <v>39</v>
      </c>
      <c r="B312" s="12" t="s">
        <v>38</v>
      </c>
      <c r="C312" s="12" t="s">
        <v>191</v>
      </c>
      <c r="D312" s="12" t="s">
        <v>8</v>
      </c>
      <c r="E312" s="24">
        <f>E313+E316</f>
        <v>13835</v>
      </c>
      <c r="F312" s="24">
        <f>F313+F316</f>
        <v>13835</v>
      </c>
    </row>
    <row r="313" spans="1:6" ht="47.25" outlineLevel="4">
      <c r="A313" s="11" t="s">
        <v>40</v>
      </c>
      <c r="B313" s="12" t="s">
        <v>38</v>
      </c>
      <c r="C313" s="12" t="s">
        <v>192</v>
      </c>
      <c r="D313" s="12" t="s">
        <v>8</v>
      </c>
      <c r="E313" s="24">
        <f>E314</f>
        <v>500</v>
      </c>
      <c r="F313" s="24">
        <f>F314</f>
        <v>500</v>
      </c>
    </row>
    <row r="314" spans="1:6" ht="15" outlineLevel="5">
      <c r="A314" s="11" t="s">
        <v>33</v>
      </c>
      <c r="B314" s="12" t="s">
        <v>38</v>
      </c>
      <c r="C314" s="12" t="s">
        <v>192</v>
      </c>
      <c r="D314" s="12" t="s">
        <v>34</v>
      </c>
      <c r="E314" s="24">
        <f>E315</f>
        <v>500</v>
      </c>
      <c r="F314" s="24">
        <f>F315</f>
        <v>500</v>
      </c>
    </row>
    <row r="315" spans="1:6" ht="15" outlineLevel="6">
      <c r="A315" s="11" t="s">
        <v>41</v>
      </c>
      <c r="B315" s="12" t="s">
        <v>38</v>
      </c>
      <c r="C315" s="12" t="s">
        <v>192</v>
      </c>
      <c r="D315" s="12" t="s">
        <v>42</v>
      </c>
      <c r="E315" s="24">
        <v>500</v>
      </c>
      <c r="F315" s="159">
        <v>500</v>
      </c>
    </row>
    <row r="316" spans="1:6" ht="80.25" customHeight="1" outlineLevel="4">
      <c r="A316" s="28" t="s">
        <v>532</v>
      </c>
      <c r="B316" s="12" t="s">
        <v>38</v>
      </c>
      <c r="C316" s="12" t="s">
        <v>445</v>
      </c>
      <c r="D316" s="12" t="s">
        <v>8</v>
      </c>
      <c r="E316" s="24">
        <f>E317</f>
        <v>13335</v>
      </c>
      <c r="F316" s="24">
        <f>F317</f>
        <v>13335</v>
      </c>
    </row>
    <row r="317" spans="1:6" ht="15" outlineLevel="5">
      <c r="A317" s="11" t="s">
        <v>33</v>
      </c>
      <c r="B317" s="12" t="s">
        <v>38</v>
      </c>
      <c r="C317" s="12" t="s">
        <v>445</v>
      </c>
      <c r="D317" s="12" t="s">
        <v>34</v>
      </c>
      <c r="E317" s="24">
        <f>E318</f>
        <v>13335</v>
      </c>
      <c r="F317" s="24">
        <f>F318</f>
        <v>13335</v>
      </c>
    </row>
    <row r="318" spans="1:6" ht="15" outlineLevel="6">
      <c r="A318" s="11" t="s">
        <v>41</v>
      </c>
      <c r="B318" s="12" t="s">
        <v>38</v>
      </c>
      <c r="C318" s="12" t="s">
        <v>445</v>
      </c>
      <c r="D318" s="12" t="s">
        <v>42</v>
      </c>
      <c r="E318" s="24">
        <v>13335</v>
      </c>
      <c r="F318" s="159">
        <v>13335</v>
      </c>
    </row>
    <row r="319" spans="1:7" s="10" customFormat="1" ht="15">
      <c r="A319" s="194" t="s">
        <v>169</v>
      </c>
      <c r="B319" s="194"/>
      <c r="C319" s="194"/>
      <c r="D319" s="194"/>
      <c r="E319" s="26">
        <f>E9+E111+E117+E123+E153+E171+E184+E263+E274+E297+E303+E310</f>
        <v>465827.18</v>
      </c>
      <c r="F319" s="26">
        <f>F9+F111+F117+F123+F153+F171+F184+F263+F274+F297+F303+F310</f>
        <v>466228.88000000006</v>
      </c>
      <c r="G319" s="67"/>
    </row>
    <row r="320" spans="1:5" ht="15">
      <c r="A320" s="16"/>
      <c r="B320" s="16"/>
      <c r="C320" s="16"/>
      <c r="D320" s="16"/>
      <c r="E320" s="68"/>
    </row>
    <row r="321" spans="1:5" ht="15">
      <c r="A321" s="195"/>
      <c r="B321" s="195"/>
      <c r="C321" s="195"/>
      <c r="D321" s="195"/>
      <c r="E321" s="195"/>
    </row>
    <row r="322" spans="3:5" ht="15">
      <c r="C322" s="69"/>
      <c r="E322" s="70"/>
    </row>
    <row r="323" spans="3:5" ht="15">
      <c r="C323" s="69"/>
      <c r="E323" s="70"/>
    </row>
    <row r="324" spans="3:6" ht="15">
      <c r="C324" s="69"/>
      <c r="E324" s="70"/>
      <c r="F324" s="70"/>
    </row>
    <row r="325" spans="3:6" ht="15">
      <c r="C325" s="69"/>
      <c r="E325" s="70"/>
      <c r="F325" s="70"/>
    </row>
    <row r="326" spans="3:6" ht="15">
      <c r="C326" s="69"/>
      <c r="E326" s="70"/>
      <c r="F326" s="70"/>
    </row>
    <row r="327" spans="3:6" ht="15">
      <c r="C327" s="69"/>
      <c r="E327" s="70"/>
      <c r="F327" s="70"/>
    </row>
    <row r="328" spans="3:6" ht="15">
      <c r="C328" s="69"/>
      <c r="E328" s="70"/>
      <c r="F328" s="70"/>
    </row>
    <row r="329" spans="3:6" ht="15">
      <c r="C329" s="69"/>
      <c r="E329" s="70"/>
      <c r="F329" s="70"/>
    </row>
    <row r="330" spans="3:6" ht="15">
      <c r="C330" s="69"/>
      <c r="E330" s="70"/>
      <c r="F330" s="70"/>
    </row>
    <row r="331" spans="3:6" ht="15">
      <c r="C331" s="69"/>
      <c r="E331" s="70"/>
      <c r="F331" s="70"/>
    </row>
    <row r="332" spans="3:6" ht="15">
      <c r="C332" s="69"/>
      <c r="E332" s="70"/>
      <c r="F332" s="70"/>
    </row>
    <row r="333" spans="3:6" ht="15">
      <c r="C333" s="69"/>
      <c r="E333" s="70"/>
      <c r="F333" s="70"/>
    </row>
    <row r="334" ht="15">
      <c r="C334" s="69"/>
    </row>
    <row r="335" spans="3:5" ht="15">
      <c r="C335" s="69"/>
      <c r="E335" s="70"/>
    </row>
    <row r="336" ht="15">
      <c r="C336" s="69"/>
    </row>
    <row r="337" spans="3:6" ht="15">
      <c r="C337" s="69"/>
      <c r="E337" s="70"/>
      <c r="F337" s="70"/>
    </row>
    <row r="338" spans="3:6" ht="15">
      <c r="C338" s="69"/>
      <c r="E338" s="70"/>
      <c r="F338" s="70"/>
    </row>
    <row r="339" spans="3:6" ht="15">
      <c r="C339" s="69"/>
      <c r="E339" s="70"/>
      <c r="F339" s="70"/>
    </row>
    <row r="340" spans="3:6" ht="15">
      <c r="C340" s="69"/>
      <c r="E340" s="70"/>
      <c r="F340" s="70"/>
    </row>
    <row r="341" spans="3:6" ht="15">
      <c r="C341" s="69"/>
      <c r="E341" s="70"/>
      <c r="F341" s="70"/>
    </row>
    <row r="342" spans="3:6" ht="15">
      <c r="C342" s="69"/>
      <c r="E342" s="70"/>
      <c r="F342" s="70"/>
    </row>
    <row r="343" spans="3:6" ht="15">
      <c r="C343" s="69"/>
      <c r="E343" s="70"/>
      <c r="F343" s="70"/>
    </row>
    <row r="344" spans="3:6" ht="15">
      <c r="C344" s="69"/>
      <c r="E344" s="70"/>
      <c r="F344" s="70"/>
    </row>
    <row r="345" spans="3:6" ht="15">
      <c r="C345" s="69"/>
      <c r="E345" s="70"/>
      <c r="F345" s="70"/>
    </row>
    <row r="346" spans="3:6" ht="15">
      <c r="C346" s="69"/>
      <c r="E346" s="70"/>
      <c r="F346" s="70"/>
    </row>
    <row r="347" spans="3:6" ht="15">
      <c r="C347" s="69"/>
      <c r="E347" s="70"/>
      <c r="F347" s="70"/>
    </row>
    <row r="348" spans="3:6" ht="15">
      <c r="C348" s="69"/>
      <c r="E348" s="70"/>
      <c r="F348" s="70"/>
    </row>
    <row r="349" spans="3:6" ht="15">
      <c r="C349" s="69"/>
      <c r="E349" s="70"/>
      <c r="F349" s="70"/>
    </row>
    <row r="350" spans="3:6" ht="15">
      <c r="C350" s="69"/>
      <c r="E350" s="70"/>
      <c r="F350" s="70"/>
    </row>
    <row r="351" spans="3:6" ht="15">
      <c r="C351" s="69"/>
      <c r="E351" s="70"/>
      <c r="F351" s="70"/>
    </row>
    <row r="352" spans="3:6" ht="15">
      <c r="C352" s="69"/>
      <c r="E352" s="70"/>
      <c r="F352" s="70"/>
    </row>
    <row r="353" spans="3:6" ht="15">
      <c r="C353" s="69"/>
      <c r="E353" s="70"/>
      <c r="F353" s="70"/>
    </row>
    <row r="354" spans="3:6" ht="15">
      <c r="C354" s="69"/>
      <c r="E354" s="70"/>
      <c r="F354" s="70"/>
    </row>
    <row r="355" spans="3:6" ht="15">
      <c r="C355" s="69"/>
      <c r="E355" s="70"/>
      <c r="F355" s="70"/>
    </row>
    <row r="356" spans="3:6" ht="15">
      <c r="C356" s="69"/>
      <c r="E356" s="70"/>
      <c r="F356" s="70"/>
    </row>
    <row r="357" spans="3:6" ht="15">
      <c r="C357" s="69"/>
      <c r="E357" s="70"/>
      <c r="F357" s="70"/>
    </row>
    <row r="358" spans="3:6" ht="15">
      <c r="C358" s="69"/>
      <c r="E358" s="70"/>
      <c r="F358" s="70"/>
    </row>
    <row r="359" spans="3:6" ht="15">
      <c r="C359" s="69"/>
      <c r="F359" s="1"/>
    </row>
    <row r="360" spans="3:6" ht="15">
      <c r="C360" s="69"/>
      <c r="E360" s="70"/>
      <c r="F360" s="70"/>
    </row>
    <row r="361" spans="3:6" ht="15">
      <c r="C361" s="69"/>
      <c r="E361" s="70"/>
      <c r="F361" s="70"/>
    </row>
    <row r="362" spans="3:6" ht="15">
      <c r="C362" s="69"/>
      <c r="E362" s="70"/>
      <c r="F362" s="70"/>
    </row>
    <row r="363" spans="3:6" ht="15">
      <c r="C363" s="69"/>
      <c r="E363" s="70"/>
      <c r="F363" s="70"/>
    </row>
    <row r="364" spans="3:6" ht="15">
      <c r="C364" s="69"/>
      <c r="E364" s="70"/>
      <c r="F364" s="70"/>
    </row>
    <row r="365" spans="3:6" ht="15">
      <c r="C365" s="69"/>
      <c r="F365" s="1"/>
    </row>
    <row r="366" spans="3:6" ht="15">
      <c r="C366" s="69"/>
      <c r="E366" s="70"/>
      <c r="F366" s="70"/>
    </row>
    <row r="367" spans="3:6" ht="15">
      <c r="C367" s="69"/>
      <c r="E367" s="70"/>
      <c r="F367" s="70"/>
    </row>
    <row r="368" spans="3:6" ht="15">
      <c r="C368" s="69"/>
      <c r="F368" s="1"/>
    </row>
    <row r="369" spans="3:6" ht="15">
      <c r="C369" s="69"/>
      <c r="E369" s="70"/>
      <c r="F369" s="70"/>
    </row>
    <row r="370" spans="3:6" ht="15">
      <c r="C370" s="69"/>
      <c r="E370" s="70"/>
      <c r="F370" s="70"/>
    </row>
    <row r="371" spans="3:6" ht="15">
      <c r="C371" s="69"/>
      <c r="E371" s="70"/>
      <c r="F371" s="70"/>
    </row>
    <row r="372" spans="3:7" ht="15">
      <c r="C372" s="69"/>
      <c r="E372" s="70"/>
      <c r="F372" s="70"/>
      <c r="G372" s="70"/>
    </row>
    <row r="373" spans="3:6" ht="15">
      <c r="C373" s="69"/>
      <c r="E373" s="70"/>
      <c r="F373" s="70"/>
    </row>
    <row r="374" spans="3:6" ht="15">
      <c r="C374" s="69"/>
      <c r="E374" s="70"/>
      <c r="F374" s="70"/>
    </row>
    <row r="375" ht="15">
      <c r="C375" s="69"/>
    </row>
    <row r="376" ht="15">
      <c r="C376" s="69"/>
    </row>
    <row r="377" ht="15">
      <c r="C377" s="69"/>
    </row>
    <row r="378" ht="15">
      <c r="C378" s="69"/>
    </row>
    <row r="379" ht="15">
      <c r="C379" s="69"/>
    </row>
    <row r="380" ht="15">
      <c r="C380" s="69"/>
    </row>
    <row r="381" ht="15">
      <c r="C381" s="69"/>
    </row>
  </sheetData>
  <mergeCells count="5">
    <mergeCell ref="C4:E4"/>
    <mergeCell ref="A319:D319"/>
    <mergeCell ref="A321:E321"/>
    <mergeCell ref="A6:F6"/>
    <mergeCell ref="A5:F5"/>
  </mergeCells>
  <printOptions/>
  <pageMargins left="1.1811023622047245" right="0.5905511811023623" top="0.7480314960629921" bottom="0.7480314960629921" header="0.31496062992125984" footer="0.31496062992125984"/>
  <pageSetup horizontalDpi="600" verticalDpi="6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view="pageBreakPreview" zoomScale="93" zoomScaleSheetLayoutView="93" workbookViewId="0" topLeftCell="C1">
      <selection activeCell="E8" sqref="E8:J60"/>
    </sheetView>
  </sheetViews>
  <sheetFormatPr defaultColWidth="9.140625" defaultRowHeight="15"/>
  <cols>
    <col min="1" max="1" width="71.7109375" style="1" customWidth="1"/>
    <col min="2" max="2" width="14.8515625" style="1" customWidth="1"/>
    <col min="3" max="3" width="15.8515625" style="1" customWidth="1"/>
    <col min="4" max="4" width="9.140625" style="81" customWidth="1"/>
    <col min="5" max="5" width="17.140625" style="20" customWidth="1"/>
    <col min="6" max="6" width="13.57421875" style="81" customWidth="1"/>
    <col min="7" max="7" width="12.28125" style="1" customWidth="1"/>
    <col min="8" max="9" width="11.28125" style="1" bestFit="1" customWidth="1"/>
    <col min="10" max="10" width="9.14062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9.140625" style="1" hidden="1" customWidth="1"/>
    <col min="251" max="251" width="13.8515625" style="1" customWidth="1"/>
    <col min="252" max="257" width="9.140625" style="1" hidden="1" customWidth="1"/>
    <col min="258" max="261" width="9.140625" style="1" customWidth="1"/>
    <col min="262" max="262" width="13.57421875" style="1" customWidth="1"/>
    <col min="263" max="263" width="9.140625" style="1" customWidth="1"/>
    <col min="264" max="264" width="11.28125" style="1" bestFit="1" customWidth="1"/>
    <col min="265" max="266" width="9.140625" style="1" customWidth="1"/>
    <col min="267" max="267" width="13.421875" style="1" customWidth="1"/>
    <col min="268" max="500" width="9.140625" style="1" customWidth="1"/>
    <col min="501" max="501" width="69.8515625" style="1" customWidth="1"/>
    <col min="502" max="502" width="9.7109375" style="1" customWidth="1"/>
    <col min="503" max="506" width="9.140625" style="1" hidden="1" customWidth="1"/>
    <col min="507" max="507" width="13.8515625" style="1" customWidth="1"/>
    <col min="508" max="513" width="9.140625" style="1" hidden="1" customWidth="1"/>
    <col min="514" max="517" width="9.140625" style="1" customWidth="1"/>
    <col min="518" max="518" width="13.57421875" style="1" customWidth="1"/>
    <col min="519" max="519" width="9.140625" style="1" customWidth="1"/>
    <col min="520" max="520" width="11.28125" style="1" bestFit="1" customWidth="1"/>
    <col min="521" max="522" width="9.140625" style="1" customWidth="1"/>
    <col min="523" max="523" width="13.421875" style="1" customWidth="1"/>
    <col min="524" max="756" width="9.140625" style="1" customWidth="1"/>
    <col min="757" max="757" width="69.8515625" style="1" customWidth="1"/>
    <col min="758" max="758" width="9.7109375" style="1" customWidth="1"/>
    <col min="759" max="762" width="9.140625" style="1" hidden="1" customWidth="1"/>
    <col min="763" max="763" width="13.8515625" style="1" customWidth="1"/>
    <col min="764" max="769" width="9.140625" style="1" hidden="1" customWidth="1"/>
    <col min="770" max="773" width="9.140625" style="1" customWidth="1"/>
    <col min="774" max="774" width="13.57421875" style="1" customWidth="1"/>
    <col min="775" max="775" width="9.140625" style="1" customWidth="1"/>
    <col min="776" max="776" width="11.28125" style="1" bestFit="1" customWidth="1"/>
    <col min="777" max="778" width="9.140625" style="1" customWidth="1"/>
    <col min="779" max="779" width="13.421875" style="1" customWidth="1"/>
    <col min="780" max="1012" width="9.140625" style="1" customWidth="1"/>
    <col min="1013" max="1013" width="69.8515625" style="1" customWidth="1"/>
    <col min="1014" max="1014" width="9.7109375" style="1" customWidth="1"/>
    <col min="1015" max="1018" width="9.140625" style="1" hidden="1" customWidth="1"/>
    <col min="1019" max="1019" width="13.8515625" style="1" customWidth="1"/>
    <col min="1020" max="1025" width="9.140625" style="1" hidden="1" customWidth="1"/>
    <col min="1026" max="1029" width="9.140625" style="1" customWidth="1"/>
    <col min="1030" max="1030" width="13.57421875" style="1" customWidth="1"/>
    <col min="1031" max="1031" width="9.140625" style="1" customWidth="1"/>
    <col min="1032" max="1032" width="11.28125" style="1" bestFit="1" customWidth="1"/>
    <col min="1033" max="1034" width="9.140625" style="1" customWidth="1"/>
    <col min="1035" max="1035" width="13.421875" style="1" customWidth="1"/>
    <col min="1036" max="1268" width="9.140625" style="1" customWidth="1"/>
    <col min="1269" max="1269" width="69.8515625" style="1" customWidth="1"/>
    <col min="1270" max="1270" width="9.7109375" style="1" customWidth="1"/>
    <col min="1271" max="1274" width="9.140625" style="1" hidden="1" customWidth="1"/>
    <col min="1275" max="1275" width="13.8515625" style="1" customWidth="1"/>
    <col min="1276" max="1281" width="9.140625" style="1" hidden="1" customWidth="1"/>
    <col min="1282" max="1285" width="9.140625" style="1" customWidth="1"/>
    <col min="1286" max="1286" width="13.57421875" style="1" customWidth="1"/>
    <col min="1287" max="1287" width="9.140625" style="1" customWidth="1"/>
    <col min="1288" max="1288" width="11.28125" style="1" bestFit="1" customWidth="1"/>
    <col min="1289" max="1290" width="9.140625" style="1" customWidth="1"/>
    <col min="1291" max="1291" width="13.421875" style="1" customWidth="1"/>
    <col min="1292" max="1524" width="9.140625" style="1" customWidth="1"/>
    <col min="1525" max="1525" width="69.8515625" style="1" customWidth="1"/>
    <col min="1526" max="1526" width="9.7109375" style="1" customWidth="1"/>
    <col min="1527" max="1530" width="9.140625" style="1" hidden="1" customWidth="1"/>
    <col min="1531" max="1531" width="13.8515625" style="1" customWidth="1"/>
    <col min="1532" max="1537" width="9.140625" style="1" hidden="1" customWidth="1"/>
    <col min="1538" max="1541" width="9.140625" style="1" customWidth="1"/>
    <col min="1542" max="1542" width="13.57421875" style="1" customWidth="1"/>
    <col min="1543" max="1543" width="9.140625" style="1" customWidth="1"/>
    <col min="1544" max="1544" width="11.28125" style="1" bestFit="1" customWidth="1"/>
    <col min="1545" max="1546" width="9.140625" style="1" customWidth="1"/>
    <col min="1547" max="1547" width="13.421875" style="1" customWidth="1"/>
    <col min="1548" max="1780" width="9.140625" style="1" customWidth="1"/>
    <col min="1781" max="1781" width="69.8515625" style="1" customWidth="1"/>
    <col min="1782" max="1782" width="9.7109375" style="1" customWidth="1"/>
    <col min="1783" max="1786" width="9.140625" style="1" hidden="1" customWidth="1"/>
    <col min="1787" max="1787" width="13.8515625" style="1" customWidth="1"/>
    <col min="1788" max="1793" width="9.140625" style="1" hidden="1" customWidth="1"/>
    <col min="1794" max="1797" width="9.140625" style="1" customWidth="1"/>
    <col min="1798" max="1798" width="13.57421875" style="1" customWidth="1"/>
    <col min="1799" max="1799" width="9.140625" style="1" customWidth="1"/>
    <col min="1800" max="1800" width="11.28125" style="1" bestFit="1" customWidth="1"/>
    <col min="1801" max="1802" width="9.140625" style="1" customWidth="1"/>
    <col min="1803" max="1803" width="13.421875" style="1" customWidth="1"/>
    <col min="1804" max="2036" width="9.140625" style="1" customWidth="1"/>
    <col min="2037" max="2037" width="69.8515625" style="1" customWidth="1"/>
    <col min="2038" max="2038" width="9.7109375" style="1" customWidth="1"/>
    <col min="2039" max="2042" width="9.140625" style="1" hidden="1" customWidth="1"/>
    <col min="2043" max="2043" width="13.8515625" style="1" customWidth="1"/>
    <col min="2044" max="2049" width="9.140625" style="1" hidden="1" customWidth="1"/>
    <col min="2050" max="2053" width="9.140625" style="1" customWidth="1"/>
    <col min="2054" max="2054" width="13.57421875" style="1" customWidth="1"/>
    <col min="2055" max="2055" width="9.140625" style="1" customWidth="1"/>
    <col min="2056" max="2056" width="11.28125" style="1" bestFit="1" customWidth="1"/>
    <col min="2057" max="2058" width="9.140625" style="1" customWidth="1"/>
    <col min="2059" max="2059" width="13.421875" style="1" customWidth="1"/>
    <col min="2060" max="2292" width="9.140625" style="1" customWidth="1"/>
    <col min="2293" max="2293" width="69.8515625" style="1" customWidth="1"/>
    <col min="2294" max="2294" width="9.7109375" style="1" customWidth="1"/>
    <col min="2295" max="2298" width="9.140625" style="1" hidden="1" customWidth="1"/>
    <col min="2299" max="2299" width="13.8515625" style="1" customWidth="1"/>
    <col min="2300" max="2305" width="9.140625" style="1" hidden="1" customWidth="1"/>
    <col min="2306" max="2309" width="9.140625" style="1" customWidth="1"/>
    <col min="2310" max="2310" width="13.57421875" style="1" customWidth="1"/>
    <col min="2311" max="2311" width="9.140625" style="1" customWidth="1"/>
    <col min="2312" max="2312" width="11.28125" style="1" bestFit="1" customWidth="1"/>
    <col min="2313" max="2314" width="9.140625" style="1" customWidth="1"/>
    <col min="2315" max="2315" width="13.421875" style="1" customWidth="1"/>
    <col min="2316" max="2548" width="9.140625" style="1" customWidth="1"/>
    <col min="2549" max="2549" width="69.8515625" style="1" customWidth="1"/>
    <col min="2550" max="2550" width="9.7109375" style="1" customWidth="1"/>
    <col min="2551" max="2554" width="9.140625" style="1" hidden="1" customWidth="1"/>
    <col min="2555" max="2555" width="13.8515625" style="1" customWidth="1"/>
    <col min="2556" max="2561" width="9.140625" style="1" hidden="1" customWidth="1"/>
    <col min="2562" max="2565" width="9.140625" style="1" customWidth="1"/>
    <col min="2566" max="2566" width="13.57421875" style="1" customWidth="1"/>
    <col min="2567" max="2567" width="9.140625" style="1" customWidth="1"/>
    <col min="2568" max="2568" width="11.28125" style="1" bestFit="1" customWidth="1"/>
    <col min="2569" max="2570" width="9.140625" style="1" customWidth="1"/>
    <col min="2571" max="2571" width="13.421875" style="1" customWidth="1"/>
    <col min="2572" max="2804" width="9.140625" style="1" customWidth="1"/>
    <col min="2805" max="2805" width="69.8515625" style="1" customWidth="1"/>
    <col min="2806" max="2806" width="9.7109375" style="1" customWidth="1"/>
    <col min="2807" max="2810" width="9.140625" style="1" hidden="1" customWidth="1"/>
    <col min="2811" max="2811" width="13.8515625" style="1" customWidth="1"/>
    <col min="2812" max="2817" width="9.140625" style="1" hidden="1" customWidth="1"/>
    <col min="2818" max="2821" width="9.140625" style="1" customWidth="1"/>
    <col min="2822" max="2822" width="13.57421875" style="1" customWidth="1"/>
    <col min="2823" max="2823" width="9.140625" style="1" customWidth="1"/>
    <col min="2824" max="2824" width="11.28125" style="1" bestFit="1" customWidth="1"/>
    <col min="2825" max="2826" width="9.140625" style="1" customWidth="1"/>
    <col min="2827" max="2827" width="13.421875" style="1" customWidth="1"/>
    <col min="2828" max="3060" width="9.140625" style="1" customWidth="1"/>
    <col min="3061" max="3061" width="69.8515625" style="1" customWidth="1"/>
    <col min="3062" max="3062" width="9.7109375" style="1" customWidth="1"/>
    <col min="3063" max="3066" width="9.140625" style="1" hidden="1" customWidth="1"/>
    <col min="3067" max="3067" width="13.8515625" style="1" customWidth="1"/>
    <col min="3068" max="3073" width="9.140625" style="1" hidden="1" customWidth="1"/>
    <col min="3074" max="3077" width="9.140625" style="1" customWidth="1"/>
    <col min="3078" max="3078" width="13.57421875" style="1" customWidth="1"/>
    <col min="3079" max="3079" width="9.140625" style="1" customWidth="1"/>
    <col min="3080" max="3080" width="11.28125" style="1" bestFit="1" customWidth="1"/>
    <col min="3081" max="3082" width="9.140625" style="1" customWidth="1"/>
    <col min="3083" max="3083" width="13.421875" style="1" customWidth="1"/>
    <col min="3084" max="3316" width="9.140625" style="1" customWidth="1"/>
    <col min="3317" max="3317" width="69.8515625" style="1" customWidth="1"/>
    <col min="3318" max="3318" width="9.7109375" style="1" customWidth="1"/>
    <col min="3319" max="3322" width="9.140625" style="1" hidden="1" customWidth="1"/>
    <col min="3323" max="3323" width="13.8515625" style="1" customWidth="1"/>
    <col min="3324" max="3329" width="9.140625" style="1" hidden="1" customWidth="1"/>
    <col min="3330" max="3333" width="9.140625" style="1" customWidth="1"/>
    <col min="3334" max="3334" width="13.57421875" style="1" customWidth="1"/>
    <col min="3335" max="3335" width="9.140625" style="1" customWidth="1"/>
    <col min="3336" max="3336" width="11.28125" style="1" bestFit="1" customWidth="1"/>
    <col min="3337" max="3338" width="9.140625" style="1" customWidth="1"/>
    <col min="3339" max="3339" width="13.421875" style="1" customWidth="1"/>
    <col min="3340" max="3572" width="9.140625" style="1" customWidth="1"/>
    <col min="3573" max="3573" width="69.8515625" style="1" customWidth="1"/>
    <col min="3574" max="3574" width="9.7109375" style="1" customWidth="1"/>
    <col min="3575" max="3578" width="9.140625" style="1" hidden="1" customWidth="1"/>
    <col min="3579" max="3579" width="13.8515625" style="1" customWidth="1"/>
    <col min="3580" max="3585" width="9.140625" style="1" hidden="1" customWidth="1"/>
    <col min="3586" max="3589" width="9.140625" style="1" customWidth="1"/>
    <col min="3590" max="3590" width="13.57421875" style="1" customWidth="1"/>
    <col min="3591" max="3591" width="9.140625" style="1" customWidth="1"/>
    <col min="3592" max="3592" width="11.28125" style="1" bestFit="1" customWidth="1"/>
    <col min="3593" max="3594" width="9.140625" style="1" customWidth="1"/>
    <col min="3595" max="3595" width="13.421875" style="1" customWidth="1"/>
    <col min="3596" max="3828" width="9.140625" style="1" customWidth="1"/>
    <col min="3829" max="3829" width="69.8515625" style="1" customWidth="1"/>
    <col min="3830" max="3830" width="9.7109375" style="1" customWidth="1"/>
    <col min="3831" max="3834" width="9.140625" style="1" hidden="1" customWidth="1"/>
    <col min="3835" max="3835" width="13.8515625" style="1" customWidth="1"/>
    <col min="3836" max="3841" width="9.140625" style="1" hidden="1" customWidth="1"/>
    <col min="3842" max="3845" width="9.140625" style="1" customWidth="1"/>
    <col min="3846" max="3846" width="13.57421875" style="1" customWidth="1"/>
    <col min="3847" max="3847" width="9.140625" style="1" customWidth="1"/>
    <col min="3848" max="3848" width="11.28125" style="1" bestFit="1" customWidth="1"/>
    <col min="3849" max="3850" width="9.140625" style="1" customWidth="1"/>
    <col min="3851" max="3851" width="13.421875" style="1" customWidth="1"/>
    <col min="3852" max="4084" width="9.140625" style="1" customWidth="1"/>
    <col min="4085" max="4085" width="69.8515625" style="1" customWidth="1"/>
    <col min="4086" max="4086" width="9.7109375" style="1" customWidth="1"/>
    <col min="4087" max="4090" width="9.140625" style="1" hidden="1" customWidth="1"/>
    <col min="4091" max="4091" width="13.8515625" style="1" customWidth="1"/>
    <col min="4092" max="4097" width="9.140625" style="1" hidden="1" customWidth="1"/>
    <col min="4098" max="4101" width="9.140625" style="1" customWidth="1"/>
    <col min="4102" max="4102" width="13.57421875" style="1" customWidth="1"/>
    <col min="4103" max="4103" width="9.140625" style="1" customWidth="1"/>
    <col min="4104" max="4104" width="11.28125" style="1" bestFit="1" customWidth="1"/>
    <col min="4105" max="4106" width="9.140625" style="1" customWidth="1"/>
    <col min="4107" max="4107" width="13.421875" style="1" customWidth="1"/>
    <col min="4108" max="4340" width="9.140625" style="1" customWidth="1"/>
    <col min="4341" max="4341" width="69.8515625" style="1" customWidth="1"/>
    <col min="4342" max="4342" width="9.7109375" style="1" customWidth="1"/>
    <col min="4343" max="4346" width="9.140625" style="1" hidden="1" customWidth="1"/>
    <col min="4347" max="4347" width="13.8515625" style="1" customWidth="1"/>
    <col min="4348" max="4353" width="9.140625" style="1" hidden="1" customWidth="1"/>
    <col min="4354" max="4357" width="9.140625" style="1" customWidth="1"/>
    <col min="4358" max="4358" width="13.57421875" style="1" customWidth="1"/>
    <col min="4359" max="4359" width="9.140625" style="1" customWidth="1"/>
    <col min="4360" max="4360" width="11.28125" style="1" bestFit="1" customWidth="1"/>
    <col min="4361" max="4362" width="9.140625" style="1" customWidth="1"/>
    <col min="4363" max="4363" width="13.421875" style="1" customWidth="1"/>
    <col min="4364" max="4596" width="9.140625" style="1" customWidth="1"/>
    <col min="4597" max="4597" width="69.8515625" style="1" customWidth="1"/>
    <col min="4598" max="4598" width="9.7109375" style="1" customWidth="1"/>
    <col min="4599" max="4602" width="9.140625" style="1" hidden="1" customWidth="1"/>
    <col min="4603" max="4603" width="13.8515625" style="1" customWidth="1"/>
    <col min="4604" max="4609" width="9.140625" style="1" hidden="1" customWidth="1"/>
    <col min="4610" max="4613" width="9.140625" style="1" customWidth="1"/>
    <col min="4614" max="4614" width="13.57421875" style="1" customWidth="1"/>
    <col min="4615" max="4615" width="9.140625" style="1" customWidth="1"/>
    <col min="4616" max="4616" width="11.28125" style="1" bestFit="1" customWidth="1"/>
    <col min="4617" max="4618" width="9.140625" style="1" customWidth="1"/>
    <col min="4619" max="4619" width="13.421875" style="1" customWidth="1"/>
    <col min="4620" max="4852" width="9.140625" style="1" customWidth="1"/>
    <col min="4853" max="4853" width="69.8515625" style="1" customWidth="1"/>
    <col min="4854" max="4854" width="9.7109375" style="1" customWidth="1"/>
    <col min="4855" max="4858" width="9.140625" style="1" hidden="1" customWidth="1"/>
    <col min="4859" max="4859" width="13.8515625" style="1" customWidth="1"/>
    <col min="4860" max="4865" width="9.140625" style="1" hidden="1" customWidth="1"/>
    <col min="4866" max="4869" width="9.140625" style="1" customWidth="1"/>
    <col min="4870" max="4870" width="13.57421875" style="1" customWidth="1"/>
    <col min="4871" max="4871" width="9.140625" style="1" customWidth="1"/>
    <col min="4872" max="4872" width="11.28125" style="1" bestFit="1" customWidth="1"/>
    <col min="4873" max="4874" width="9.140625" style="1" customWidth="1"/>
    <col min="4875" max="4875" width="13.421875" style="1" customWidth="1"/>
    <col min="4876" max="5108" width="9.140625" style="1" customWidth="1"/>
    <col min="5109" max="5109" width="69.8515625" style="1" customWidth="1"/>
    <col min="5110" max="5110" width="9.7109375" style="1" customWidth="1"/>
    <col min="5111" max="5114" width="9.140625" style="1" hidden="1" customWidth="1"/>
    <col min="5115" max="5115" width="13.8515625" style="1" customWidth="1"/>
    <col min="5116" max="5121" width="9.140625" style="1" hidden="1" customWidth="1"/>
    <col min="5122" max="5125" width="9.140625" style="1" customWidth="1"/>
    <col min="5126" max="5126" width="13.57421875" style="1" customWidth="1"/>
    <col min="5127" max="5127" width="9.140625" style="1" customWidth="1"/>
    <col min="5128" max="5128" width="11.28125" style="1" bestFit="1" customWidth="1"/>
    <col min="5129" max="5130" width="9.140625" style="1" customWidth="1"/>
    <col min="5131" max="5131" width="13.421875" style="1" customWidth="1"/>
    <col min="5132" max="5364" width="9.140625" style="1" customWidth="1"/>
    <col min="5365" max="5365" width="69.8515625" style="1" customWidth="1"/>
    <col min="5366" max="5366" width="9.7109375" style="1" customWidth="1"/>
    <col min="5367" max="5370" width="9.140625" style="1" hidden="1" customWidth="1"/>
    <col min="5371" max="5371" width="13.8515625" style="1" customWidth="1"/>
    <col min="5372" max="5377" width="9.140625" style="1" hidden="1" customWidth="1"/>
    <col min="5378" max="5381" width="9.140625" style="1" customWidth="1"/>
    <col min="5382" max="5382" width="13.57421875" style="1" customWidth="1"/>
    <col min="5383" max="5383" width="9.140625" style="1" customWidth="1"/>
    <col min="5384" max="5384" width="11.28125" style="1" bestFit="1" customWidth="1"/>
    <col min="5385" max="5386" width="9.140625" style="1" customWidth="1"/>
    <col min="5387" max="5387" width="13.421875" style="1" customWidth="1"/>
    <col min="5388" max="5620" width="9.140625" style="1" customWidth="1"/>
    <col min="5621" max="5621" width="69.8515625" style="1" customWidth="1"/>
    <col min="5622" max="5622" width="9.7109375" style="1" customWidth="1"/>
    <col min="5623" max="5626" width="9.140625" style="1" hidden="1" customWidth="1"/>
    <col min="5627" max="5627" width="13.8515625" style="1" customWidth="1"/>
    <col min="5628" max="5633" width="9.140625" style="1" hidden="1" customWidth="1"/>
    <col min="5634" max="5637" width="9.140625" style="1" customWidth="1"/>
    <col min="5638" max="5638" width="13.57421875" style="1" customWidth="1"/>
    <col min="5639" max="5639" width="9.140625" style="1" customWidth="1"/>
    <col min="5640" max="5640" width="11.28125" style="1" bestFit="1" customWidth="1"/>
    <col min="5641" max="5642" width="9.140625" style="1" customWidth="1"/>
    <col min="5643" max="5643" width="13.421875" style="1" customWidth="1"/>
    <col min="5644" max="5876" width="9.140625" style="1" customWidth="1"/>
    <col min="5877" max="5877" width="69.8515625" style="1" customWidth="1"/>
    <col min="5878" max="5878" width="9.7109375" style="1" customWidth="1"/>
    <col min="5879" max="5882" width="9.140625" style="1" hidden="1" customWidth="1"/>
    <col min="5883" max="5883" width="13.8515625" style="1" customWidth="1"/>
    <col min="5884" max="5889" width="9.140625" style="1" hidden="1" customWidth="1"/>
    <col min="5890" max="5893" width="9.140625" style="1" customWidth="1"/>
    <col min="5894" max="5894" width="13.57421875" style="1" customWidth="1"/>
    <col min="5895" max="5895" width="9.140625" style="1" customWidth="1"/>
    <col min="5896" max="5896" width="11.28125" style="1" bestFit="1" customWidth="1"/>
    <col min="5897" max="5898" width="9.140625" style="1" customWidth="1"/>
    <col min="5899" max="5899" width="13.421875" style="1" customWidth="1"/>
    <col min="5900" max="6132" width="9.140625" style="1" customWidth="1"/>
    <col min="6133" max="6133" width="69.8515625" style="1" customWidth="1"/>
    <col min="6134" max="6134" width="9.7109375" style="1" customWidth="1"/>
    <col min="6135" max="6138" width="9.140625" style="1" hidden="1" customWidth="1"/>
    <col min="6139" max="6139" width="13.8515625" style="1" customWidth="1"/>
    <col min="6140" max="6145" width="9.140625" style="1" hidden="1" customWidth="1"/>
    <col min="6146" max="6149" width="9.140625" style="1" customWidth="1"/>
    <col min="6150" max="6150" width="13.57421875" style="1" customWidth="1"/>
    <col min="6151" max="6151" width="9.140625" style="1" customWidth="1"/>
    <col min="6152" max="6152" width="11.28125" style="1" bestFit="1" customWidth="1"/>
    <col min="6153" max="6154" width="9.140625" style="1" customWidth="1"/>
    <col min="6155" max="6155" width="13.421875" style="1" customWidth="1"/>
    <col min="6156" max="6388" width="9.140625" style="1" customWidth="1"/>
    <col min="6389" max="6389" width="69.8515625" style="1" customWidth="1"/>
    <col min="6390" max="6390" width="9.7109375" style="1" customWidth="1"/>
    <col min="6391" max="6394" width="9.140625" style="1" hidden="1" customWidth="1"/>
    <col min="6395" max="6395" width="13.8515625" style="1" customWidth="1"/>
    <col min="6396" max="6401" width="9.140625" style="1" hidden="1" customWidth="1"/>
    <col min="6402" max="6405" width="9.140625" style="1" customWidth="1"/>
    <col min="6406" max="6406" width="13.57421875" style="1" customWidth="1"/>
    <col min="6407" max="6407" width="9.140625" style="1" customWidth="1"/>
    <col min="6408" max="6408" width="11.28125" style="1" bestFit="1" customWidth="1"/>
    <col min="6409" max="6410" width="9.140625" style="1" customWidth="1"/>
    <col min="6411" max="6411" width="13.421875" style="1" customWidth="1"/>
    <col min="6412" max="6644" width="9.140625" style="1" customWidth="1"/>
    <col min="6645" max="6645" width="69.8515625" style="1" customWidth="1"/>
    <col min="6646" max="6646" width="9.7109375" style="1" customWidth="1"/>
    <col min="6647" max="6650" width="9.140625" style="1" hidden="1" customWidth="1"/>
    <col min="6651" max="6651" width="13.8515625" style="1" customWidth="1"/>
    <col min="6652" max="6657" width="9.140625" style="1" hidden="1" customWidth="1"/>
    <col min="6658" max="6661" width="9.140625" style="1" customWidth="1"/>
    <col min="6662" max="6662" width="13.57421875" style="1" customWidth="1"/>
    <col min="6663" max="6663" width="9.140625" style="1" customWidth="1"/>
    <col min="6664" max="6664" width="11.28125" style="1" bestFit="1" customWidth="1"/>
    <col min="6665" max="6666" width="9.140625" style="1" customWidth="1"/>
    <col min="6667" max="6667" width="13.421875" style="1" customWidth="1"/>
    <col min="6668" max="6900" width="9.140625" style="1" customWidth="1"/>
    <col min="6901" max="6901" width="69.8515625" style="1" customWidth="1"/>
    <col min="6902" max="6902" width="9.7109375" style="1" customWidth="1"/>
    <col min="6903" max="6906" width="9.140625" style="1" hidden="1" customWidth="1"/>
    <col min="6907" max="6907" width="13.8515625" style="1" customWidth="1"/>
    <col min="6908" max="6913" width="9.140625" style="1" hidden="1" customWidth="1"/>
    <col min="6914" max="6917" width="9.140625" style="1" customWidth="1"/>
    <col min="6918" max="6918" width="13.57421875" style="1" customWidth="1"/>
    <col min="6919" max="6919" width="9.140625" style="1" customWidth="1"/>
    <col min="6920" max="6920" width="11.28125" style="1" bestFit="1" customWidth="1"/>
    <col min="6921" max="6922" width="9.140625" style="1" customWidth="1"/>
    <col min="6923" max="6923" width="13.421875" style="1" customWidth="1"/>
    <col min="6924" max="7156" width="9.140625" style="1" customWidth="1"/>
    <col min="7157" max="7157" width="69.8515625" style="1" customWidth="1"/>
    <col min="7158" max="7158" width="9.7109375" style="1" customWidth="1"/>
    <col min="7159" max="7162" width="9.140625" style="1" hidden="1" customWidth="1"/>
    <col min="7163" max="7163" width="13.8515625" style="1" customWidth="1"/>
    <col min="7164" max="7169" width="9.140625" style="1" hidden="1" customWidth="1"/>
    <col min="7170" max="7173" width="9.140625" style="1" customWidth="1"/>
    <col min="7174" max="7174" width="13.57421875" style="1" customWidth="1"/>
    <col min="7175" max="7175" width="9.140625" style="1" customWidth="1"/>
    <col min="7176" max="7176" width="11.28125" style="1" bestFit="1" customWidth="1"/>
    <col min="7177" max="7178" width="9.140625" style="1" customWidth="1"/>
    <col min="7179" max="7179" width="13.421875" style="1" customWidth="1"/>
    <col min="7180" max="7412" width="9.140625" style="1" customWidth="1"/>
    <col min="7413" max="7413" width="69.8515625" style="1" customWidth="1"/>
    <col min="7414" max="7414" width="9.7109375" style="1" customWidth="1"/>
    <col min="7415" max="7418" width="9.140625" style="1" hidden="1" customWidth="1"/>
    <col min="7419" max="7419" width="13.8515625" style="1" customWidth="1"/>
    <col min="7420" max="7425" width="9.140625" style="1" hidden="1" customWidth="1"/>
    <col min="7426" max="7429" width="9.140625" style="1" customWidth="1"/>
    <col min="7430" max="7430" width="13.57421875" style="1" customWidth="1"/>
    <col min="7431" max="7431" width="9.140625" style="1" customWidth="1"/>
    <col min="7432" max="7432" width="11.28125" style="1" bestFit="1" customWidth="1"/>
    <col min="7433" max="7434" width="9.140625" style="1" customWidth="1"/>
    <col min="7435" max="7435" width="13.421875" style="1" customWidth="1"/>
    <col min="7436" max="7668" width="9.140625" style="1" customWidth="1"/>
    <col min="7669" max="7669" width="69.8515625" style="1" customWidth="1"/>
    <col min="7670" max="7670" width="9.7109375" style="1" customWidth="1"/>
    <col min="7671" max="7674" width="9.140625" style="1" hidden="1" customWidth="1"/>
    <col min="7675" max="7675" width="13.8515625" style="1" customWidth="1"/>
    <col min="7676" max="7681" width="9.140625" style="1" hidden="1" customWidth="1"/>
    <col min="7682" max="7685" width="9.140625" style="1" customWidth="1"/>
    <col min="7686" max="7686" width="13.57421875" style="1" customWidth="1"/>
    <col min="7687" max="7687" width="9.140625" style="1" customWidth="1"/>
    <col min="7688" max="7688" width="11.28125" style="1" bestFit="1" customWidth="1"/>
    <col min="7689" max="7690" width="9.140625" style="1" customWidth="1"/>
    <col min="7691" max="7691" width="13.421875" style="1" customWidth="1"/>
    <col min="7692" max="7924" width="9.140625" style="1" customWidth="1"/>
    <col min="7925" max="7925" width="69.8515625" style="1" customWidth="1"/>
    <col min="7926" max="7926" width="9.7109375" style="1" customWidth="1"/>
    <col min="7927" max="7930" width="9.140625" style="1" hidden="1" customWidth="1"/>
    <col min="7931" max="7931" width="13.8515625" style="1" customWidth="1"/>
    <col min="7932" max="7937" width="9.140625" style="1" hidden="1" customWidth="1"/>
    <col min="7938" max="7941" width="9.140625" style="1" customWidth="1"/>
    <col min="7942" max="7942" width="13.57421875" style="1" customWidth="1"/>
    <col min="7943" max="7943" width="9.140625" style="1" customWidth="1"/>
    <col min="7944" max="7944" width="11.28125" style="1" bestFit="1" customWidth="1"/>
    <col min="7945" max="7946" width="9.140625" style="1" customWidth="1"/>
    <col min="7947" max="7947" width="13.421875" style="1" customWidth="1"/>
    <col min="7948" max="8180" width="9.140625" style="1" customWidth="1"/>
    <col min="8181" max="8181" width="69.8515625" style="1" customWidth="1"/>
    <col min="8182" max="8182" width="9.7109375" style="1" customWidth="1"/>
    <col min="8183" max="8186" width="9.140625" style="1" hidden="1" customWidth="1"/>
    <col min="8187" max="8187" width="13.8515625" style="1" customWidth="1"/>
    <col min="8188" max="8193" width="9.140625" style="1" hidden="1" customWidth="1"/>
    <col min="8194" max="8197" width="9.140625" style="1" customWidth="1"/>
    <col min="8198" max="8198" width="13.57421875" style="1" customWidth="1"/>
    <col min="8199" max="8199" width="9.140625" style="1" customWidth="1"/>
    <col min="8200" max="8200" width="11.28125" style="1" bestFit="1" customWidth="1"/>
    <col min="8201" max="8202" width="9.140625" style="1" customWidth="1"/>
    <col min="8203" max="8203" width="13.421875" style="1" customWidth="1"/>
    <col min="8204" max="8436" width="9.140625" style="1" customWidth="1"/>
    <col min="8437" max="8437" width="69.8515625" style="1" customWidth="1"/>
    <col min="8438" max="8438" width="9.7109375" style="1" customWidth="1"/>
    <col min="8439" max="8442" width="9.140625" style="1" hidden="1" customWidth="1"/>
    <col min="8443" max="8443" width="13.8515625" style="1" customWidth="1"/>
    <col min="8444" max="8449" width="9.140625" style="1" hidden="1" customWidth="1"/>
    <col min="8450" max="8453" width="9.140625" style="1" customWidth="1"/>
    <col min="8454" max="8454" width="13.57421875" style="1" customWidth="1"/>
    <col min="8455" max="8455" width="9.140625" style="1" customWidth="1"/>
    <col min="8456" max="8456" width="11.28125" style="1" bestFit="1" customWidth="1"/>
    <col min="8457" max="8458" width="9.140625" style="1" customWidth="1"/>
    <col min="8459" max="8459" width="13.421875" style="1" customWidth="1"/>
    <col min="8460" max="8692" width="9.140625" style="1" customWidth="1"/>
    <col min="8693" max="8693" width="69.8515625" style="1" customWidth="1"/>
    <col min="8694" max="8694" width="9.7109375" style="1" customWidth="1"/>
    <col min="8695" max="8698" width="9.140625" style="1" hidden="1" customWidth="1"/>
    <col min="8699" max="8699" width="13.8515625" style="1" customWidth="1"/>
    <col min="8700" max="8705" width="9.140625" style="1" hidden="1" customWidth="1"/>
    <col min="8706" max="8709" width="9.140625" style="1" customWidth="1"/>
    <col min="8710" max="8710" width="13.57421875" style="1" customWidth="1"/>
    <col min="8711" max="8711" width="9.140625" style="1" customWidth="1"/>
    <col min="8712" max="8712" width="11.28125" style="1" bestFit="1" customWidth="1"/>
    <col min="8713" max="8714" width="9.140625" style="1" customWidth="1"/>
    <col min="8715" max="8715" width="13.421875" style="1" customWidth="1"/>
    <col min="8716" max="8948" width="9.140625" style="1" customWidth="1"/>
    <col min="8949" max="8949" width="69.8515625" style="1" customWidth="1"/>
    <col min="8950" max="8950" width="9.7109375" style="1" customWidth="1"/>
    <col min="8951" max="8954" width="9.140625" style="1" hidden="1" customWidth="1"/>
    <col min="8955" max="8955" width="13.8515625" style="1" customWidth="1"/>
    <col min="8956" max="8961" width="9.140625" style="1" hidden="1" customWidth="1"/>
    <col min="8962" max="8965" width="9.140625" style="1" customWidth="1"/>
    <col min="8966" max="8966" width="13.57421875" style="1" customWidth="1"/>
    <col min="8967" max="8967" width="9.140625" style="1" customWidth="1"/>
    <col min="8968" max="8968" width="11.28125" style="1" bestFit="1" customWidth="1"/>
    <col min="8969" max="8970" width="9.140625" style="1" customWidth="1"/>
    <col min="8971" max="8971" width="13.421875" style="1" customWidth="1"/>
    <col min="8972" max="9204" width="9.140625" style="1" customWidth="1"/>
    <col min="9205" max="9205" width="69.8515625" style="1" customWidth="1"/>
    <col min="9206" max="9206" width="9.7109375" style="1" customWidth="1"/>
    <col min="9207" max="9210" width="9.140625" style="1" hidden="1" customWidth="1"/>
    <col min="9211" max="9211" width="13.8515625" style="1" customWidth="1"/>
    <col min="9212" max="9217" width="9.140625" style="1" hidden="1" customWidth="1"/>
    <col min="9218" max="9221" width="9.140625" style="1" customWidth="1"/>
    <col min="9222" max="9222" width="13.57421875" style="1" customWidth="1"/>
    <col min="9223" max="9223" width="9.140625" style="1" customWidth="1"/>
    <col min="9224" max="9224" width="11.28125" style="1" bestFit="1" customWidth="1"/>
    <col min="9225" max="9226" width="9.140625" style="1" customWidth="1"/>
    <col min="9227" max="9227" width="13.421875" style="1" customWidth="1"/>
    <col min="9228" max="9460" width="9.140625" style="1" customWidth="1"/>
    <col min="9461" max="9461" width="69.8515625" style="1" customWidth="1"/>
    <col min="9462" max="9462" width="9.7109375" style="1" customWidth="1"/>
    <col min="9463" max="9466" width="9.140625" style="1" hidden="1" customWidth="1"/>
    <col min="9467" max="9467" width="13.8515625" style="1" customWidth="1"/>
    <col min="9468" max="9473" width="9.140625" style="1" hidden="1" customWidth="1"/>
    <col min="9474" max="9477" width="9.140625" style="1" customWidth="1"/>
    <col min="9478" max="9478" width="13.57421875" style="1" customWidth="1"/>
    <col min="9479" max="9479" width="9.140625" style="1" customWidth="1"/>
    <col min="9480" max="9480" width="11.28125" style="1" bestFit="1" customWidth="1"/>
    <col min="9481" max="9482" width="9.140625" style="1" customWidth="1"/>
    <col min="9483" max="9483" width="13.421875" style="1" customWidth="1"/>
    <col min="9484" max="9716" width="9.140625" style="1" customWidth="1"/>
    <col min="9717" max="9717" width="69.8515625" style="1" customWidth="1"/>
    <col min="9718" max="9718" width="9.7109375" style="1" customWidth="1"/>
    <col min="9719" max="9722" width="9.140625" style="1" hidden="1" customWidth="1"/>
    <col min="9723" max="9723" width="13.8515625" style="1" customWidth="1"/>
    <col min="9724" max="9729" width="9.140625" style="1" hidden="1" customWidth="1"/>
    <col min="9730" max="9733" width="9.140625" style="1" customWidth="1"/>
    <col min="9734" max="9734" width="13.57421875" style="1" customWidth="1"/>
    <col min="9735" max="9735" width="9.140625" style="1" customWidth="1"/>
    <col min="9736" max="9736" width="11.28125" style="1" bestFit="1" customWidth="1"/>
    <col min="9737" max="9738" width="9.140625" style="1" customWidth="1"/>
    <col min="9739" max="9739" width="13.421875" style="1" customWidth="1"/>
    <col min="9740" max="9972" width="9.140625" style="1" customWidth="1"/>
    <col min="9973" max="9973" width="69.8515625" style="1" customWidth="1"/>
    <col min="9974" max="9974" width="9.7109375" style="1" customWidth="1"/>
    <col min="9975" max="9978" width="9.140625" style="1" hidden="1" customWidth="1"/>
    <col min="9979" max="9979" width="13.8515625" style="1" customWidth="1"/>
    <col min="9980" max="9985" width="9.140625" style="1" hidden="1" customWidth="1"/>
    <col min="9986" max="9989" width="9.140625" style="1" customWidth="1"/>
    <col min="9990" max="9990" width="13.57421875" style="1" customWidth="1"/>
    <col min="9991" max="9991" width="9.140625" style="1" customWidth="1"/>
    <col min="9992" max="9992" width="11.28125" style="1" bestFit="1" customWidth="1"/>
    <col min="9993" max="9994" width="9.140625" style="1" customWidth="1"/>
    <col min="9995" max="9995" width="13.421875" style="1" customWidth="1"/>
    <col min="9996" max="10228" width="9.140625" style="1" customWidth="1"/>
    <col min="10229" max="10229" width="69.8515625" style="1" customWidth="1"/>
    <col min="10230" max="10230" width="9.7109375" style="1" customWidth="1"/>
    <col min="10231" max="10234" width="9.140625" style="1" hidden="1" customWidth="1"/>
    <col min="10235" max="10235" width="13.8515625" style="1" customWidth="1"/>
    <col min="10236" max="10241" width="9.140625" style="1" hidden="1" customWidth="1"/>
    <col min="10242" max="10245" width="9.140625" style="1" customWidth="1"/>
    <col min="10246" max="10246" width="13.57421875" style="1" customWidth="1"/>
    <col min="10247" max="10247" width="9.140625" style="1" customWidth="1"/>
    <col min="10248" max="10248" width="11.28125" style="1" bestFit="1" customWidth="1"/>
    <col min="10249" max="10250" width="9.140625" style="1" customWidth="1"/>
    <col min="10251" max="10251" width="13.421875" style="1" customWidth="1"/>
    <col min="10252" max="10484" width="9.140625" style="1" customWidth="1"/>
    <col min="10485" max="10485" width="69.8515625" style="1" customWidth="1"/>
    <col min="10486" max="10486" width="9.7109375" style="1" customWidth="1"/>
    <col min="10487" max="10490" width="9.140625" style="1" hidden="1" customWidth="1"/>
    <col min="10491" max="10491" width="13.8515625" style="1" customWidth="1"/>
    <col min="10492" max="10497" width="9.140625" style="1" hidden="1" customWidth="1"/>
    <col min="10498" max="10501" width="9.140625" style="1" customWidth="1"/>
    <col min="10502" max="10502" width="13.57421875" style="1" customWidth="1"/>
    <col min="10503" max="10503" width="9.140625" style="1" customWidth="1"/>
    <col min="10504" max="10504" width="11.28125" style="1" bestFit="1" customWidth="1"/>
    <col min="10505" max="10506" width="9.140625" style="1" customWidth="1"/>
    <col min="10507" max="10507" width="13.421875" style="1" customWidth="1"/>
    <col min="10508" max="10740" width="9.140625" style="1" customWidth="1"/>
    <col min="10741" max="10741" width="69.8515625" style="1" customWidth="1"/>
    <col min="10742" max="10742" width="9.7109375" style="1" customWidth="1"/>
    <col min="10743" max="10746" width="9.140625" style="1" hidden="1" customWidth="1"/>
    <col min="10747" max="10747" width="13.8515625" style="1" customWidth="1"/>
    <col min="10748" max="10753" width="9.140625" style="1" hidden="1" customWidth="1"/>
    <col min="10754" max="10757" width="9.140625" style="1" customWidth="1"/>
    <col min="10758" max="10758" width="13.57421875" style="1" customWidth="1"/>
    <col min="10759" max="10759" width="9.140625" style="1" customWidth="1"/>
    <col min="10760" max="10760" width="11.28125" style="1" bestFit="1" customWidth="1"/>
    <col min="10761" max="10762" width="9.140625" style="1" customWidth="1"/>
    <col min="10763" max="10763" width="13.421875" style="1" customWidth="1"/>
    <col min="10764" max="10996" width="9.140625" style="1" customWidth="1"/>
    <col min="10997" max="10997" width="69.8515625" style="1" customWidth="1"/>
    <col min="10998" max="10998" width="9.7109375" style="1" customWidth="1"/>
    <col min="10999" max="11002" width="9.140625" style="1" hidden="1" customWidth="1"/>
    <col min="11003" max="11003" width="13.8515625" style="1" customWidth="1"/>
    <col min="11004" max="11009" width="9.140625" style="1" hidden="1" customWidth="1"/>
    <col min="11010" max="11013" width="9.140625" style="1" customWidth="1"/>
    <col min="11014" max="11014" width="13.57421875" style="1" customWidth="1"/>
    <col min="11015" max="11015" width="9.140625" style="1" customWidth="1"/>
    <col min="11016" max="11016" width="11.28125" style="1" bestFit="1" customWidth="1"/>
    <col min="11017" max="11018" width="9.140625" style="1" customWidth="1"/>
    <col min="11019" max="11019" width="13.421875" style="1" customWidth="1"/>
    <col min="11020" max="11252" width="9.140625" style="1" customWidth="1"/>
    <col min="11253" max="11253" width="69.8515625" style="1" customWidth="1"/>
    <col min="11254" max="11254" width="9.7109375" style="1" customWidth="1"/>
    <col min="11255" max="11258" width="9.140625" style="1" hidden="1" customWidth="1"/>
    <col min="11259" max="11259" width="13.8515625" style="1" customWidth="1"/>
    <col min="11260" max="11265" width="9.140625" style="1" hidden="1" customWidth="1"/>
    <col min="11266" max="11269" width="9.140625" style="1" customWidth="1"/>
    <col min="11270" max="11270" width="13.57421875" style="1" customWidth="1"/>
    <col min="11271" max="11271" width="9.140625" style="1" customWidth="1"/>
    <col min="11272" max="11272" width="11.28125" style="1" bestFit="1" customWidth="1"/>
    <col min="11273" max="11274" width="9.140625" style="1" customWidth="1"/>
    <col min="11275" max="11275" width="13.421875" style="1" customWidth="1"/>
    <col min="11276" max="11508" width="9.140625" style="1" customWidth="1"/>
    <col min="11509" max="11509" width="69.8515625" style="1" customWidth="1"/>
    <col min="11510" max="11510" width="9.7109375" style="1" customWidth="1"/>
    <col min="11511" max="11514" width="9.140625" style="1" hidden="1" customWidth="1"/>
    <col min="11515" max="11515" width="13.8515625" style="1" customWidth="1"/>
    <col min="11516" max="11521" width="9.140625" style="1" hidden="1" customWidth="1"/>
    <col min="11522" max="11525" width="9.140625" style="1" customWidth="1"/>
    <col min="11526" max="11526" width="13.57421875" style="1" customWidth="1"/>
    <col min="11527" max="11527" width="9.140625" style="1" customWidth="1"/>
    <col min="11528" max="11528" width="11.28125" style="1" bestFit="1" customWidth="1"/>
    <col min="11529" max="11530" width="9.140625" style="1" customWidth="1"/>
    <col min="11531" max="11531" width="13.421875" style="1" customWidth="1"/>
    <col min="11532" max="11764" width="9.140625" style="1" customWidth="1"/>
    <col min="11765" max="11765" width="69.8515625" style="1" customWidth="1"/>
    <col min="11766" max="11766" width="9.7109375" style="1" customWidth="1"/>
    <col min="11767" max="11770" width="9.140625" style="1" hidden="1" customWidth="1"/>
    <col min="11771" max="11771" width="13.8515625" style="1" customWidth="1"/>
    <col min="11772" max="11777" width="9.140625" style="1" hidden="1" customWidth="1"/>
    <col min="11778" max="11781" width="9.140625" style="1" customWidth="1"/>
    <col min="11782" max="11782" width="13.57421875" style="1" customWidth="1"/>
    <col min="11783" max="11783" width="9.140625" style="1" customWidth="1"/>
    <col min="11784" max="11784" width="11.28125" style="1" bestFit="1" customWidth="1"/>
    <col min="11785" max="11786" width="9.140625" style="1" customWidth="1"/>
    <col min="11787" max="11787" width="13.421875" style="1" customWidth="1"/>
    <col min="11788" max="12020" width="9.140625" style="1" customWidth="1"/>
    <col min="12021" max="12021" width="69.8515625" style="1" customWidth="1"/>
    <col min="12022" max="12022" width="9.7109375" style="1" customWidth="1"/>
    <col min="12023" max="12026" width="9.140625" style="1" hidden="1" customWidth="1"/>
    <col min="12027" max="12027" width="13.8515625" style="1" customWidth="1"/>
    <col min="12028" max="12033" width="9.140625" style="1" hidden="1" customWidth="1"/>
    <col min="12034" max="12037" width="9.140625" style="1" customWidth="1"/>
    <col min="12038" max="12038" width="13.57421875" style="1" customWidth="1"/>
    <col min="12039" max="12039" width="9.140625" style="1" customWidth="1"/>
    <col min="12040" max="12040" width="11.28125" style="1" bestFit="1" customWidth="1"/>
    <col min="12041" max="12042" width="9.140625" style="1" customWidth="1"/>
    <col min="12043" max="12043" width="13.421875" style="1" customWidth="1"/>
    <col min="12044" max="12276" width="9.140625" style="1" customWidth="1"/>
    <col min="12277" max="12277" width="69.8515625" style="1" customWidth="1"/>
    <col min="12278" max="12278" width="9.7109375" style="1" customWidth="1"/>
    <col min="12279" max="12282" width="9.140625" style="1" hidden="1" customWidth="1"/>
    <col min="12283" max="12283" width="13.8515625" style="1" customWidth="1"/>
    <col min="12284" max="12289" width="9.140625" style="1" hidden="1" customWidth="1"/>
    <col min="12290" max="12293" width="9.140625" style="1" customWidth="1"/>
    <col min="12294" max="12294" width="13.57421875" style="1" customWidth="1"/>
    <col min="12295" max="12295" width="9.140625" style="1" customWidth="1"/>
    <col min="12296" max="12296" width="11.28125" style="1" bestFit="1" customWidth="1"/>
    <col min="12297" max="12298" width="9.140625" style="1" customWidth="1"/>
    <col min="12299" max="12299" width="13.421875" style="1" customWidth="1"/>
    <col min="12300" max="12532" width="9.140625" style="1" customWidth="1"/>
    <col min="12533" max="12533" width="69.8515625" style="1" customWidth="1"/>
    <col min="12534" max="12534" width="9.7109375" style="1" customWidth="1"/>
    <col min="12535" max="12538" width="9.140625" style="1" hidden="1" customWidth="1"/>
    <col min="12539" max="12539" width="13.8515625" style="1" customWidth="1"/>
    <col min="12540" max="12545" width="9.140625" style="1" hidden="1" customWidth="1"/>
    <col min="12546" max="12549" width="9.140625" style="1" customWidth="1"/>
    <col min="12550" max="12550" width="13.57421875" style="1" customWidth="1"/>
    <col min="12551" max="12551" width="9.140625" style="1" customWidth="1"/>
    <col min="12552" max="12552" width="11.28125" style="1" bestFit="1" customWidth="1"/>
    <col min="12553" max="12554" width="9.140625" style="1" customWidth="1"/>
    <col min="12555" max="12555" width="13.421875" style="1" customWidth="1"/>
    <col min="12556" max="12788" width="9.140625" style="1" customWidth="1"/>
    <col min="12789" max="12789" width="69.8515625" style="1" customWidth="1"/>
    <col min="12790" max="12790" width="9.7109375" style="1" customWidth="1"/>
    <col min="12791" max="12794" width="9.140625" style="1" hidden="1" customWidth="1"/>
    <col min="12795" max="12795" width="13.8515625" style="1" customWidth="1"/>
    <col min="12796" max="12801" width="9.140625" style="1" hidden="1" customWidth="1"/>
    <col min="12802" max="12805" width="9.140625" style="1" customWidth="1"/>
    <col min="12806" max="12806" width="13.57421875" style="1" customWidth="1"/>
    <col min="12807" max="12807" width="9.140625" style="1" customWidth="1"/>
    <col min="12808" max="12808" width="11.28125" style="1" bestFit="1" customWidth="1"/>
    <col min="12809" max="12810" width="9.140625" style="1" customWidth="1"/>
    <col min="12811" max="12811" width="13.421875" style="1" customWidth="1"/>
    <col min="12812" max="13044" width="9.140625" style="1" customWidth="1"/>
    <col min="13045" max="13045" width="69.8515625" style="1" customWidth="1"/>
    <col min="13046" max="13046" width="9.7109375" style="1" customWidth="1"/>
    <col min="13047" max="13050" width="9.140625" style="1" hidden="1" customWidth="1"/>
    <col min="13051" max="13051" width="13.8515625" style="1" customWidth="1"/>
    <col min="13052" max="13057" width="9.140625" style="1" hidden="1" customWidth="1"/>
    <col min="13058" max="13061" width="9.140625" style="1" customWidth="1"/>
    <col min="13062" max="13062" width="13.57421875" style="1" customWidth="1"/>
    <col min="13063" max="13063" width="9.140625" style="1" customWidth="1"/>
    <col min="13064" max="13064" width="11.28125" style="1" bestFit="1" customWidth="1"/>
    <col min="13065" max="13066" width="9.140625" style="1" customWidth="1"/>
    <col min="13067" max="13067" width="13.421875" style="1" customWidth="1"/>
    <col min="13068" max="13300" width="9.140625" style="1" customWidth="1"/>
    <col min="13301" max="13301" width="69.8515625" style="1" customWidth="1"/>
    <col min="13302" max="13302" width="9.7109375" style="1" customWidth="1"/>
    <col min="13303" max="13306" width="9.140625" style="1" hidden="1" customWidth="1"/>
    <col min="13307" max="13307" width="13.8515625" style="1" customWidth="1"/>
    <col min="13308" max="13313" width="9.140625" style="1" hidden="1" customWidth="1"/>
    <col min="13314" max="13317" width="9.140625" style="1" customWidth="1"/>
    <col min="13318" max="13318" width="13.57421875" style="1" customWidth="1"/>
    <col min="13319" max="13319" width="9.140625" style="1" customWidth="1"/>
    <col min="13320" max="13320" width="11.28125" style="1" bestFit="1" customWidth="1"/>
    <col min="13321" max="13322" width="9.140625" style="1" customWidth="1"/>
    <col min="13323" max="13323" width="13.421875" style="1" customWidth="1"/>
    <col min="13324" max="13556" width="9.140625" style="1" customWidth="1"/>
    <col min="13557" max="13557" width="69.8515625" style="1" customWidth="1"/>
    <col min="13558" max="13558" width="9.7109375" style="1" customWidth="1"/>
    <col min="13559" max="13562" width="9.140625" style="1" hidden="1" customWidth="1"/>
    <col min="13563" max="13563" width="13.8515625" style="1" customWidth="1"/>
    <col min="13564" max="13569" width="9.140625" style="1" hidden="1" customWidth="1"/>
    <col min="13570" max="13573" width="9.140625" style="1" customWidth="1"/>
    <col min="13574" max="13574" width="13.57421875" style="1" customWidth="1"/>
    <col min="13575" max="13575" width="9.140625" style="1" customWidth="1"/>
    <col min="13576" max="13576" width="11.28125" style="1" bestFit="1" customWidth="1"/>
    <col min="13577" max="13578" width="9.140625" style="1" customWidth="1"/>
    <col min="13579" max="13579" width="13.421875" style="1" customWidth="1"/>
    <col min="13580" max="13812" width="9.140625" style="1" customWidth="1"/>
    <col min="13813" max="13813" width="69.8515625" style="1" customWidth="1"/>
    <col min="13814" max="13814" width="9.7109375" style="1" customWidth="1"/>
    <col min="13815" max="13818" width="9.140625" style="1" hidden="1" customWidth="1"/>
    <col min="13819" max="13819" width="13.8515625" style="1" customWidth="1"/>
    <col min="13820" max="13825" width="9.140625" style="1" hidden="1" customWidth="1"/>
    <col min="13826" max="13829" width="9.140625" style="1" customWidth="1"/>
    <col min="13830" max="13830" width="13.57421875" style="1" customWidth="1"/>
    <col min="13831" max="13831" width="9.140625" style="1" customWidth="1"/>
    <col min="13832" max="13832" width="11.28125" style="1" bestFit="1" customWidth="1"/>
    <col min="13833" max="13834" width="9.140625" style="1" customWidth="1"/>
    <col min="13835" max="13835" width="13.421875" style="1" customWidth="1"/>
    <col min="13836" max="14068" width="9.140625" style="1" customWidth="1"/>
    <col min="14069" max="14069" width="69.8515625" style="1" customWidth="1"/>
    <col min="14070" max="14070" width="9.7109375" style="1" customWidth="1"/>
    <col min="14071" max="14074" width="9.140625" style="1" hidden="1" customWidth="1"/>
    <col min="14075" max="14075" width="13.8515625" style="1" customWidth="1"/>
    <col min="14076" max="14081" width="9.140625" style="1" hidden="1" customWidth="1"/>
    <col min="14082" max="14085" width="9.140625" style="1" customWidth="1"/>
    <col min="14086" max="14086" width="13.57421875" style="1" customWidth="1"/>
    <col min="14087" max="14087" width="9.140625" style="1" customWidth="1"/>
    <col min="14088" max="14088" width="11.28125" style="1" bestFit="1" customWidth="1"/>
    <col min="14089" max="14090" width="9.140625" style="1" customWidth="1"/>
    <col min="14091" max="14091" width="13.421875" style="1" customWidth="1"/>
    <col min="14092" max="14324" width="9.140625" style="1" customWidth="1"/>
    <col min="14325" max="14325" width="69.8515625" style="1" customWidth="1"/>
    <col min="14326" max="14326" width="9.7109375" style="1" customWidth="1"/>
    <col min="14327" max="14330" width="9.140625" style="1" hidden="1" customWidth="1"/>
    <col min="14331" max="14331" width="13.8515625" style="1" customWidth="1"/>
    <col min="14332" max="14337" width="9.140625" style="1" hidden="1" customWidth="1"/>
    <col min="14338" max="14341" width="9.140625" style="1" customWidth="1"/>
    <col min="14342" max="14342" width="13.57421875" style="1" customWidth="1"/>
    <col min="14343" max="14343" width="9.140625" style="1" customWidth="1"/>
    <col min="14344" max="14344" width="11.28125" style="1" bestFit="1" customWidth="1"/>
    <col min="14345" max="14346" width="9.140625" style="1" customWidth="1"/>
    <col min="14347" max="14347" width="13.421875" style="1" customWidth="1"/>
    <col min="14348" max="14580" width="9.140625" style="1" customWidth="1"/>
    <col min="14581" max="14581" width="69.8515625" style="1" customWidth="1"/>
    <col min="14582" max="14582" width="9.7109375" style="1" customWidth="1"/>
    <col min="14583" max="14586" width="9.140625" style="1" hidden="1" customWidth="1"/>
    <col min="14587" max="14587" width="13.8515625" style="1" customWidth="1"/>
    <col min="14588" max="14593" width="9.140625" style="1" hidden="1" customWidth="1"/>
    <col min="14594" max="14597" width="9.140625" style="1" customWidth="1"/>
    <col min="14598" max="14598" width="13.57421875" style="1" customWidth="1"/>
    <col min="14599" max="14599" width="9.140625" style="1" customWidth="1"/>
    <col min="14600" max="14600" width="11.28125" style="1" bestFit="1" customWidth="1"/>
    <col min="14601" max="14602" width="9.140625" style="1" customWidth="1"/>
    <col min="14603" max="14603" width="13.421875" style="1" customWidth="1"/>
    <col min="14604" max="14836" width="9.140625" style="1" customWidth="1"/>
    <col min="14837" max="14837" width="69.8515625" style="1" customWidth="1"/>
    <col min="14838" max="14838" width="9.7109375" style="1" customWidth="1"/>
    <col min="14839" max="14842" width="9.140625" style="1" hidden="1" customWidth="1"/>
    <col min="14843" max="14843" width="13.8515625" style="1" customWidth="1"/>
    <col min="14844" max="14849" width="9.140625" style="1" hidden="1" customWidth="1"/>
    <col min="14850" max="14853" width="9.140625" style="1" customWidth="1"/>
    <col min="14854" max="14854" width="13.57421875" style="1" customWidth="1"/>
    <col min="14855" max="14855" width="9.140625" style="1" customWidth="1"/>
    <col min="14856" max="14856" width="11.28125" style="1" bestFit="1" customWidth="1"/>
    <col min="14857" max="14858" width="9.140625" style="1" customWidth="1"/>
    <col min="14859" max="14859" width="13.421875" style="1" customWidth="1"/>
    <col min="14860" max="15092" width="9.140625" style="1" customWidth="1"/>
    <col min="15093" max="15093" width="69.8515625" style="1" customWidth="1"/>
    <col min="15094" max="15094" width="9.7109375" style="1" customWidth="1"/>
    <col min="15095" max="15098" width="9.140625" style="1" hidden="1" customWidth="1"/>
    <col min="15099" max="15099" width="13.8515625" style="1" customWidth="1"/>
    <col min="15100" max="15105" width="9.140625" style="1" hidden="1" customWidth="1"/>
    <col min="15106" max="15109" width="9.140625" style="1" customWidth="1"/>
    <col min="15110" max="15110" width="13.57421875" style="1" customWidth="1"/>
    <col min="15111" max="15111" width="9.140625" style="1" customWidth="1"/>
    <col min="15112" max="15112" width="11.28125" style="1" bestFit="1" customWidth="1"/>
    <col min="15113" max="15114" width="9.140625" style="1" customWidth="1"/>
    <col min="15115" max="15115" width="13.421875" style="1" customWidth="1"/>
    <col min="15116" max="15348" width="9.140625" style="1" customWidth="1"/>
    <col min="15349" max="15349" width="69.8515625" style="1" customWidth="1"/>
    <col min="15350" max="15350" width="9.7109375" style="1" customWidth="1"/>
    <col min="15351" max="15354" width="9.140625" style="1" hidden="1" customWidth="1"/>
    <col min="15355" max="15355" width="13.8515625" style="1" customWidth="1"/>
    <col min="15356" max="15361" width="9.140625" style="1" hidden="1" customWidth="1"/>
    <col min="15362" max="15365" width="9.140625" style="1" customWidth="1"/>
    <col min="15366" max="15366" width="13.57421875" style="1" customWidth="1"/>
    <col min="15367" max="15367" width="9.140625" style="1" customWidth="1"/>
    <col min="15368" max="15368" width="11.28125" style="1" bestFit="1" customWidth="1"/>
    <col min="15369" max="15370" width="9.140625" style="1" customWidth="1"/>
    <col min="15371" max="15371" width="13.421875" style="1" customWidth="1"/>
    <col min="15372" max="15604" width="9.140625" style="1" customWidth="1"/>
    <col min="15605" max="15605" width="69.8515625" style="1" customWidth="1"/>
    <col min="15606" max="15606" width="9.7109375" style="1" customWidth="1"/>
    <col min="15607" max="15610" width="9.140625" style="1" hidden="1" customWidth="1"/>
    <col min="15611" max="15611" width="13.8515625" style="1" customWidth="1"/>
    <col min="15612" max="15617" width="9.140625" style="1" hidden="1" customWidth="1"/>
    <col min="15618" max="15621" width="9.140625" style="1" customWidth="1"/>
    <col min="15622" max="15622" width="13.57421875" style="1" customWidth="1"/>
    <col min="15623" max="15623" width="9.140625" style="1" customWidth="1"/>
    <col min="15624" max="15624" width="11.28125" style="1" bestFit="1" customWidth="1"/>
    <col min="15625" max="15626" width="9.140625" style="1" customWidth="1"/>
    <col min="15627" max="15627" width="13.421875" style="1" customWidth="1"/>
    <col min="15628" max="15860" width="9.140625" style="1" customWidth="1"/>
    <col min="15861" max="15861" width="69.8515625" style="1" customWidth="1"/>
    <col min="15862" max="15862" width="9.7109375" style="1" customWidth="1"/>
    <col min="15863" max="15866" width="9.140625" style="1" hidden="1" customWidth="1"/>
    <col min="15867" max="15867" width="13.8515625" style="1" customWidth="1"/>
    <col min="15868" max="15873" width="9.140625" style="1" hidden="1" customWidth="1"/>
    <col min="15874" max="15877" width="9.140625" style="1" customWidth="1"/>
    <col min="15878" max="15878" width="13.57421875" style="1" customWidth="1"/>
    <col min="15879" max="15879" width="9.140625" style="1" customWidth="1"/>
    <col min="15880" max="15880" width="11.28125" style="1" bestFit="1" customWidth="1"/>
    <col min="15881" max="15882" width="9.140625" style="1" customWidth="1"/>
    <col min="15883" max="15883" width="13.421875" style="1" customWidth="1"/>
    <col min="15884" max="16116" width="9.140625" style="1" customWidth="1"/>
    <col min="16117" max="16117" width="69.8515625" style="1" customWidth="1"/>
    <col min="16118" max="16118" width="9.7109375" style="1" customWidth="1"/>
    <col min="16119" max="16122" width="9.140625" style="1" hidden="1" customWidth="1"/>
    <col min="16123" max="16123" width="13.8515625" style="1" customWidth="1"/>
    <col min="16124" max="16129" width="9.140625" style="1" hidden="1" customWidth="1"/>
    <col min="16130" max="16133" width="9.140625" style="1" customWidth="1"/>
    <col min="16134" max="16134" width="13.57421875" style="1" customWidth="1"/>
    <col min="16135" max="16135" width="9.140625" style="1" customWidth="1"/>
    <col min="16136" max="16136" width="11.28125" style="1" bestFit="1" customWidth="1"/>
    <col min="16137" max="16138" width="9.140625" style="1" customWidth="1"/>
    <col min="16139" max="16139" width="13.421875" style="1" customWidth="1"/>
    <col min="16140" max="16384" width="9.140625" style="1" customWidth="1"/>
  </cols>
  <sheetData>
    <row r="1" ht="15">
      <c r="C1" s="103" t="s">
        <v>464</v>
      </c>
    </row>
    <row r="2" ht="15">
      <c r="C2" s="33" t="s">
        <v>451</v>
      </c>
    </row>
    <row r="3" ht="15">
      <c r="C3" s="104" t="s">
        <v>430</v>
      </c>
    </row>
    <row r="4" spans="2:3" ht="15">
      <c r="B4" s="199"/>
      <c r="C4" s="199"/>
    </row>
    <row r="5" spans="1:3" ht="18.75">
      <c r="A5" s="200" t="s">
        <v>337</v>
      </c>
      <c r="B5" s="201"/>
      <c r="C5" s="201"/>
    </row>
    <row r="6" spans="1:3" ht="33" customHeight="1">
      <c r="A6" s="202" t="s">
        <v>558</v>
      </c>
      <c r="B6" s="203"/>
      <c r="C6" s="203"/>
    </row>
    <row r="7" spans="1:6" s="73" customFormat="1" ht="15">
      <c r="A7" s="71"/>
      <c r="B7" s="72"/>
      <c r="C7" s="99" t="s">
        <v>418</v>
      </c>
      <c r="D7" s="82"/>
      <c r="E7" s="119"/>
      <c r="F7" s="82"/>
    </row>
    <row r="8" spans="1:3" ht="23.25" customHeight="1">
      <c r="A8" s="6" t="s">
        <v>439</v>
      </c>
      <c r="B8" s="6" t="s">
        <v>3</v>
      </c>
      <c r="C8" s="6" t="s">
        <v>338</v>
      </c>
    </row>
    <row r="9" spans="1:11" ht="36" customHeight="1">
      <c r="A9" s="8" t="s">
        <v>494</v>
      </c>
      <c r="B9" s="9" t="s">
        <v>226</v>
      </c>
      <c r="C9" s="26">
        <f>C10+C14+C18+C21+C22</f>
        <v>354082.26999999996</v>
      </c>
      <c r="E9" s="23"/>
      <c r="F9" s="23"/>
      <c r="G9" s="7"/>
      <c r="H9" s="7"/>
      <c r="I9" s="7"/>
      <c r="J9" s="7"/>
      <c r="K9" s="14"/>
    </row>
    <row r="10" spans="1:11" ht="38.25" customHeight="1">
      <c r="A10" s="83" t="s">
        <v>495</v>
      </c>
      <c r="B10" s="85" t="s">
        <v>227</v>
      </c>
      <c r="C10" s="89">
        <f>C11+C12+C13</f>
        <v>80322.25</v>
      </c>
      <c r="E10" s="23"/>
      <c r="F10" s="23"/>
      <c r="G10" s="7"/>
      <c r="H10" s="7"/>
      <c r="I10" s="7"/>
      <c r="J10" s="7"/>
      <c r="K10" s="14"/>
    </row>
    <row r="11" spans="1:11" ht="38.25" customHeight="1">
      <c r="A11" s="78" t="s">
        <v>362</v>
      </c>
      <c r="B11" s="87" t="s">
        <v>388</v>
      </c>
      <c r="C11" s="88">
        <v>77056.15</v>
      </c>
      <c r="E11" s="23"/>
      <c r="F11" s="23"/>
      <c r="G11" s="7"/>
      <c r="H11" s="7"/>
      <c r="I11" s="7"/>
      <c r="J11" s="7"/>
      <c r="K11" s="14"/>
    </row>
    <row r="12" spans="1:11" ht="38.25" customHeight="1">
      <c r="A12" s="78" t="s">
        <v>363</v>
      </c>
      <c r="B12" s="87" t="s">
        <v>390</v>
      </c>
      <c r="C12" s="88">
        <v>83.1</v>
      </c>
      <c r="E12" s="23"/>
      <c r="F12" s="23"/>
      <c r="G12" s="7"/>
      <c r="H12" s="7"/>
      <c r="I12" s="7"/>
      <c r="J12" s="7"/>
      <c r="K12" s="14"/>
    </row>
    <row r="13" spans="1:11" ht="26.25" customHeight="1">
      <c r="A13" s="79" t="s">
        <v>364</v>
      </c>
      <c r="B13" s="87" t="s">
        <v>413</v>
      </c>
      <c r="C13" s="88">
        <v>3183</v>
      </c>
      <c r="E13" s="23"/>
      <c r="F13" s="23"/>
      <c r="G13" s="7"/>
      <c r="H13" s="7"/>
      <c r="I13" s="7"/>
      <c r="J13" s="7"/>
      <c r="K13" s="14"/>
    </row>
    <row r="14" spans="1:11" ht="38.25" customHeight="1">
      <c r="A14" s="84" t="s">
        <v>496</v>
      </c>
      <c r="B14" s="85" t="s">
        <v>240</v>
      </c>
      <c r="C14" s="89">
        <f>C15+C16+C17</f>
        <v>243815.05</v>
      </c>
      <c r="E14" s="23"/>
      <c r="F14" s="23"/>
      <c r="G14" s="7"/>
      <c r="H14" s="7"/>
      <c r="I14" s="7"/>
      <c r="J14" s="7"/>
      <c r="K14" s="14"/>
    </row>
    <row r="15" spans="1:11" ht="38.25" customHeight="1">
      <c r="A15" s="78" t="s">
        <v>365</v>
      </c>
      <c r="B15" s="87" t="s">
        <v>391</v>
      </c>
      <c r="C15" s="88">
        <v>237026.05</v>
      </c>
      <c r="E15" s="23"/>
      <c r="F15" s="23"/>
      <c r="G15" s="7"/>
      <c r="H15" s="7"/>
      <c r="I15" s="7"/>
      <c r="J15" s="7"/>
      <c r="K15" s="14"/>
    </row>
    <row r="16" spans="1:11" ht="38.25" customHeight="1">
      <c r="A16" s="79" t="s">
        <v>366</v>
      </c>
      <c r="B16" s="87" t="s">
        <v>389</v>
      </c>
      <c r="C16" s="88">
        <v>870</v>
      </c>
      <c r="E16" s="23"/>
      <c r="F16" s="23"/>
      <c r="G16" s="7"/>
      <c r="H16" s="7"/>
      <c r="I16" s="7"/>
      <c r="J16" s="7"/>
      <c r="K16" s="14"/>
    </row>
    <row r="17" spans="1:11" ht="38.25" customHeight="1">
      <c r="A17" s="79" t="s">
        <v>491</v>
      </c>
      <c r="B17" s="87" t="s">
        <v>392</v>
      </c>
      <c r="C17" s="88">
        <v>5919</v>
      </c>
      <c r="E17" s="23"/>
      <c r="F17" s="23"/>
      <c r="G17" s="7"/>
      <c r="H17" s="7"/>
      <c r="I17" s="7"/>
      <c r="J17" s="7"/>
      <c r="K17" s="14"/>
    </row>
    <row r="18" spans="1:11" ht="38.25" customHeight="1">
      <c r="A18" s="84" t="s">
        <v>497</v>
      </c>
      <c r="B18" s="85" t="s">
        <v>246</v>
      </c>
      <c r="C18" s="89">
        <f>C19+C20</f>
        <v>15496.3</v>
      </c>
      <c r="E18" s="23"/>
      <c r="F18" s="23"/>
      <c r="G18" s="7"/>
      <c r="H18" s="7"/>
      <c r="I18" s="7"/>
      <c r="J18" s="7"/>
      <c r="K18" s="14"/>
    </row>
    <row r="19" spans="1:11" ht="38.25" customHeight="1">
      <c r="A19" s="78" t="s">
        <v>368</v>
      </c>
      <c r="B19" s="87" t="s">
        <v>393</v>
      </c>
      <c r="C19" s="88">
        <v>15461.5</v>
      </c>
      <c r="E19" s="23"/>
      <c r="F19" s="23"/>
      <c r="G19" s="7"/>
      <c r="H19" s="7"/>
      <c r="I19" s="7"/>
      <c r="J19" s="7"/>
      <c r="K19" s="14"/>
    </row>
    <row r="20" spans="1:11" ht="38.25" customHeight="1">
      <c r="A20" s="78" t="s">
        <v>369</v>
      </c>
      <c r="B20" s="87" t="s">
        <v>394</v>
      </c>
      <c r="C20" s="88">
        <v>34.8</v>
      </c>
      <c r="E20" s="23"/>
      <c r="F20" s="23"/>
      <c r="G20" s="7"/>
      <c r="H20" s="7"/>
      <c r="I20" s="7"/>
      <c r="J20" s="7"/>
      <c r="K20" s="14"/>
    </row>
    <row r="21" spans="1:11" ht="38.25" customHeight="1">
      <c r="A21" s="78" t="s">
        <v>370</v>
      </c>
      <c r="B21" s="87" t="s">
        <v>395</v>
      </c>
      <c r="C21" s="88">
        <v>14374.67</v>
      </c>
      <c r="E21" s="23"/>
      <c r="F21" s="23"/>
      <c r="G21" s="7"/>
      <c r="H21" s="7"/>
      <c r="I21" s="7"/>
      <c r="J21" s="7"/>
      <c r="K21" s="14"/>
    </row>
    <row r="22" spans="1:11" ht="27.75" customHeight="1">
      <c r="A22" s="78" t="s">
        <v>427</v>
      </c>
      <c r="B22" s="87" t="s">
        <v>426</v>
      </c>
      <c r="C22" s="88">
        <v>74</v>
      </c>
      <c r="E22" s="23"/>
      <c r="F22" s="23"/>
      <c r="G22" s="7"/>
      <c r="H22" s="7"/>
      <c r="I22" s="7"/>
      <c r="J22" s="7"/>
      <c r="K22" s="14"/>
    </row>
    <row r="23" spans="1:11" ht="38.25" customHeight="1">
      <c r="A23" s="8" t="s">
        <v>498</v>
      </c>
      <c r="B23" s="9" t="s">
        <v>224</v>
      </c>
      <c r="C23" s="26">
        <f>C24+C25+C26</f>
        <v>18079.18</v>
      </c>
      <c r="E23" s="23"/>
      <c r="F23" s="23"/>
      <c r="G23" s="7"/>
      <c r="H23" s="7"/>
      <c r="I23" s="7"/>
      <c r="J23" s="7"/>
      <c r="K23" s="14"/>
    </row>
    <row r="24" spans="1:11" ht="38.25" customHeight="1">
      <c r="A24" s="78" t="s">
        <v>371</v>
      </c>
      <c r="B24" s="87" t="s">
        <v>396</v>
      </c>
      <c r="C24" s="88">
        <v>5832.18</v>
      </c>
      <c r="E24" s="23"/>
      <c r="F24" s="23"/>
      <c r="G24" s="7"/>
      <c r="H24" s="7"/>
      <c r="I24" s="7"/>
      <c r="J24" s="7"/>
      <c r="K24" s="14"/>
    </row>
    <row r="25" spans="1:11" ht="38.25" customHeight="1">
      <c r="A25" s="78" t="s">
        <v>368</v>
      </c>
      <c r="B25" s="87" t="s">
        <v>397</v>
      </c>
      <c r="C25" s="88">
        <v>11423</v>
      </c>
      <c r="E25" s="23"/>
      <c r="F25" s="23"/>
      <c r="G25" s="7"/>
      <c r="H25" s="7"/>
      <c r="I25" s="7"/>
      <c r="J25" s="7"/>
      <c r="K25" s="14"/>
    </row>
    <row r="26" spans="1:11" ht="28.5" customHeight="1">
      <c r="A26" s="78" t="s">
        <v>372</v>
      </c>
      <c r="B26" s="87" t="s">
        <v>398</v>
      </c>
      <c r="C26" s="88">
        <v>824</v>
      </c>
      <c r="E26" s="23"/>
      <c r="F26" s="23"/>
      <c r="G26" s="7"/>
      <c r="H26" s="7"/>
      <c r="I26" s="7"/>
      <c r="J26" s="7"/>
      <c r="K26" s="14"/>
    </row>
    <row r="27" spans="1:11" ht="38.25" customHeight="1">
      <c r="A27" s="8" t="s">
        <v>499</v>
      </c>
      <c r="B27" s="9" t="s">
        <v>222</v>
      </c>
      <c r="C27" s="26">
        <f>C28+C30+C31</f>
        <v>155</v>
      </c>
      <c r="E27" s="23"/>
      <c r="F27" s="23"/>
      <c r="G27" s="7"/>
      <c r="H27" s="7"/>
      <c r="I27" s="7"/>
      <c r="J27" s="7"/>
      <c r="K27" s="14"/>
    </row>
    <row r="28" spans="1:11" ht="53.25" customHeight="1">
      <c r="A28" s="161" t="s">
        <v>492</v>
      </c>
      <c r="B28" s="85" t="s">
        <v>479</v>
      </c>
      <c r="C28" s="89">
        <f>C29</f>
        <v>80</v>
      </c>
      <c r="E28" s="23"/>
      <c r="F28" s="23"/>
      <c r="G28" s="7"/>
      <c r="H28" s="7"/>
      <c r="I28" s="7"/>
      <c r="J28" s="7"/>
      <c r="K28" s="14"/>
    </row>
    <row r="29" spans="1:11" ht="56.25" customHeight="1">
      <c r="A29" s="78" t="s">
        <v>493</v>
      </c>
      <c r="B29" s="87" t="s">
        <v>489</v>
      </c>
      <c r="C29" s="24">
        <v>80</v>
      </c>
      <c r="E29" s="23"/>
      <c r="F29" s="23"/>
      <c r="G29" s="7"/>
      <c r="H29" s="7"/>
      <c r="I29" s="7"/>
      <c r="J29" s="7"/>
      <c r="K29" s="14"/>
    </row>
    <row r="30" spans="1:11" ht="38.25" customHeight="1">
      <c r="A30" s="78" t="s">
        <v>373</v>
      </c>
      <c r="B30" s="87" t="s">
        <v>399</v>
      </c>
      <c r="C30" s="88">
        <v>45</v>
      </c>
      <c r="E30" s="23"/>
      <c r="F30" s="23"/>
      <c r="G30" s="7"/>
      <c r="H30" s="7"/>
      <c r="I30" s="7"/>
      <c r="J30" s="7"/>
      <c r="K30" s="14"/>
    </row>
    <row r="31" spans="1:11" ht="38.25" customHeight="1">
      <c r="A31" s="78" t="s">
        <v>500</v>
      </c>
      <c r="B31" s="87" t="s">
        <v>490</v>
      </c>
      <c r="C31" s="88">
        <v>30</v>
      </c>
      <c r="E31" s="23"/>
      <c r="F31" s="23"/>
      <c r="G31" s="7"/>
      <c r="H31" s="7"/>
      <c r="I31" s="7"/>
      <c r="J31" s="7"/>
      <c r="K31" s="14"/>
    </row>
    <row r="32" spans="1:11" ht="38.25" customHeight="1">
      <c r="A32" s="8" t="s">
        <v>503</v>
      </c>
      <c r="B32" s="9" t="s">
        <v>350</v>
      </c>
      <c r="C32" s="26">
        <f>C33</f>
        <v>561</v>
      </c>
      <c r="E32" s="23"/>
      <c r="F32" s="23"/>
      <c r="G32" s="7"/>
      <c r="H32" s="7"/>
      <c r="I32" s="7"/>
      <c r="J32" s="7"/>
      <c r="K32" s="14"/>
    </row>
    <row r="33" spans="1:11" ht="38.25" customHeight="1">
      <c r="A33" s="78" t="s">
        <v>374</v>
      </c>
      <c r="B33" s="87" t="s">
        <v>400</v>
      </c>
      <c r="C33" s="88">
        <v>561</v>
      </c>
      <c r="E33" s="23"/>
      <c r="F33" s="23"/>
      <c r="G33" s="7"/>
      <c r="H33" s="7"/>
      <c r="I33" s="7"/>
      <c r="J33" s="7"/>
      <c r="K33" s="14"/>
    </row>
    <row r="34" spans="1:11" ht="38.25" customHeight="1">
      <c r="A34" s="8" t="s">
        <v>504</v>
      </c>
      <c r="B34" s="9" t="s">
        <v>191</v>
      </c>
      <c r="C34" s="26">
        <f>C35+C37+C39+C41+C42+C43</f>
        <v>17998.5</v>
      </c>
      <c r="E34" s="23"/>
      <c r="F34" s="23"/>
      <c r="G34" s="7"/>
      <c r="H34" s="7"/>
      <c r="I34" s="7"/>
      <c r="J34" s="7"/>
      <c r="K34" s="14"/>
    </row>
    <row r="35" spans="1:11" ht="22.5" customHeight="1">
      <c r="A35" s="84" t="s">
        <v>505</v>
      </c>
      <c r="B35" s="85" t="s">
        <v>231</v>
      </c>
      <c r="C35" s="89">
        <f>C36</f>
        <v>510</v>
      </c>
      <c r="E35" s="23"/>
      <c r="F35" s="23"/>
      <c r="G35" s="7"/>
      <c r="H35" s="7"/>
      <c r="I35" s="7"/>
      <c r="J35" s="7"/>
      <c r="K35" s="14"/>
    </row>
    <row r="36" spans="1:11" ht="22.5" customHeight="1">
      <c r="A36" s="79" t="s">
        <v>375</v>
      </c>
      <c r="B36" s="87" t="s">
        <v>401</v>
      </c>
      <c r="C36" s="88">
        <v>510</v>
      </c>
      <c r="E36" s="23"/>
      <c r="F36" s="23"/>
      <c r="G36" s="7"/>
      <c r="H36" s="7"/>
      <c r="I36" s="7"/>
      <c r="J36" s="7"/>
      <c r="K36" s="14"/>
    </row>
    <row r="37" spans="1:11" ht="51" customHeight="1">
      <c r="A37" s="84" t="s">
        <v>506</v>
      </c>
      <c r="B37" s="85" t="s">
        <v>215</v>
      </c>
      <c r="C37" s="89">
        <f>C38</f>
        <v>250</v>
      </c>
      <c r="E37" s="23"/>
      <c r="F37" s="23"/>
      <c r="G37" s="7"/>
      <c r="H37" s="7"/>
      <c r="I37" s="7"/>
      <c r="J37" s="7"/>
      <c r="K37" s="14"/>
    </row>
    <row r="38" spans="1:11" ht="39" customHeight="1">
      <c r="A38" s="79" t="s">
        <v>376</v>
      </c>
      <c r="B38" s="87" t="s">
        <v>402</v>
      </c>
      <c r="C38" s="88">
        <v>250</v>
      </c>
      <c r="E38" s="23"/>
      <c r="F38" s="23"/>
      <c r="G38" s="7"/>
      <c r="H38" s="7"/>
      <c r="I38" s="7"/>
      <c r="J38" s="7"/>
      <c r="K38" s="14"/>
    </row>
    <row r="39" spans="1:11" ht="50.25" customHeight="1">
      <c r="A39" s="84" t="s">
        <v>507</v>
      </c>
      <c r="B39" s="85" t="s">
        <v>360</v>
      </c>
      <c r="C39" s="89">
        <f>C40</f>
        <v>1435</v>
      </c>
      <c r="E39" s="23"/>
      <c r="F39" s="23"/>
      <c r="G39" s="7"/>
      <c r="H39" s="7"/>
      <c r="I39" s="7"/>
      <c r="J39" s="7"/>
      <c r="K39" s="14"/>
    </row>
    <row r="40" spans="1:11" ht="39.75" customHeight="1">
      <c r="A40" s="79" t="s">
        <v>377</v>
      </c>
      <c r="B40" s="87" t="s">
        <v>403</v>
      </c>
      <c r="C40" s="88">
        <v>1435</v>
      </c>
      <c r="E40" s="23"/>
      <c r="F40" s="23"/>
      <c r="G40" s="7"/>
      <c r="H40" s="7"/>
      <c r="I40" s="7"/>
      <c r="J40" s="7"/>
      <c r="K40" s="14"/>
    </row>
    <row r="41" spans="1:11" ht="39.75" customHeight="1">
      <c r="A41" s="79" t="s">
        <v>378</v>
      </c>
      <c r="B41" s="87" t="s">
        <v>404</v>
      </c>
      <c r="C41" s="88">
        <v>1795</v>
      </c>
      <c r="E41" s="23"/>
      <c r="F41" s="23"/>
      <c r="G41" s="7"/>
      <c r="H41" s="7"/>
      <c r="I41" s="7"/>
      <c r="J41" s="7"/>
      <c r="K41" s="14"/>
    </row>
    <row r="42" spans="1:11" ht="39.75" customHeight="1">
      <c r="A42" s="79" t="s">
        <v>379</v>
      </c>
      <c r="B42" s="87" t="s">
        <v>405</v>
      </c>
      <c r="C42" s="88">
        <v>13835</v>
      </c>
      <c r="E42" s="23"/>
      <c r="F42" s="23"/>
      <c r="G42" s="7"/>
      <c r="H42" s="7"/>
      <c r="I42" s="7"/>
      <c r="J42" s="7"/>
      <c r="K42" s="14"/>
    </row>
    <row r="43" spans="1:11" ht="39.75" customHeight="1">
      <c r="A43" s="79" t="s">
        <v>501</v>
      </c>
      <c r="B43" s="87" t="s">
        <v>488</v>
      </c>
      <c r="C43" s="88">
        <v>173.5</v>
      </c>
      <c r="E43" s="23"/>
      <c r="F43" s="23"/>
      <c r="G43" s="7"/>
      <c r="H43" s="7"/>
      <c r="I43" s="7"/>
      <c r="J43" s="7"/>
      <c r="K43" s="14"/>
    </row>
    <row r="44" spans="1:11" ht="53.25" customHeight="1">
      <c r="A44" s="8" t="s">
        <v>508</v>
      </c>
      <c r="B44" s="9" t="s">
        <v>187</v>
      </c>
      <c r="C44" s="26">
        <f>C45+C47+C49+C50</f>
        <v>15470.39</v>
      </c>
      <c r="E44" s="23"/>
      <c r="F44" s="23"/>
      <c r="G44" s="7"/>
      <c r="H44" s="7"/>
      <c r="I44" s="7"/>
      <c r="J44" s="7"/>
      <c r="K44" s="14"/>
    </row>
    <row r="45" spans="1:11" ht="38.25" customHeight="1">
      <c r="A45" s="84" t="s">
        <v>509</v>
      </c>
      <c r="B45" s="85" t="s">
        <v>196</v>
      </c>
      <c r="C45" s="89">
        <f>C46</f>
        <v>1761.2</v>
      </c>
      <c r="E45" s="23"/>
      <c r="F45" s="23"/>
      <c r="G45" s="7"/>
      <c r="H45" s="7"/>
      <c r="I45" s="7"/>
      <c r="J45" s="7"/>
      <c r="K45" s="14"/>
    </row>
    <row r="46" spans="1:11" ht="38.25" customHeight="1">
      <c r="A46" s="79" t="s">
        <v>380</v>
      </c>
      <c r="B46" s="87" t="s">
        <v>406</v>
      </c>
      <c r="C46" s="88">
        <v>1761.2</v>
      </c>
      <c r="E46" s="23"/>
      <c r="F46" s="23"/>
      <c r="G46" s="7"/>
      <c r="H46" s="7"/>
      <c r="I46" s="7"/>
      <c r="J46" s="7"/>
      <c r="K46" s="14"/>
    </row>
    <row r="47" spans="1:11" ht="38.25" customHeight="1">
      <c r="A47" s="108" t="s">
        <v>510</v>
      </c>
      <c r="B47" s="163" t="s">
        <v>423</v>
      </c>
      <c r="C47" s="89">
        <f>C48</f>
        <v>50</v>
      </c>
      <c r="E47" s="23"/>
      <c r="F47" s="23"/>
      <c r="G47" s="7"/>
      <c r="H47" s="7"/>
      <c r="I47" s="7"/>
      <c r="J47" s="7"/>
      <c r="K47" s="14"/>
    </row>
    <row r="48" spans="1:11" ht="21.75" customHeight="1">
      <c r="A48" s="109" t="s">
        <v>502</v>
      </c>
      <c r="B48" s="110" t="s">
        <v>425</v>
      </c>
      <c r="C48" s="24">
        <v>50</v>
      </c>
      <c r="E48" s="23"/>
      <c r="F48" s="23"/>
      <c r="G48" s="7"/>
      <c r="H48" s="7"/>
      <c r="I48" s="7"/>
      <c r="J48" s="7"/>
      <c r="K48" s="14"/>
    </row>
    <row r="49" spans="1:11" ht="38.25" customHeight="1">
      <c r="A49" s="78" t="s">
        <v>381</v>
      </c>
      <c r="B49" s="87" t="s">
        <v>407</v>
      </c>
      <c r="C49" s="88">
        <v>1050.09</v>
      </c>
      <c r="E49" s="23"/>
      <c r="F49" s="23"/>
      <c r="G49" s="7"/>
      <c r="H49" s="7"/>
      <c r="I49" s="7"/>
      <c r="J49" s="7"/>
      <c r="K49" s="14"/>
    </row>
    <row r="50" spans="1:11" ht="38.25" customHeight="1">
      <c r="A50" s="78" t="s">
        <v>382</v>
      </c>
      <c r="B50" s="87" t="s">
        <v>408</v>
      </c>
      <c r="C50" s="88">
        <v>12609.1</v>
      </c>
      <c r="E50" s="23"/>
      <c r="F50" s="23"/>
      <c r="G50" s="7"/>
      <c r="H50" s="7"/>
      <c r="I50" s="7"/>
      <c r="J50" s="7"/>
      <c r="K50" s="14"/>
    </row>
    <row r="51" spans="1:11" ht="52.5" customHeight="1">
      <c r="A51" s="8" t="s">
        <v>511</v>
      </c>
      <c r="B51" s="9" t="s">
        <v>212</v>
      </c>
      <c r="C51" s="26">
        <f>C52+C54+C56</f>
        <v>15471.1</v>
      </c>
      <c r="E51" s="23"/>
      <c r="F51" s="23"/>
      <c r="G51" s="7"/>
      <c r="H51" s="7"/>
      <c r="I51" s="7"/>
      <c r="J51" s="7"/>
      <c r="K51" s="14"/>
    </row>
    <row r="52" spans="1:11" ht="54" customHeight="1">
      <c r="A52" s="86" t="s">
        <v>512</v>
      </c>
      <c r="B52" s="85" t="s">
        <v>218</v>
      </c>
      <c r="C52" s="89">
        <f>C53</f>
        <v>7879.1</v>
      </c>
      <c r="E52" s="23"/>
      <c r="F52" s="23"/>
      <c r="G52" s="7"/>
      <c r="H52" s="7"/>
      <c r="I52" s="7"/>
      <c r="J52" s="7"/>
      <c r="K52" s="14"/>
    </row>
    <row r="53" spans="1:11" ht="41.25" customHeight="1">
      <c r="A53" s="78" t="s">
        <v>383</v>
      </c>
      <c r="B53" s="87" t="s">
        <v>409</v>
      </c>
      <c r="C53" s="88">
        <v>7879.1</v>
      </c>
      <c r="E53" s="23"/>
      <c r="F53" s="23"/>
      <c r="G53" s="7"/>
      <c r="H53" s="7"/>
      <c r="I53" s="7"/>
      <c r="J53" s="7"/>
      <c r="K53" s="14"/>
    </row>
    <row r="54" spans="1:11" ht="41.25" customHeight="1">
      <c r="A54" s="86" t="s">
        <v>513</v>
      </c>
      <c r="B54" s="85" t="s">
        <v>213</v>
      </c>
      <c r="C54" s="89">
        <f>C55</f>
        <v>7342</v>
      </c>
      <c r="E54" s="23"/>
      <c r="F54" s="23"/>
      <c r="G54" s="7"/>
      <c r="H54" s="7"/>
      <c r="I54" s="7"/>
      <c r="J54" s="7"/>
      <c r="K54" s="14"/>
    </row>
    <row r="55" spans="1:11" ht="41.25" customHeight="1">
      <c r="A55" s="80" t="s">
        <v>384</v>
      </c>
      <c r="B55" s="87" t="s">
        <v>410</v>
      </c>
      <c r="C55" s="88">
        <v>7342</v>
      </c>
      <c r="E55" s="23"/>
      <c r="F55" s="23"/>
      <c r="G55" s="7"/>
      <c r="H55" s="7"/>
      <c r="I55" s="7"/>
      <c r="J55" s="7"/>
      <c r="K55" s="14"/>
    </row>
    <row r="56" spans="1:11" ht="23.25" customHeight="1">
      <c r="A56" s="80" t="s">
        <v>385</v>
      </c>
      <c r="B56" s="87" t="s">
        <v>411</v>
      </c>
      <c r="C56" s="88">
        <v>250</v>
      </c>
      <c r="E56" s="23"/>
      <c r="F56" s="23"/>
      <c r="G56" s="7"/>
      <c r="H56" s="7"/>
      <c r="I56" s="7"/>
      <c r="J56" s="7"/>
      <c r="K56" s="14"/>
    </row>
    <row r="57" spans="1:11" ht="69" customHeight="1">
      <c r="A57" s="106" t="s">
        <v>514</v>
      </c>
      <c r="B57" s="9" t="s">
        <v>199</v>
      </c>
      <c r="C57" s="26">
        <f>C58</f>
        <v>2785.16</v>
      </c>
      <c r="E57" s="23"/>
      <c r="F57" s="23"/>
      <c r="G57" s="7"/>
      <c r="H57" s="7"/>
      <c r="I57" s="7"/>
      <c r="J57" s="7"/>
      <c r="K57" s="14"/>
    </row>
    <row r="58" spans="1:11" ht="54.75" customHeight="1">
      <c r="A58" s="80" t="s">
        <v>386</v>
      </c>
      <c r="B58" s="87" t="s">
        <v>412</v>
      </c>
      <c r="C58" s="88">
        <v>2785.16</v>
      </c>
      <c r="E58" s="23"/>
      <c r="F58" s="23"/>
      <c r="G58" s="7"/>
      <c r="H58" s="7"/>
      <c r="I58" s="7"/>
      <c r="J58" s="7"/>
      <c r="K58" s="14"/>
    </row>
    <row r="59" spans="1:11" ht="15">
      <c r="A59" s="192" t="s">
        <v>169</v>
      </c>
      <c r="B59" s="192"/>
      <c r="C59" s="66">
        <f>C9+C23+C27+C32+C34+C44+C51+C57</f>
        <v>424602.5999999999</v>
      </c>
      <c r="G59" s="14"/>
      <c r="H59" s="7"/>
      <c r="I59" s="14"/>
      <c r="J59" s="7"/>
      <c r="K59" s="14"/>
    </row>
    <row r="60" spans="1:11" ht="15">
      <c r="A60" s="16"/>
      <c r="B60" s="16"/>
      <c r="C60" s="16"/>
      <c r="E60" s="23"/>
      <c r="F60" s="23"/>
      <c r="G60" s="7"/>
      <c r="H60" s="7"/>
      <c r="I60" s="14"/>
      <c r="J60" s="7"/>
      <c r="K60" s="14"/>
    </row>
    <row r="61" spans="1:11" ht="15">
      <c r="A61" s="195"/>
      <c r="B61" s="195"/>
      <c r="C61" s="195"/>
      <c r="E61" s="23"/>
      <c r="F61" s="23"/>
      <c r="G61" s="7"/>
      <c r="H61" s="14"/>
      <c r="I61" s="7"/>
      <c r="J61" s="7"/>
      <c r="K61" s="14"/>
    </row>
    <row r="66" ht="15">
      <c r="A66" s="1" t="s">
        <v>79</v>
      </c>
    </row>
  </sheetData>
  <mergeCells count="5">
    <mergeCell ref="A61:C61"/>
    <mergeCell ref="A5:C5"/>
    <mergeCell ref="A6:C6"/>
    <mergeCell ref="A59:B59"/>
    <mergeCell ref="B4:C4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68" r:id="rId1"/>
  <rowBreaks count="1" manualBreakCount="1">
    <brk id="33" max="16383" man="1"/>
  </rowBreaks>
  <colBreaks count="1" manualBreakCount="1">
    <brk id="3" max="1638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view="pageBreakPreview" zoomScale="93" zoomScaleSheetLayoutView="93" workbookViewId="0" topLeftCell="B1">
      <selection activeCell="E9" sqref="E9:K59"/>
    </sheetView>
  </sheetViews>
  <sheetFormatPr defaultColWidth="9.140625" defaultRowHeight="15"/>
  <cols>
    <col min="1" max="1" width="69.8515625" style="1" customWidth="1"/>
    <col min="2" max="2" width="14.8515625" style="1" customWidth="1"/>
    <col min="3" max="3" width="16.140625" style="1" customWidth="1"/>
    <col min="4" max="4" width="16.140625" style="81" customWidth="1"/>
    <col min="5" max="5" width="17.140625" style="20" customWidth="1"/>
    <col min="6" max="6" width="13.57421875" style="81" customWidth="1"/>
    <col min="7" max="7" width="12.28125" style="1" customWidth="1"/>
    <col min="8" max="9" width="11.28125" style="1" bestFit="1" customWidth="1"/>
    <col min="10" max="10" width="13.5742187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9.140625" style="1" hidden="1" customWidth="1"/>
    <col min="251" max="251" width="13.8515625" style="1" customWidth="1"/>
    <col min="252" max="257" width="9.140625" style="1" hidden="1" customWidth="1"/>
    <col min="258" max="261" width="9.140625" style="1" customWidth="1"/>
    <col min="262" max="262" width="13.57421875" style="1" customWidth="1"/>
    <col min="263" max="263" width="9.140625" style="1" customWidth="1"/>
    <col min="264" max="264" width="11.28125" style="1" bestFit="1" customWidth="1"/>
    <col min="265" max="266" width="9.140625" style="1" customWidth="1"/>
    <col min="267" max="267" width="13.421875" style="1" customWidth="1"/>
    <col min="268" max="500" width="9.140625" style="1" customWidth="1"/>
    <col min="501" max="501" width="69.8515625" style="1" customWidth="1"/>
    <col min="502" max="502" width="9.7109375" style="1" customWidth="1"/>
    <col min="503" max="506" width="9.140625" style="1" hidden="1" customWidth="1"/>
    <col min="507" max="507" width="13.8515625" style="1" customWidth="1"/>
    <col min="508" max="513" width="9.140625" style="1" hidden="1" customWidth="1"/>
    <col min="514" max="517" width="9.140625" style="1" customWidth="1"/>
    <col min="518" max="518" width="13.57421875" style="1" customWidth="1"/>
    <col min="519" max="519" width="9.140625" style="1" customWidth="1"/>
    <col min="520" max="520" width="11.28125" style="1" bestFit="1" customWidth="1"/>
    <col min="521" max="522" width="9.140625" style="1" customWidth="1"/>
    <col min="523" max="523" width="13.421875" style="1" customWidth="1"/>
    <col min="524" max="756" width="9.140625" style="1" customWidth="1"/>
    <col min="757" max="757" width="69.8515625" style="1" customWidth="1"/>
    <col min="758" max="758" width="9.7109375" style="1" customWidth="1"/>
    <col min="759" max="762" width="9.140625" style="1" hidden="1" customWidth="1"/>
    <col min="763" max="763" width="13.8515625" style="1" customWidth="1"/>
    <col min="764" max="769" width="9.140625" style="1" hidden="1" customWidth="1"/>
    <col min="770" max="773" width="9.140625" style="1" customWidth="1"/>
    <col min="774" max="774" width="13.57421875" style="1" customWidth="1"/>
    <col min="775" max="775" width="9.140625" style="1" customWidth="1"/>
    <col min="776" max="776" width="11.28125" style="1" bestFit="1" customWidth="1"/>
    <col min="777" max="778" width="9.140625" style="1" customWidth="1"/>
    <col min="779" max="779" width="13.421875" style="1" customWidth="1"/>
    <col min="780" max="1012" width="9.140625" style="1" customWidth="1"/>
    <col min="1013" max="1013" width="69.8515625" style="1" customWidth="1"/>
    <col min="1014" max="1014" width="9.7109375" style="1" customWidth="1"/>
    <col min="1015" max="1018" width="9.140625" style="1" hidden="1" customWidth="1"/>
    <col min="1019" max="1019" width="13.8515625" style="1" customWidth="1"/>
    <col min="1020" max="1025" width="9.140625" style="1" hidden="1" customWidth="1"/>
    <col min="1026" max="1029" width="9.140625" style="1" customWidth="1"/>
    <col min="1030" max="1030" width="13.57421875" style="1" customWidth="1"/>
    <col min="1031" max="1031" width="9.140625" style="1" customWidth="1"/>
    <col min="1032" max="1032" width="11.28125" style="1" bestFit="1" customWidth="1"/>
    <col min="1033" max="1034" width="9.140625" style="1" customWidth="1"/>
    <col min="1035" max="1035" width="13.421875" style="1" customWidth="1"/>
    <col min="1036" max="1268" width="9.140625" style="1" customWidth="1"/>
    <col min="1269" max="1269" width="69.8515625" style="1" customWidth="1"/>
    <col min="1270" max="1270" width="9.7109375" style="1" customWidth="1"/>
    <col min="1271" max="1274" width="9.140625" style="1" hidden="1" customWidth="1"/>
    <col min="1275" max="1275" width="13.8515625" style="1" customWidth="1"/>
    <col min="1276" max="1281" width="9.140625" style="1" hidden="1" customWidth="1"/>
    <col min="1282" max="1285" width="9.140625" style="1" customWidth="1"/>
    <col min="1286" max="1286" width="13.57421875" style="1" customWidth="1"/>
    <col min="1287" max="1287" width="9.140625" style="1" customWidth="1"/>
    <col min="1288" max="1288" width="11.28125" style="1" bestFit="1" customWidth="1"/>
    <col min="1289" max="1290" width="9.140625" style="1" customWidth="1"/>
    <col min="1291" max="1291" width="13.421875" style="1" customWidth="1"/>
    <col min="1292" max="1524" width="9.140625" style="1" customWidth="1"/>
    <col min="1525" max="1525" width="69.8515625" style="1" customWidth="1"/>
    <col min="1526" max="1526" width="9.7109375" style="1" customWidth="1"/>
    <col min="1527" max="1530" width="9.140625" style="1" hidden="1" customWidth="1"/>
    <col min="1531" max="1531" width="13.8515625" style="1" customWidth="1"/>
    <col min="1532" max="1537" width="9.140625" style="1" hidden="1" customWidth="1"/>
    <col min="1538" max="1541" width="9.140625" style="1" customWidth="1"/>
    <col min="1542" max="1542" width="13.57421875" style="1" customWidth="1"/>
    <col min="1543" max="1543" width="9.140625" style="1" customWidth="1"/>
    <col min="1544" max="1544" width="11.28125" style="1" bestFit="1" customWidth="1"/>
    <col min="1545" max="1546" width="9.140625" style="1" customWidth="1"/>
    <col min="1547" max="1547" width="13.421875" style="1" customWidth="1"/>
    <col min="1548" max="1780" width="9.140625" style="1" customWidth="1"/>
    <col min="1781" max="1781" width="69.8515625" style="1" customWidth="1"/>
    <col min="1782" max="1782" width="9.7109375" style="1" customWidth="1"/>
    <col min="1783" max="1786" width="9.140625" style="1" hidden="1" customWidth="1"/>
    <col min="1787" max="1787" width="13.8515625" style="1" customWidth="1"/>
    <col min="1788" max="1793" width="9.140625" style="1" hidden="1" customWidth="1"/>
    <col min="1794" max="1797" width="9.140625" style="1" customWidth="1"/>
    <col min="1798" max="1798" width="13.57421875" style="1" customWidth="1"/>
    <col min="1799" max="1799" width="9.140625" style="1" customWidth="1"/>
    <col min="1800" max="1800" width="11.28125" style="1" bestFit="1" customWidth="1"/>
    <col min="1801" max="1802" width="9.140625" style="1" customWidth="1"/>
    <col min="1803" max="1803" width="13.421875" style="1" customWidth="1"/>
    <col min="1804" max="2036" width="9.140625" style="1" customWidth="1"/>
    <col min="2037" max="2037" width="69.8515625" style="1" customWidth="1"/>
    <col min="2038" max="2038" width="9.7109375" style="1" customWidth="1"/>
    <col min="2039" max="2042" width="9.140625" style="1" hidden="1" customWidth="1"/>
    <col min="2043" max="2043" width="13.8515625" style="1" customWidth="1"/>
    <col min="2044" max="2049" width="9.140625" style="1" hidden="1" customWidth="1"/>
    <col min="2050" max="2053" width="9.140625" style="1" customWidth="1"/>
    <col min="2054" max="2054" width="13.57421875" style="1" customWidth="1"/>
    <col min="2055" max="2055" width="9.140625" style="1" customWidth="1"/>
    <col min="2056" max="2056" width="11.28125" style="1" bestFit="1" customWidth="1"/>
    <col min="2057" max="2058" width="9.140625" style="1" customWidth="1"/>
    <col min="2059" max="2059" width="13.421875" style="1" customWidth="1"/>
    <col min="2060" max="2292" width="9.140625" style="1" customWidth="1"/>
    <col min="2293" max="2293" width="69.8515625" style="1" customWidth="1"/>
    <col min="2294" max="2294" width="9.7109375" style="1" customWidth="1"/>
    <col min="2295" max="2298" width="9.140625" style="1" hidden="1" customWidth="1"/>
    <col min="2299" max="2299" width="13.8515625" style="1" customWidth="1"/>
    <col min="2300" max="2305" width="9.140625" style="1" hidden="1" customWidth="1"/>
    <col min="2306" max="2309" width="9.140625" style="1" customWidth="1"/>
    <col min="2310" max="2310" width="13.57421875" style="1" customWidth="1"/>
    <col min="2311" max="2311" width="9.140625" style="1" customWidth="1"/>
    <col min="2312" max="2312" width="11.28125" style="1" bestFit="1" customWidth="1"/>
    <col min="2313" max="2314" width="9.140625" style="1" customWidth="1"/>
    <col min="2315" max="2315" width="13.421875" style="1" customWidth="1"/>
    <col min="2316" max="2548" width="9.140625" style="1" customWidth="1"/>
    <col min="2549" max="2549" width="69.8515625" style="1" customWidth="1"/>
    <col min="2550" max="2550" width="9.7109375" style="1" customWidth="1"/>
    <col min="2551" max="2554" width="9.140625" style="1" hidden="1" customWidth="1"/>
    <col min="2555" max="2555" width="13.8515625" style="1" customWidth="1"/>
    <col min="2556" max="2561" width="9.140625" style="1" hidden="1" customWidth="1"/>
    <col min="2562" max="2565" width="9.140625" style="1" customWidth="1"/>
    <col min="2566" max="2566" width="13.57421875" style="1" customWidth="1"/>
    <col min="2567" max="2567" width="9.140625" style="1" customWidth="1"/>
    <col min="2568" max="2568" width="11.28125" style="1" bestFit="1" customWidth="1"/>
    <col min="2569" max="2570" width="9.140625" style="1" customWidth="1"/>
    <col min="2571" max="2571" width="13.421875" style="1" customWidth="1"/>
    <col min="2572" max="2804" width="9.140625" style="1" customWidth="1"/>
    <col min="2805" max="2805" width="69.8515625" style="1" customWidth="1"/>
    <col min="2806" max="2806" width="9.7109375" style="1" customWidth="1"/>
    <col min="2807" max="2810" width="9.140625" style="1" hidden="1" customWidth="1"/>
    <col min="2811" max="2811" width="13.8515625" style="1" customWidth="1"/>
    <col min="2812" max="2817" width="9.140625" style="1" hidden="1" customWidth="1"/>
    <col min="2818" max="2821" width="9.140625" style="1" customWidth="1"/>
    <col min="2822" max="2822" width="13.57421875" style="1" customWidth="1"/>
    <col min="2823" max="2823" width="9.140625" style="1" customWidth="1"/>
    <col min="2824" max="2824" width="11.28125" style="1" bestFit="1" customWidth="1"/>
    <col min="2825" max="2826" width="9.140625" style="1" customWidth="1"/>
    <col min="2827" max="2827" width="13.421875" style="1" customWidth="1"/>
    <col min="2828" max="3060" width="9.140625" style="1" customWidth="1"/>
    <col min="3061" max="3061" width="69.8515625" style="1" customWidth="1"/>
    <col min="3062" max="3062" width="9.7109375" style="1" customWidth="1"/>
    <col min="3063" max="3066" width="9.140625" style="1" hidden="1" customWidth="1"/>
    <col min="3067" max="3067" width="13.8515625" style="1" customWidth="1"/>
    <col min="3068" max="3073" width="9.140625" style="1" hidden="1" customWidth="1"/>
    <col min="3074" max="3077" width="9.140625" style="1" customWidth="1"/>
    <col min="3078" max="3078" width="13.57421875" style="1" customWidth="1"/>
    <col min="3079" max="3079" width="9.140625" style="1" customWidth="1"/>
    <col min="3080" max="3080" width="11.28125" style="1" bestFit="1" customWidth="1"/>
    <col min="3081" max="3082" width="9.140625" style="1" customWidth="1"/>
    <col min="3083" max="3083" width="13.421875" style="1" customWidth="1"/>
    <col min="3084" max="3316" width="9.140625" style="1" customWidth="1"/>
    <col min="3317" max="3317" width="69.8515625" style="1" customWidth="1"/>
    <col min="3318" max="3318" width="9.7109375" style="1" customWidth="1"/>
    <col min="3319" max="3322" width="9.140625" style="1" hidden="1" customWidth="1"/>
    <col min="3323" max="3323" width="13.8515625" style="1" customWidth="1"/>
    <col min="3324" max="3329" width="9.140625" style="1" hidden="1" customWidth="1"/>
    <col min="3330" max="3333" width="9.140625" style="1" customWidth="1"/>
    <col min="3334" max="3334" width="13.57421875" style="1" customWidth="1"/>
    <col min="3335" max="3335" width="9.140625" style="1" customWidth="1"/>
    <col min="3336" max="3336" width="11.28125" style="1" bestFit="1" customWidth="1"/>
    <col min="3337" max="3338" width="9.140625" style="1" customWidth="1"/>
    <col min="3339" max="3339" width="13.421875" style="1" customWidth="1"/>
    <col min="3340" max="3572" width="9.140625" style="1" customWidth="1"/>
    <col min="3573" max="3573" width="69.8515625" style="1" customWidth="1"/>
    <col min="3574" max="3574" width="9.7109375" style="1" customWidth="1"/>
    <col min="3575" max="3578" width="9.140625" style="1" hidden="1" customWidth="1"/>
    <col min="3579" max="3579" width="13.8515625" style="1" customWidth="1"/>
    <col min="3580" max="3585" width="9.140625" style="1" hidden="1" customWidth="1"/>
    <col min="3586" max="3589" width="9.140625" style="1" customWidth="1"/>
    <col min="3590" max="3590" width="13.57421875" style="1" customWidth="1"/>
    <col min="3591" max="3591" width="9.140625" style="1" customWidth="1"/>
    <col min="3592" max="3592" width="11.28125" style="1" bestFit="1" customWidth="1"/>
    <col min="3593" max="3594" width="9.140625" style="1" customWidth="1"/>
    <col min="3595" max="3595" width="13.421875" style="1" customWidth="1"/>
    <col min="3596" max="3828" width="9.140625" style="1" customWidth="1"/>
    <col min="3829" max="3829" width="69.8515625" style="1" customWidth="1"/>
    <col min="3830" max="3830" width="9.7109375" style="1" customWidth="1"/>
    <col min="3831" max="3834" width="9.140625" style="1" hidden="1" customWidth="1"/>
    <col min="3835" max="3835" width="13.8515625" style="1" customWidth="1"/>
    <col min="3836" max="3841" width="9.140625" style="1" hidden="1" customWidth="1"/>
    <col min="3842" max="3845" width="9.140625" style="1" customWidth="1"/>
    <col min="3846" max="3846" width="13.57421875" style="1" customWidth="1"/>
    <col min="3847" max="3847" width="9.140625" style="1" customWidth="1"/>
    <col min="3848" max="3848" width="11.28125" style="1" bestFit="1" customWidth="1"/>
    <col min="3849" max="3850" width="9.140625" style="1" customWidth="1"/>
    <col min="3851" max="3851" width="13.421875" style="1" customWidth="1"/>
    <col min="3852" max="4084" width="9.140625" style="1" customWidth="1"/>
    <col min="4085" max="4085" width="69.8515625" style="1" customWidth="1"/>
    <col min="4086" max="4086" width="9.7109375" style="1" customWidth="1"/>
    <col min="4087" max="4090" width="9.140625" style="1" hidden="1" customWidth="1"/>
    <col min="4091" max="4091" width="13.8515625" style="1" customWidth="1"/>
    <col min="4092" max="4097" width="9.140625" style="1" hidden="1" customWidth="1"/>
    <col min="4098" max="4101" width="9.140625" style="1" customWidth="1"/>
    <col min="4102" max="4102" width="13.57421875" style="1" customWidth="1"/>
    <col min="4103" max="4103" width="9.140625" style="1" customWidth="1"/>
    <col min="4104" max="4104" width="11.28125" style="1" bestFit="1" customWidth="1"/>
    <col min="4105" max="4106" width="9.140625" style="1" customWidth="1"/>
    <col min="4107" max="4107" width="13.421875" style="1" customWidth="1"/>
    <col min="4108" max="4340" width="9.140625" style="1" customWidth="1"/>
    <col min="4341" max="4341" width="69.8515625" style="1" customWidth="1"/>
    <col min="4342" max="4342" width="9.7109375" style="1" customWidth="1"/>
    <col min="4343" max="4346" width="9.140625" style="1" hidden="1" customWidth="1"/>
    <col min="4347" max="4347" width="13.8515625" style="1" customWidth="1"/>
    <col min="4348" max="4353" width="9.140625" style="1" hidden="1" customWidth="1"/>
    <col min="4354" max="4357" width="9.140625" style="1" customWidth="1"/>
    <col min="4358" max="4358" width="13.57421875" style="1" customWidth="1"/>
    <col min="4359" max="4359" width="9.140625" style="1" customWidth="1"/>
    <col min="4360" max="4360" width="11.28125" style="1" bestFit="1" customWidth="1"/>
    <col min="4361" max="4362" width="9.140625" style="1" customWidth="1"/>
    <col min="4363" max="4363" width="13.421875" style="1" customWidth="1"/>
    <col min="4364" max="4596" width="9.140625" style="1" customWidth="1"/>
    <col min="4597" max="4597" width="69.8515625" style="1" customWidth="1"/>
    <col min="4598" max="4598" width="9.7109375" style="1" customWidth="1"/>
    <col min="4599" max="4602" width="9.140625" style="1" hidden="1" customWidth="1"/>
    <col min="4603" max="4603" width="13.8515625" style="1" customWidth="1"/>
    <col min="4604" max="4609" width="9.140625" style="1" hidden="1" customWidth="1"/>
    <col min="4610" max="4613" width="9.140625" style="1" customWidth="1"/>
    <col min="4614" max="4614" width="13.57421875" style="1" customWidth="1"/>
    <col min="4615" max="4615" width="9.140625" style="1" customWidth="1"/>
    <col min="4616" max="4616" width="11.28125" style="1" bestFit="1" customWidth="1"/>
    <col min="4617" max="4618" width="9.140625" style="1" customWidth="1"/>
    <col min="4619" max="4619" width="13.421875" style="1" customWidth="1"/>
    <col min="4620" max="4852" width="9.140625" style="1" customWidth="1"/>
    <col min="4853" max="4853" width="69.8515625" style="1" customWidth="1"/>
    <col min="4854" max="4854" width="9.7109375" style="1" customWidth="1"/>
    <col min="4855" max="4858" width="9.140625" style="1" hidden="1" customWidth="1"/>
    <col min="4859" max="4859" width="13.8515625" style="1" customWidth="1"/>
    <col min="4860" max="4865" width="9.140625" style="1" hidden="1" customWidth="1"/>
    <col min="4866" max="4869" width="9.140625" style="1" customWidth="1"/>
    <col min="4870" max="4870" width="13.57421875" style="1" customWidth="1"/>
    <col min="4871" max="4871" width="9.140625" style="1" customWidth="1"/>
    <col min="4872" max="4872" width="11.28125" style="1" bestFit="1" customWidth="1"/>
    <col min="4873" max="4874" width="9.140625" style="1" customWidth="1"/>
    <col min="4875" max="4875" width="13.421875" style="1" customWidth="1"/>
    <col min="4876" max="5108" width="9.140625" style="1" customWidth="1"/>
    <col min="5109" max="5109" width="69.8515625" style="1" customWidth="1"/>
    <col min="5110" max="5110" width="9.7109375" style="1" customWidth="1"/>
    <col min="5111" max="5114" width="9.140625" style="1" hidden="1" customWidth="1"/>
    <col min="5115" max="5115" width="13.8515625" style="1" customWidth="1"/>
    <col min="5116" max="5121" width="9.140625" style="1" hidden="1" customWidth="1"/>
    <col min="5122" max="5125" width="9.140625" style="1" customWidth="1"/>
    <col min="5126" max="5126" width="13.57421875" style="1" customWidth="1"/>
    <col min="5127" max="5127" width="9.140625" style="1" customWidth="1"/>
    <col min="5128" max="5128" width="11.28125" style="1" bestFit="1" customWidth="1"/>
    <col min="5129" max="5130" width="9.140625" style="1" customWidth="1"/>
    <col min="5131" max="5131" width="13.421875" style="1" customWidth="1"/>
    <col min="5132" max="5364" width="9.140625" style="1" customWidth="1"/>
    <col min="5365" max="5365" width="69.8515625" style="1" customWidth="1"/>
    <col min="5366" max="5366" width="9.7109375" style="1" customWidth="1"/>
    <col min="5367" max="5370" width="9.140625" style="1" hidden="1" customWidth="1"/>
    <col min="5371" max="5371" width="13.8515625" style="1" customWidth="1"/>
    <col min="5372" max="5377" width="9.140625" style="1" hidden="1" customWidth="1"/>
    <col min="5378" max="5381" width="9.140625" style="1" customWidth="1"/>
    <col min="5382" max="5382" width="13.57421875" style="1" customWidth="1"/>
    <col min="5383" max="5383" width="9.140625" style="1" customWidth="1"/>
    <col min="5384" max="5384" width="11.28125" style="1" bestFit="1" customWidth="1"/>
    <col min="5385" max="5386" width="9.140625" style="1" customWidth="1"/>
    <col min="5387" max="5387" width="13.421875" style="1" customWidth="1"/>
    <col min="5388" max="5620" width="9.140625" style="1" customWidth="1"/>
    <col min="5621" max="5621" width="69.8515625" style="1" customWidth="1"/>
    <col min="5622" max="5622" width="9.7109375" style="1" customWidth="1"/>
    <col min="5623" max="5626" width="9.140625" style="1" hidden="1" customWidth="1"/>
    <col min="5627" max="5627" width="13.8515625" style="1" customWidth="1"/>
    <col min="5628" max="5633" width="9.140625" style="1" hidden="1" customWidth="1"/>
    <col min="5634" max="5637" width="9.140625" style="1" customWidth="1"/>
    <col min="5638" max="5638" width="13.57421875" style="1" customWidth="1"/>
    <col min="5639" max="5639" width="9.140625" style="1" customWidth="1"/>
    <col min="5640" max="5640" width="11.28125" style="1" bestFit="1" customWidth="1"/>
    <col min="5641" max="5642" width="9.140625" style="1" customWidth="1"/>
    <col min="5643" max="5643" width="13.421875" style="1" customWidth="1"/>
    <col min="5644" max="5876" width="9.140625" style="1" customWidth="1"/>
    <col min="5877" max="5877" width="69.8515625" style="1" customWidth="1"/>
    <col min="5878" max="5878" width="9.7109375" style="1" customWidth="1"/>
    <col min="5879" max="5882" width="9.140625" style="1" hidden="1" customWidth="1"/>
    <col min="5883" max="5883" width="13.8515625" style="1" customWidth="1"/>
    <col min="5884" max="5889" width="9.140625" style="1" hidden="1" customWidth="1"/>
    <col min="5890" max="5893" width="9.140625" style="1" customWidth="1"/>
    <col min="5894" max="5894" width="13.57421875" style="1" customWidth="1"/>
    <col min="5895" max="5895" width="9.140625" style="1" customWidth="1"/>
    <col min="5896" max="5896" width="11.28125" style="1" bestFit="1" customWidth="1"/>
    <col min="5897" max="5898" width="9.140625" style="1" customWidth="1"/>
    <col min="5899" max="5899" width="13.421875" style="1" customWidth="1"/>
    <col min="5900" max="6132" width="9.140625" style="1" customWidth="1"/>
    <col min="6133" max="6133" width="69.8515625" style="1" customWidth="1"/>
    <col min="6134" max="6134" width="9.7109375" style="1" customWidth="1"/>
    <col min="6135" max="6138" width="9.140625" style="1" hidden="1" customWidth="1"/>
    <col min="6139" max="6139" width="13.8515625" style="1" customWidth="1"/>
    <col min="6140" max="6145" width="9.140625" style="1" hidden="1" customWidth="1"/>
    <col min="6146" max="6149" width="9.140625" style="1" customWidth="1"/>
    <col min="6150" max="6150" width="13.57421875" style="1" customWidth="1"/>
    <col min="6151" max="6151" width="9.140625" style="1" customWidth="1"/>
    <col min="6152" max="6152" width="11.28125" style="1" bestFit="1" customWidth="1"/>
    <col min="6153" max="6154" width="9.140625" style="1" customWidth="1"/>
    <col min="6155" max="6155" width="13.421875" style="1" customWidth="1"/>
    <col min="6156" max="6388" width="9.140625" style="1" customWidth="1"/>
    <col min="6389" max="6389" width="69.8515625" style="1" customWidth="1"/>
    <col min="6390" max="6390" width="9.7109375" style="1" customWidth="1"/>
    <col min="6391" max="6394" width="9.140625" style="1" hidden="1" customWidth="1"/>
    <col min="6395" max="6395" width="13.8515625" style="1" customWidth="1"/>
    <col min="6396" max="6401" width="9.140625" style="1" hidden="1" customWidth="1"/>
    <col min="6402" max="6405" width="9.140625" style="1" customWidth="1"/>
    <col min="6406" max="6406" width="13.57421875" style="1" customWidth="1"/>
    <col min="6407" max="6407" width="9.140625" style="1" customWidth="1"/>
    <col min="6408" max="6408" width="11.28125" style="1" bestFit="1" customWidth="1"/>
    <col min="6409" max="6410" width="9.140625" style="1" customWidth="1"/>
    <col min="6411" max="6411" width="13.421875" style="1" customWidth="1"/>
    <col min="6412" max="6644" width="9.140625" style="1" customWidth="1"/>
    <col min="6645" max="6645" width="69.8515625" style="1" customWidth="1"/>
    <col min="6646" max="6646" width="9.7109375" style="1" customWidth="1"/>
    <col min="6647" max="6650" width="9.140625" style="1" hidden="1" customWidth="1"/>
    <col min="6651" max="6651" width="13.8515625" style="1" customWidth="1"/>
    <col min="6652" max="6657" width="9.140625" style="1" hidden="1" customWidth="1"/>
    <col min="6658" max="6661" width="9.140625" style="1" customWidth="1"/>
    <col min="6662" max="6662" width="13.57421875" style="1" customWidth="1"/>
    <col min="6663" max="6663" width="9.140625" style="1" customWidth="1"/>
    <col min="6664" max="6664" width="11.28125" style="1" bestFit="1" customWidth="1"/>
    <col min="6665" max="6666" width="9.140625" style="1" customWidth="1"/>
    <col min="6667" max="6667" width="13.421875" style="1" customWidth="1"/>
    <col min="6668" max="6900" width="9.140625" style="1" customWidth="1"/>
    <col min="6901" max="6901" width="69.8515625" style="1" customWidth="1"/>
    <col min="6902" max="6902" width="9.7109375" style="1" customWidth="1"/>
    <col min="6903" max="6906" width="9.140625" style="1" hidden="1" customWidth="1"/>
    <col min="6907" max="6907" width="13.8515625" style="1" customWidth="1"/>
    <col min="6908" max="6913" width="9.140625" style="1" hidden="1" customWidth="1"/>
    <col min="6914" max="6917" width="9.140625" style="1" customWidth="1"/>
    <col min="6918" max="6918" width="13.57421875" style="1" customWidth="1"/>
    <col min="6919" max="6919" width="9.140625" style="1" customWidth="1"/>
    <col min="6920" max="6920" width="11.28125" style="1" bestFit="1" customWidth="1"/>
    <col min="6921" max="6922" width="9.140625" style="1" customWidth="1"/>
    <col min="6923" max="6923" width="13.421875" style="1" customWidth="1"/>
    <col min="6924" max="7156" width="9.140625" style="1" customWidth="1"/>
    <col min="7157" max="7157" width="69.8515625" style="1" customWidth="1"/>
    <col min="7158" max="7158" width="9.7109375" style="1" customWidth="1"/>
    <col min="7159" max="7162" width="9.140625" style="1" hidden="1" customWidth="1"/>
    <col min="7163" max="7163" width="13.8515625" style="1" customWidth="1"/>
    <col min="7164" max="7169" width="9.140625" style="1" hidden="1" customWidth="1"/>
    <col min="7170" max="7173" width="9.140625" style="1" customWidth="1"/>
    <col min="7174" max="7174" width="13.57421875" style="1" customWidth="1"/>
    <col min="7175" max="7175" width="9.140625" style="1" customWidth="1"/>
    <col min="7176" max="7176" width="11.28125" style="1" bestFit="1" customWidth="1"/>
    <col min="7177" max="7178" width="9.140625" style="1" customWidth="1"/>
    <col min="7179" max="7179" width="13.421875" style="1" customWidth="1"/>
    <col min="7180" max="7412" width="9.140625" style="1" customWidth="1"/>
    <col min="7413" max="7413" width="69.8515625" style="1" customWidth="1"/>
    <col min="7414" max="7414" width="9.7109375" style="1" customWidth="1"/>
    <col min="7415" max="7418" width="9.140625" style="1" hidden="1" customWidth="1"/>
    <col min="7419" max="7419" width="13.8515625" style="1" customWidth="1"/>
    <col min="7420" max="7425" width="9.140625" style="1" hidden="1" customWidth="1"/>
    <col min="7426" max="7429" width="9.140625" style="1" customWidth="1"/>
    <col min="7430" max="7430" width="13.57421875" style="1" customWidth="1"/>
    <col min="7431" max="7431" width="9.140625" style="1" customWidth="1"/>
    <col min="7432" max="7432" width="11.28125" style="1" bestFit="1" customWidth="1"/>
    <col min="7433" max="7434" width="9.140625" style="1" customWidth="1"/>
    <col min="7435" max="7435" width="13.421875" style="1" customWidth="1"/>
    <col min="7436" max="7668" width="9.140625" style="1" customWidth="1"/>
    <col min="7669" max="7669" width="69.8515625" style="1" customWidth="1"/>
    <col min="7670" max="7670" width="9.7109375" style="1" customWidth="1"/>
    <col min="7671" max="7674" width="9.140625" style="1" hidden="1" customWidth="1"/>
    <col min="7675" max="7675" width="13.8515625" style="1" customWidth="1"/>
    <col min="7676" max="7681" width="9.140625" style="1" hidden="1" customWidth="1"/>
    <col min="7682" max="7685" width="9.140625" style="1" customWidth="1"/>
    <col min="7686" max="7686" width="13.57421875" style="1" customWidth="1"/>
    <col min="7687" max="7687" width="9.140625" style="1" customWidth="1"/>
    <col min="7688" max="7688" width="11.28125" style="1" bestFit="1" customWidth="1"/>
    <col min="7689" max="7690" width="9.140625" style="1" customWidth="1"/>
    <col min="7691" max="7691" width="13.421875" style="1" customWidth="1"/>
    <col min="7692" max="7924" width="9.140625" style="1" customWidth="1"/>
    <col min="7925" max="7925" width="69.8515625" style="1" customWidth="1"/>
    <col min="7926" max="7926" width="9.7109375" style="1" customWidth="1"/>
    <col min="7927" max="7930" width="9.140625" style="1" hidden="1" customWidth="1"/>
    <col min="7931" max="7931" width="13.8515625" style="1" customWidth="1"/>
    <col min="7932" max="7937" width="9.140625" style="1" hidden="1" customWidth="1"/>
    <col min="7938" max="7941" width="9.140625" style="1" customWidth="1"/>
    <col min="7942" max="7942" width="13.57421875" style="1" customWidth="1"/>
    <col min="7943" max="7943" width="9.140625" style="1" customWidth="1"/>
    <col min="7944" max="7944" width="11.28125" style="1" bestFit="1" customWidth="1"/>
    <col min="7945" max="7946" width="9.140625" style="1" customWidth="1"/>
    <col min="7947" max="7947" width="13.421875" style="1" customWidth="1"/>
    <col min="7948" max="8180" width="9.140625" style="1" customWidth="1"/>
    <col min="8181" max="8181" width="69.8515625" style="1" customWidth="1"/>
    <col min="8182" max="8182" width="9.7109375" style="1" customWidth="1"/>
    <col min="8183" max="8186" width="9.140625" style="1" hidden="1" customWidth="1"/>
    <col min="8187" max="8187" width="13.8515625" style="1" customWidth="1"/>
    <col min="8188" max="8193" width="9.140625" style="1" hidden="1" customWidth="1"/>
    <col min="8194" max="8197" width="9.140625" style="1" customWidth="1"/>
    <col min="8198" max="8198" width="13.57421875" style="1" customWidth="1"/>
    <col min="8199" max="8199" width="9.140625" style="1" customWidth="1"/>
    <col min="8200" max="8200" width="11.28125" style="1" bestFit="1" customWidth="1"/>
    <col min="8201" max="8202" width="9.140625" style="1" customWidth="1"/>
    <col min="8203" max="8203" width="13.421875" style="1" customWidth="1"/>
    <col min="8204" max="8436" width="9.140625" style="1" customWidth="1"/>
    <col min="8437" max="8437" width="69.8515625" style="1" customWidth="1"/>
    <col min="8438" max="8438" width="9.7109375" style="1" customWidth="1"/>
    <col min="8439" max="8442" width="9.140625" style="1" hidden="1" customWidth="1"/>
    <col min="8443" max="8443" width="13.8515625" style="1" customWidth="1"/>
    <col min="8444" max="8449" width="9.140625" style="1" hidden="1" customWidth="1"/>
    <col min="8450" max="8453" width="9.140625" style="1" customWidth="1"/>
    <col min="8454" max="8454" width="13.57421875" style="1" customWidth="1"/>
    <col min="8455" max="8455" width="9.140625" style="1" customWidth="1"/>
    <col min="8456" max="8456" width="11.28125" style="1" bestFit="1" customWidth="1"/>
    <col min="8457" max="8458" width="9.140625" style="1" customWidth="1"/>
    <col min="8459" max="8459" width="13.421875" style="1" customWidth="1"/>
    <col min="8460" max="8692" width="9.140625" style="1" customWidth="1"/>
    <col min="8693" max="8693" width="69.8515625" style="1" customWidth="1"/>
    <col min="8694" max="8694" width="9.7109375" style="1" customWidth="1"/>
    <col min="8695" max="8698" width="9.140625" style="1" hidden="1" customWidth="1"/>
    <col min="8699" max="8699" width="13.8515625" style="1" customWidth="1"/>
    <col min="8700" max="8705" width="9.140625" style="1" hidden="1" customWidth="1"/>
    <col min="8706" max="8709" width="9.140625" style="1" customWidth="1"/>
    <col min="8710" max="8710" width="13.57421875" style="1" customWidth="1"/>
    <col min="8711" max="8711" width="9.140625" style="1" customWidth="1"/>
    <col min="8712" max="8712" width="11.28125" style="1" bestFit="1" customWidth="1"/>
    <col min="8713" max="8714" width="9.140625" style="1" customWidth="1"/>
    <col min="8715" max="8715" width="13.421875" style="1" customWidth="1"/>
    <col min="8716" max="8948" width="9.140625" style="1" customWidth="1"/>
    <col min="8949" max="8949" width="69.8515625" style="1" customWidth="1"/>
    <col min="8950" max="8950" width="9.7109375" style="1" customWidth="1"/>
    <col min="8951" max="8954" width="9.140625" style="1" hidden="1" customWidth="1"/>
    <col min="8955" max="8955" width="13.8515625" style="1" customWidth="1"/>
    <col min="8956" max="8961" width="9.140625" style="1" hidden="1" customWidth="1"/>
    <col min="8962" max="8965" width="9.140625" style="1" customWidth="1"/>
    <col min="8966" max="8966" width="13.57421875" style="1" customWidth="1"/>
    <col min="8967" max="8967" width="9.140625" style="1" customWidth="1"/>
    <col min="8968" max="8968" width="11.28125" style="1" bestFit="1" customWidth="1"/>
    <col min="8969" max="8970" width="9.140625" style="1" customWidth="1"/>
    <col min="8971" max="8971" width="13.421875" style="1" customWidth="1"/>
    <col min="8972" max="9204" width="9.140625" style="1" customWidth="1"/>
    <col min="9205" max="9205" width="69.8515625" style="1" customWidth="1"/>
    <col min="9206" max="9206" width="9.7109375" style="1" customWidth="1"/>
    <col min="9207" max="9210" width="9.140625" style="1" hidden="1" customWidth="1"/>
    <col min="9211" max="9211" width="13.8515625" style="1" customWidth="1"/>
    <col min="9212" max="9217" width="9.140625" style="1" hidden="1" customWidth="1"/>
    <col min="9218" max="9221" width="9.140625" style="1" customWidth="1"/>
    <col min="9222" max="9222" width="13.57421875" style="1" customWidth="1"/>
    <col min="9223" max="9223" width="9.140625" style="1" customWidth="1"/>
    <col min="9224" max="9224" width="11.28125" style="1" bestFit="1" customWidth="1"/>
    <col min="9225" max="9226" width="9.140625" style="1" customWidth="1"/>
    <col min="9227" max="9227" width="13.421875" style="1" customWidth="1"/>
    <col min="9228" max="9460" width="9.140625" style="1" customWidth="1"/>
    <col min="9461" max="9461" width="69.8515625" style="1" customWidth="1"/>
    <col min="9462" max="9462" width="9.7109375" style="1" customWidth="1"/>
    <col min="9463" max="9466" width="9.140625" style="1" hidden="1" customWidth="1"/>
    <col min="9467" max="9467" width="13.8515625" style="1" customWidth="1"/>
    <col min="9468" max="9473" width="9.140625" style="1" hidden="1" customWidth="1"/>
    <col min="9474" max="9477" width="9.140625" style="1" customWidth="1"/>
    <col min="9478" max="9478" width="13.57421875" style="1" customWidth="1"/>
    <col min="9479" max="9479" width="9.140625" style="1" customWidth="1"/>
    <col min="9480" max="9480" width="11.28125" style="1" bestFit="1" customWidth="1"/>
    <col min="9481" max="9482" width="9.140625" style="1" customWidth="1"/>
    <col min="9483" max="9483" width="13.421875" style="1" customWidth="1"/>
    <col min="9484" max="9716" width="9.140625" style="1" customWidth="1"/>
    <col min="9717" max="9717" width="69.8515625" style="1" customWidth="1"/>
    <col min="9718" max="9718" width="9.7109375" style="1" customWidth="1"/>
    <col min="9719" max="9722" width="9.140625" style="1" hidden="1" customWidth="1"/>
    <col min="9723" max="9723" width="13.8515625" style="1" customWidth="1"/>
    <col min="9724" max="9729" width="9.140625" style="1" hidden="1" customWidth="1"/>
    <col min="9730" max="9733" width="9.140625" style="1" customWidth="1"/>
    <col min="9734" max="9734" width="13.57421875" style="1" customWidth="1"/>
    <col min="9735" max="9735" width="9.140625" style="1" customWidth="1"/>
    <col min="9736" max="9736" width="11.28125" style="1" bestFit="1" customWidth="1"/>
    <col min="9737" max="9738" width="9.140625" style="1" customWidth="1"/>
    <col min="9739" max="9739" width="13.421875" style="1" customWidth="1"/>
    <col min="9740" max="9972" width="9.140625" style="1" customWidth="1"/>
    <col min="9973" max="9973" width="69.8515625" style="1" customWidth="1"/>
    <col min="9974" max="9974" width="9.7109375" style="1" customWidth="1"/>
    <col min="9975" max="9978" width="9.140625" style="1" hidden="1" customWidth="1"/>
    <col min="9979" max="9979" width="13.8515625" style="1" customWidth="1"/>
    <col min="9980" max="9985" width="9.140625" style="1" hidden="1" customWidth="1"/>
    <col min="9986" max="9989" width="9.140625" style="1" customWidth="1"/>
    <col min="9990" max="9990" width="13.57421875" style="1" customWidth="1"/>
    <col min="9991" max="9991" width="9.140625" style="1" customWidth="1"/>
    <col min="9992" max="9992" width="11.28125" style="1" bestFit="1" customWidth="1"/>
    <col min="9993" max="9994" width="9.140625" style="1" customWidth="1"/>
    <col min="9995" max="9995" width="13.421875" style="1" customWidth="1"/>
    <col min="9996" max="10228" width="9.140625" style="1" customWidth="1"/>
    <col min="10229" max="10229" width="69.8515625" style="1" customWidth="1"/>
    <col min="10230" max="10230" width="9.7109375" style="1" customWidth="1"/>
    <col min="10231" max="10234" width="9.140625" style="1" hidden="1" customWidth="1"/>
    <col min="10235" max="10235" width="13.8515625" style="1" customWidth="1"/>
    <col min="10236" max="10241" width="9.140625" style="1" hidden="1" customWidth="1"/>
    <col min="10242" max="10245" width="9.140625" style="1" customWidth="1"/>
    <col min="10246" max="10246" width="13.57421875" style="1" customWidth="1"/>
    <col min="10247" max="10247" width="9.140625" style="1" customWidth="1"/>
    <col min="10248" max="10248" width="11.28125" style="1" bestFit="1" customWidth="1"/>
    <col min="10249" max="10250" width="9.140625" style="1" customWidth="1"/>
    <col min="10251" max="10251" width="13.421875" style="1" customWidth="1"/>
    <col min="10252" max="10484" width="9.140625" style="1" customWidth="1"/>
    <col min="10485" max="10485" width="69.8515625" style="1" customWidth="1"/>
    <col min="10486" max="10486" width="9.7109375" style="1" customWidth="1"/>
    <col min="10487" max="10490" width="9.140625" style="1" hidden="1" customWidth="1"/>
    <col min="10491" max="10491" width="13.8515625" style="1" customWidth="1"/>
    <col min="10492" max="10497" width="9.140625" style="1" hidden="1" customWidth="1"/>
    <col min="10498" max="10501" width="9.140625" style="1" customWidth="1"/>
    <col min="10502" max="10502" width="13.57421875" style="1" customWidth="1"/>
    <col min="10503" max="10503" width="9.140625" style="1" customWidth="1"/>
    <col min="10504" max="10504" width="11.28125" style="1" bestFit="1" customWidth="1"/>
    <col min="10505" max="10506" width="9.140625" style="1" customWidth="1"/>
    <col min="10507" max="10507" width="13.421875" style="1" customWidth="1"/>
    <col min="10508" max="10740" width="9.140625" style="1" customWidth="1"/>
    <col min="10741" max="10741" width="69.8515625" style="1" customWidth="1"/>
    <col min="10742" max="10742" width="9.7109375" style="1" customWidth="1"/>
    <col min="10743" max="10746" width="9.140625" style="1" hidden="1" customWidth="1"/>
    <col min="10747" max="10747" width="13.8515625" style="1" customWidth="1"/>
    <col min="10748" max="10753" width="9.140625" style="1" hidden="1" customWidth="1"/>
    <col min="10754" max="10757" width="9.140625" style="1" customWidth="1"/>
    <col min="10758" max="10758" width="13.57421875" style="1" customWidth="1"/>
    <col min="10759" max="10759" width="9.140625" style="1" customWidth="1"/>
    <col min="10760" max="10760" width="11.28125" style="1" bestFit="1" customWidth="1"/>
    <col min="10761" max="10762" width="9.140625" style="1" customWidth="1"/>
    <col min="10763" max="10763" width="13.421875" style="1" customWidth="1"/>
    <col min="10764" max="10996" width="9.140625" style="1" customWidth="1"/>
    <col min="10997" max="10997" width="69.8515625" style="1" customWidth="1"/>
    <col min="10998" max="10998" width="9.7109375" style="1" customWidth="1"/>
    <col min="10999" max="11002" width="9.140625" style="1" hidden="1" customWidth="1"/>
    <col min="11003" max="11003" width="13.8515625" style="1" customWidth="1"/>
    <col min="11004" max="11009" width="9.140625" style="1" hidden="1" customWidth="1"/>
    <col min="11010" max="11013" width="9.140625" style="1" customWidth="1"/>
    <col min="11014" max="11014" width="13.57421875" style="1" customWidth="1"/>
    <col min="11015" max="11015" width="9.140625" style="1" customWidth="1"/>
    <col min="11016" max="11016" width="11.28125" style="1" bestFit="1" customWidth="1"/>
    <col min="11017" max="11018" width="9.140625" style="1" customWidth="1"/>
    <col min="11019" max="11019" width="13.421875" style="1" customWidth="1"/>
    <col min="11020" max="11252" width="9.140625" style="1" customWidth="1"/>
    <col min="11253" max="11253" width="69.8515625" style="1" customWidth="1"/>
    <col min="11254" max="11254" width="9.7109375" style="1" customWidth="1"/>
    <col min="11255" max="11258" width="9.140625" style="1" hidden="1" customWidth="1"/>
    <col min="11259" max="11259" width="13.8515625" style="1" customWidth="1"/>
    <col min="11260" max="11265" width="9.140625" style="1" hidden="1" customWidth="1"/>
    <col min="11266" max="11269" width="9.140625" style="1" customWidth="1"/>
    <col min="11270" max="11270" width="13.57421875" style="1" customWidth="1"/>
    <col min="11271" max="11271" width="9.140625" style="1" customWidth="1"/>
    <col min="11272" max="11272" width="11.28125" style="1" bestFit="1" customWidth="1"/>
    <col min="11273" max="11274" width="9.140625" style="1" customWidth="1"/>
    <col min="11275" max="11275" width="13.421875" style="1" customWidth="1"/>
    <col min="11276" max="11508" width="9.140625" style="1" customWidth="1"/>
    <col min="11509" max="11509" width="69.8515625" style="1" customWidth="1"/>
    <col min="11510" max="11510" width="9.7109375" style="1" customWidth="1"/>
    <col min="11511" max="11514" width="9.140625" style="1" hidden="1" customWidth="1"/>
    <col min="11515" max="11515" width="13.8515625" style="1" customWidth="1"/>
    <col min="11516" max="11521" width="9.140625" style="1" hidden="1" customWidth="1"/>
    <col min="11522" max="11525" width="9.140625" style="1" customWidth="1"/>
    <col min="11526" max="11526" width="13.57421875" style="1" customWidth="1"/>
    <col min="11527" max="11527" width="9.140625" style="1" customWidth="1"/>
    <col min="11528" max="11528" width="11.28125" style="1" bestFit="1" customWidth="1"/>
    <col min="11529" max="11530" width="9.140625" style="1" customWidth="1"/>
    <col min="11531" max="11531" width="13.421875" style="1" customWidth="1"/>
    <col min="11532" max="11764" width="9.140625" style="1" customWidth="1"/>
    <col min="11765" max="11765" width="69.8515625" style="1" customWidth="1"/>
    <col min="11766" max="11766" width="9.7109375" style="1" customWidth="1"/>
    <col min="11767" max="11770" width="9.140625" style="1" hidden="1" customWidth="1"/>
    <col min="11771" max="11771" width="13.8515625" style="1" customWidth="1"/>
    <col min="11772" max="11777" width="9.140625" style="1" hidden="1" customWidth="1"/>
    <col min="11778" max="11781" width="9.140625" style="1" customWidth="1"/>
    <col min="11782" max="11782" width="13.57421875" style="1" customWidth="1"/>
    <col min="11783" max="11783" width="9.140625" style="1" customWidth="1"/>
    <col min="11784" max="11784" width="11.28125" style="1" bestFit="1" customWidth="1"/>
    <col min="11785" max="11786" width="9.140625" style="1" customWidth="1"/>
    <col min="11787" max="11787" width="13.421875" style="1" customWidth="1"/>
    <col min="11788" max="12020" width="9.140625" style="1" customWidth="1"/>
    <col min="12021" max="12021" width="69.8515625" style="1" customWidth="1"/>
    <col min="12022" max="12022" width="9.7109375" style="1" customWidth="1"/>
    <col min="12023" max="12026" width="9.140625" style="1" hidden="1" customWidth="1"/>
    <col min="12027" max="12027" width="13.8515625" style="1" customWidth="1"/>
    <col min="12028" max="12033" width="9.140625" style="1" hidden="1" customWidth="1"/>
    <col min="12034" max="12037" width="9.140625" style="1" customWidth="1"/>
    <col min="12038" max="12038" width="13.57421875" style="1" customWidth="1"/>
    <col min="12039" max="12039" width="9.140625" style="1" customWidth="1"/>
    <col min="12040" max="12040" width="11.28125" style="1" bestFit="1" customWidth="1"/>
    <col min="12041" max="12042" width="9.140625" style="1" customWidth="1"/>
    <col min="12043" max="12043" width="13.421875" style="1" customWidth="1"/>
    <col min="12044" max="12276" width="9.140625" style="1" customWidth="1"/>
    <col min="12277" max="12277" width="69.8515625" style="1" customWidth="1"/>
    <col min="12278" max="12278" width="9.7109375" style="1" customWidth="1"/>
    <col min="12279" max="12282" width="9.140625" style="1" hidden="1" customWidth="1"/>
    <col min="12283" max="12283" width="13.8515625" style="1" customWidth="1"/>
    <col min="12284" max="12289" width="9.140625" style="1" hidden="1" customWidth="1"/>
    <col min="12290" max="12293" width="9.140625" style="1" customWidth="1"/>
    <col min="12294" max="12294" width="13.57421875" style="1" customWidth="1"/>
    <col min="12295" max="12295" width="9.140625" style="1" customWidth="1"/>
    <col min="12296" max="12296" width="11.28125" style="1" bestFit="1" customWidth="1"/>
    <col min="12297" max="12298" width="9.140625" style="1" customWidth="1"/>
    <col min="12299" max="12299" width="13.421875" style="1" customWidth="1"/>
    <col min="12300" max="12532" width="9.140625" style="1" customWidth="1"/>
    <col min="12533" max="12533" width="69.8515625" style="1" customWidth="1"/>
    <col min="12534" max="12534" width="9.7109375" style="1" customWidth="1"/>
    <col min="12535" max="12538" width="9.140625" style="1" hidden="1" customWidth="1"/>
    <col min="12539" max="12539" width="13.8515625" style="1" customWidth="1"/>
    <col min="12540" max="12545" width="9.140625" style="1" hidden="1" customWidth="1"/>
    <col min="12546" max="12549" width="9.140625" style="1" customWidth="1"/>
    <col min="12550" max="12550" width="13.57421875" style="1" customWidth="1"/>
    <col min="12551" max="12551" width="9.140625" style="1" customWidth="1"/>
    <col min="12552" max="12552" width="11.28125" style="1" bestFit="1" customWidth="1"/>
    <col min="12553" max="12554" width="9.140625" style="1" customWidth="1"/>
    <col min="12555" max="12555" width="13.421875" style="1" customWidth="1"/>
    <col min="12556" max="12788" width="9.140625" style="1" customWidth="1"/>
    <col min="12789" max="12789" width="69.8515625" style="1" customWidth="1"/>
    <col min="12790" max="12790" width="9.7109375" style="1" customWidth="1"/>
    <col min="12791" max="12794" width="9.140625" style="1" hidden="1" customWidth="1"/>
    <col min="12795" max="12795" width="13.8515625" style="1" customWidth="1"/>
    <col min="12796" max="12801" width="9.140625" style="1" hidden="1" customWidth="1"/>
    <col min="12802" max="12805" width="9.140625" style="1" customWidth="1"/>
    <col min="12806" max="12806" width="13.57421875" style="1" customWidth="1"/>
    <col min="12807" max="12807" width="9.140625" style="1" customWidth="1"/>
    <col min="12808" max="12808" width="11.28125" style="1" bestFit="1" customWidth="1"/>
    <col min="12809" max="12810" width="9.140625" style="1" customWidth="1"/>
    <col min="12811" max="12811" width="13.421875" style="1" customWidth="1"/>
    <col min="12812" max="13044" width="9.140625" style="1" customWidth="1"/>
    <col min="13045" max="13045" width="69.8515625" style="1" customWidth="1"/>
    <col min="13046" max="13046" width="9.7109375" style="1" customWidth="1"/>
    <col min="13047" max="13050" width="9.140625" style="1" hidden="1" customWidth="1"/>
    <col min="13051" max="13051" width="13.8515625" style="1" customWidth="1"/>
    <col min="13052" max="13057" width="9.140625" style="1" hidden="1" customWidth="1"/>
    <col min="13058" max="13061" width="9.140625" style="1" customWidth="1"/>
    <col min="13062" max="13062" width="13.57421875" style="1" customWidth="1"/>
    <col min="13063" max="13063" width="9.140625" style="1" customWidth="1"/>
    <col min="13064" max="13064" width="11.28125" style="1" bestFit="1" customWidth="1"/>
    <col min="13065" max="13066" width="9.140625" style="1" customWidth="1"/>
    <col min="13067" max="13067" width="13.421875" style="1" customWidth="1"/>
    <col min="13068" max="13300" width="9.140625" style="1" customWidth="1"/>
    <col min="13301" max="13301" width="69.8515625" style="1" customWidth="1"/>
    <col min="13302" max="13302" width="9.7109375" style="1" customWidth="1"/>
    <col min="13303" max="13306" width="9.140625" style="1" hidden="1" customWidth="1"/>
    <col min="13307" max="13307" width="13.8515625" style="1" customWidth="1"/>
    <col min="13308" max="13313" width="9.140625" style="1" hidden="1" customWidth="1"/>
    <col min="13314" max="13317" width="9.140625" style="1" customWidth="1"/>
    <col min="13318" max="13318" width="13.57421875" style="1" customWidth="1"/>
    <col min="13319" max="13319" width="9.140625" style="1" customWidth="1"/>
    <col min="13320" max="13320" width="11.28125" style="1" bestFit="1" customWidth="1"/>
    <col min="13321" max="13322" width="9.140625" style="1" customWidth="1"/>
    <col min="13323" max="13323" width="13.421875" style="1" customWidth="1"/>
    <col min="13324" max="13556" width="9.140625" style="1" customWidth="1"/>
    <col min="13557" max="13557" width="69.8515625" style="1" customWidth="1"/>
    <col min="13558" max="13558" width="9.7109375" style="1" customWidth="1"/>
    <col min="13559" max="13562" width="9.140625" style="1" hidden="1" customWidth="1"/>
    <col min="13563" max="13563" width="13.8515625" style="1" customWidth="1"/>
    <col min="13564" max="13569" width="9.140625" style="1" hidden="1" customWidth="1"/>
    <col min="13570" max="13573" width="9.140625" style="1" customWidth="1"/>
    <col min="13574" max="13574" width="13.57421875" style="1" customWidth="1"/>
    <col min="13575" max="13575" width="9.140625" style="1" customWidth="1"/>
    <col min="13576" max="13576" width="11.28125" style="1" bestFit="1" customWidth="1"/>
    <col min="13577" max="13578" width="9.140625" style="1" customWidth="1"/>
    <col min="13579" max="13579" width="13.421875" style="1" customWidth="1"/>
    <col min="13580" max="13812" width="9.140625" style="1" customWidth="1"/>
    <col min="13813" max="13813" width="69.8515625" style="1" customWidth="1"/>
    <col min="13814" max="13814" width="9.7109375" style="1" customWidth="1"/>
    <col min="13815" max="13818" width="9.140625" style="1" hidden="1" customWidth="1"/>
    <col min="13819" max="13819" width="13.8515625" style="1" customWidth="1"/>
    <col min="13820" max="13825" width="9.140625" style="1" hidden="1" customWidth="1"/>
    <col min="13826" max="13829" width="9.140625" style="1" customWidth="1"/>
    <col min="13830" max="13830" width="13.57421875" style="1" customWidth="1"/>
    <col min="13831" max="13831" width="9.140625" style="1" customWidth="1"/>
    <col min="13832" max="13832" width="11.28125" style="1" bestFit="1" customWidth="1"/>
    <col min="13833" max="13834" width="9.140625" style="1" customWidth="1"/>
    <col min="13835" max="13835" width="13.421875" style="1" customWidth="1"/>
    <col min="13836" max="14068" width="9.140625" style="1" customWidth="1"/>
    <col min="14069" max="14069" width="69.8515625" style="1" customWidth="1"/>
    <col min="14070" max="14070" width="9.7109375" style="1" customWidth="1"/>
    <col min="14071" max="14074" width="9.140625" style="1" hidden="1" customWidth="1"/>
    <col min="14075" max="14075" width="13.8515625" style="1" customWidth="1"/>
    <col min="14076" max="14081" width="9.140625" style="1" hidden="1" customWidth="1"/>
    <col min="14082" max="14085" width="9.140625" style="1" customWidth="1"/>
    <col min="14086" max="14086" width="13.57421875" style="1" customWidth="1"/>
    <col min="14087" max="14087" width="9.140625" style="1" customWidth="1"/>
    <col min="14088" max="14088" width="11.28125" style="1" bestFit="1" customWidth="1"/>
    <col min="14089" max="14090" width="9.140625" style="1" customWidth="1"/>
    <col min="14091" max="14091" width="13.421875" style="1" customWidth="1"/>
    <col min="14092" max="14324" width="9.140625" style="1" customWidth="1"/>
    <col min="14325" max="14325" width="69.8515625" style="1" customWidth="1"/>
    <col min="14326" max="14326" width="9.7109375" style="1" customWidth="1"/>
    <col min="14327" max="14330" width="9.140625" style="1" hidden="1" customWidth="1"/>
    <col min="14331" max="14331" width="13.8515625" style="1" customWidth="1"/>
    <col min="14332" max="14337" width="9.140625" style="1" hidden="1" customWidth="1"/>
    <col min="14338" max="14341" width="9.140625" style="1" customWidth="1"/>
    <col min="14342" max="14342" width="13.57421875" style="1" customWidth="1"/>
    <col min="14343" max="14343" width="9.140625" style="1" customWidth="1"/>
    <col min="14344" max="14344" width="11.28125" style="1" bestFit="1" customWidth="1"/>
    <col min="14345" max="14346" width="9.140625" style="1" customWidth="1"/>
    <col min="14347" max="14347" width="13.421875" style="1" customWidth="1"/>
    <col min="14348" max="14580" width="9.140625" style="1" customWidth="1"/>
    <col min="14581" max="14581" width="69.8515625" style="1" customWidth="1"/>
    <col min="14582" max="14582" width="9.7109375" style="1" customWidth="1"/>
    <col min="14583" max="14586" width="9.140625" style="1" hidden="1" customWidth="1"/>
    <col min="14587" max="14587" width="13.8515625" style="1" customWidth="1"/>
    <col min="14588" max="14593" width="9.140625" style="1" hidden="1" customWidth="1"/>
    <col min="14594" max="14597" width="9.140625" style="1" customWidth="1"/>
    <col min="14598" max="14598" width="13.57421875" style="1" customWidth="1"/>
    <col min="14599" max="14599" width="9.140625" style="1" customWidth="1"/>
    <col min="14600" max="14600" width="11.28125" style="1" bestFit="1" customWidth="1"/>
    <col min="14601" max="14602" width="9.140625" style="1" customWidth="1"/>
    <col min="14603" max="14603" width="13.421875" style="1" customWidth="1"/>
    <col min="14604" max="14836" width="9.140625" style="1" customWidth="1"/>
    <col min="14837" max="14837" width="69.8515625" style="1" customWidth="1"/>
    <col min="14838" max="14838" width="9.7109375" style="1" customWidth="1"/>
    <col min="14839" max="14842" width="9.140625" style="1" hidden="1" customWidth="1"/>
    <col min="14843" max="14843" width="13.8515625" style="1" customWidth="1"/>
    <col min="14844" max="14849" width="9.140625" style="1" hidden="1" customWidth="1"/>
    <col min="14850" max="14853" width="9.140625" style="1" customWidth="1"/>
    <col min="14854" max="14854" width="13.57421875" style="1" customWidth="1"/>
    <col min="14855" max="14855" width="9.140625" style="1" customWidth="1"/>
    <col min="14856" max="14856" width="11.28125" style="1" bestFit="1" customWidth="1"/>
    <col min="14857" max="14858" width="9.140625" style="1" customWidth="1"/>
    <col min="14859" max="14859" width="13.421875" style="1" customWidth="1"/>
    <col min="14860" max="15092" width="9.140625" style="1" customWidth="1"/>
    <col min="15093" max="15093" width="69.8515625" style="1" customWidth="1"/>
    <col min="15094" max="15094" width="9.7109375" style="1" customWidth="1"/>
    <col min="15095" max="15098" width="9.140625" style="1" hidden="1" customWidth="1"/>
    <col min="15099" max="15099" width="13.8515625" style="1" customWidth="1"/>
    <col min="15100" max="15105" width="9.140625" style="1" hidden="1" customWidth="1"/>
    <col min="15106" max="15109" width="9.140625" style="1" customWidth="1"/>
    <col min="15110" max="15110" width="13.57421875" style="1" customWidth="1"/>
    <col min="15111" max="15111" width="9.140625" style="1" customWidth="1"/>
    <col min="15112" max="15112" width="11.28125" style="1" bestFit="1" customWidth="1"/>
    <col min="15113" max="15114" width="9.140625" style="1" customWidth="1"/>
    <col min="15115" max="15115" width="13.421875" style="1" customWidth="1"/>
    <col min="15116" max="15348" width="9.140625" style="1" customWidth="1"/>
    <col min="15349" max="15349" width="69.8515625" style="1" customWidth="1"/>
    <col min="15350" max="15350" width="9.7109375" style="1" customWidth="1"/>
    <col min="15351" max="15354" width="9.140625" style="1" hidden="1" customWidth="1"/>
    <col min="15355" max="15355" width="13.8515625" style="1" customWidth="1"/>
    <col min="15356" max="15361" width="9.140625" style="1" hidden="1" customWidth="1"/>
    <col min="15362" max="15365" width="9.140625" style="1" customWidth="1"/>
    <col min="15366" max="15366" width="13.57421875" style="1" customWidth="1"/>
    <col min="15367" max="15367" width="9.140625" style="1" customWidth="1"/>
    <col min="15368" max="15368" width="11.28125" style="1" bestFit="1" customWidth="1"/>
    <col min="15369" max="15370" width="9.140625" style="1" customWidth="1"/>
    <col min="15371" max="15371" width="13.421875" style="1" customWidth="1"/>
    <col min="15372" max="15604" width="9.140625" style="1" customWidth="1"/>
    <col min="15605" max="15605" width="69.8515625" style="1" customWidth="1"/>
    <col min="15606" max="15606" width="9.7109375" style="1" customWidth="1"/>
    <col min="15607" max="15610" width="9.140625" style="1" hidden="1" customWidth="1"/>
    <col min="15611" max="15611" width="13.8515625" style="1" customWidth="1"/>
    <col min="15612" max="15617" width="9.140625" style="1" hidden="1" customWidth="1"/>
    <col min="15618" max="15621" width="9.140625" style="1" customWidth="1"/>
    <col min="15622" max="15622" width="13.57421875" style="1" customWidth="1"/>
    <col min="15623" max="15623" width="9.140625" style="1" customWidth="1"/>
    <col min="15624" max="15624" width="11.28125" style="1" bestFit="1" customWidth="1"/>
    <col min="15625" max="15626" width="9.140625" style="1" customWidth="1"/>
    <col min="15627" max="15627" width="13.421875" style="1" customWidth="1"/>
    <col min="15628" max="15860" width="9.140625" style="1" customWidth="1"/>
    <col min="15861" max="15861" width="69.8515625" style="1" customWidth="1"/>
    <col min="15862" max="15862" width="9.7109375" style="1" customWidth="1"/>
    <col min="15863" max="15866" width="9.140625" style="1" hidden="1" customWidth="1"/>
    <col min="15867" max="15867" width="13.8515625" style="1" customWidth="1"/>
    <col min="15868" max="15873" width="9.140625" style="1" hidden="1" customWidth="1"/>
    <col min="15874" max="15877" width="9.140625" style="1" customWidth="1"/>
    <col min="15878" max="15878" width="13.57421875" style="1" customWidth="1"/>
    <col min="15879" max="15879" width="9.140625" style="1" customWidth="1"/>
    <col min="15880" max="15880" width="11.28125" style="1" bestFit="1" customWidth="1"/>
    <col min="15881" max="15882" width="9.140625" style="1" customWidth="1"/>
    <col min="15883" max="15883" width="13.421875" style="1" customWidth="1"/>
    <col min="15884" max="16116" width="9.140625" style="1" customWidth="1"/>
    <col min="16117" max="16117" width="69.8515625" style="1" customWidth="1"/>
    <col min="16118" max="16118" width="9.7109375" style="1" customWidth="1"/>
    <col min="16119" max="16122" width="9.140625" style="1" hidden="1" customWidth="1"/>
    <col min="16123" max="16123" width="13.8515625" style="1" customWidth="1"/>
    <col min="16124" max="16129" width="9.140625" style="1" hidden="1" customWidth="1"/>
    <col min="16130" max="16133" width="9.140625" style="1" customWidth="1"/>
    <col min="16134" max="16134" width="13.57421875" style="1" customWidth="1"/>
    <col min="16135" max="16135" width="9.140625" style="1" customWidth="1"/>
    <col min="16136" max="16136" width="11.28125" style="1" bestFit="1" customWidth="1"/>
    <col min="16137" max="16138" width="9.140625" style="1" customWidth="1"/>
    <col min="16139" max="16139" width="13.421875" style="1" customWidth="1"/>
    <col min="16140" max="16384" width="9.140625" style="1" customWidth="1"/>
  </cols>
  <sheetData>
    <row r="1" ht="15">
      <c r="D1" s="137" t="s">
        <v>515</v>
      </c>
    </row>
    <row r="2" ht="15">
      <c r="D2" s="134" t="s">
        <v>451</v>
      </c>
    </row>
    <row r="3" ht="15">
      <c r="D3" s="136" t="s">
        <v>430</v>
      </c>
    </row>
    <row r="4" spans="2:3" ht="15">
      <c r="B4" s="199"/>
      <c r="C4" s="199"/>
    </row>
    <row r="5" spans="1:4" ht="18.75">
      <c r="A5" s="200" t="s">
        <v>337</v>
      </c>
      <c r="B5" s="200"/>
      <c r="C5" s="200"/>
      <c r="D5" s="200"/>
    </row>
    <row r="6" spans="1:4" ht="33" customHeight="1">
      <c r="A6" s="202" t="s">
        <v>465</v>
      </c>
      <c r="B6" s="202"/>
      <c r="C6" s="202"/>
      <c r="D6" s="202"/>
    </row>
    <row r="7" spans="1:6" s="73" customFormat="1" ht="15">
      <c r="A7" s="138"/>
      <c r="B7" s="139"/>
      <c r="D7" s="99" t="s">
        <v>418</v>
      </c>
      <c r="E7" s="119"/>
      <c r="F7" s="82"/>
    </row>
    <row r="8" spans="1:4" ht="39.75" customHeight="1">
      <c r="A8" s="6" t="s">
        <v>439</v>
      </c>
      <c r="B8" s="6" t="s">
        <v>3</v>
      </c>
      <c r="C8" s="6" t="s">
        <v>449</v>
      </c>
      <c r="D8" s="6" t="s">
        <v>450</v>
      </c>
    </row>
    <row r="9" spans="1:11" ht="38.25" customHeight="1">
      <c r="A9" s="8" t="s">
        <v>494</v>
      </c>
      <c r="B9" s="9" t="s">
        <v>226</v>
      </c>
      <c r="C9" s="26">
        <f>C10+C14+C18+C21+C22</f>
        <v>352074.94</v>
      </c>
      <c r="D9" s="26">
        <f>D10+D14+D18+D21+D22</f>
        <v>352361.72000000003</v>
      </c>
      <c r="E9" s="23"/>
      <c r="F9" s="23"/>
      <c r="G9" s="7"/>
      <c r="H9" s="7"/>
      <c r="I9" s="7"/>
      <c r="J9" s="7"/>
      <c r="K9" s="14"/>
    </row>
    <row r="10" spans="1:11" ht="38.25" customHeight="1">
      <c r="A10" s="83" t="s">
        <v>516</v>
      </c>
      <c r="B10" s="85" t="s">
        <v>227</v>
      </c>
      <c r="C10" s="89">
        <f>C11+C12+C13</f>
        <v>79904.35</v>
      </c>
      <c r="D10" s="89">
        <f>D11+D12+D13</f>
        <v>80285.08</v>
      </c>
      <c r="E10" s="23"/>
      <c r="F10" s="23"/>
      <c r="G10" s="7"/>
      <c r="H10" s="7"/>
      <c r="I10" s="7"/>
      <c r="J10" s="7"/>
      <c r="K10" s="14"/>
    </row>
    <row r="11" spans="1:11" ht="38.25" customHeight="1">
      <c r="A11" s="78" t="s">
        <v>362</v>
      </c>
      <c r="B11" s="87" t="s">
        <v>388</v>
      </c>
      <c r="C11" s="88">
        <v>76638.25</v>
      </c>
      <c r="D11" s="162">
        <v>77018.98</v>
      </c>
      <c r="E11" s="23"/>
      <c r="F11" s="23"/>
      <c r="G11" s="7"/>
      <c r="H11" s="7"/>
      <c r="I11" s="7"/>
      <c r="J11" s="7"/>
      <c r="K11" s="14"/>
    </row>
    <row r="12" spans="1:11" ht="38.25" customHeight="1">
      <c r="A12" s="78" t="s">
        <v>363</v>
      </c>
      <c r="B12" s="87" t="s">
        <v>390</v>
      </c>
      <c r="C12" s="88">
        <v>83.1</v>
      </c>
      <c r="D12" s="162">
        <v>83.1</v>
      </c>
      <c r="E12" s="23"/>
      <c r="F12" s="23"/>
      <c r="G12" s="7"/>
      <c r="H12" s="7"/>
      <c r="I12" s="7"/>
      <c r="J12" s="7"/>
      <c r="K12" s="14"/>
    </row>
    <row r="13" spans="1:11" ht="38.25" customHeight="1">
      <c r="A13" s="79" t="s">
        <v>364</v>
      </c>
      <c r="B13" s="87" t="s">
        <v>413</v>
      </c>
      <c r="C13" s="88">
        <v>3183</v>
      </c>
      <c r="D13" s="162">
        <v>3183</v>
      </c>
      <c r="E13" s="23"/>
      <c r="F13" s="23"/>
      <c r="G13" s="7"/>
      <c r="H13" s="7"/>
      <c r="I13" s="7"/>
      <c r="J13" s="7"/>
      <c r="K13" s="14"/>
    </row>
    <row r="14" spans="1:11" ht="38.25" customHeight="1">
      <c r="A14" s="84" t="s">
        <v>496</v>
      </c>
      <c r="B14" s="85" t="s">
        <v>240</v>
      </c>
      <c r="C14" s="89">
        <f>C15+C16+C17</f>
        <v>242667.85</v>
      </c>
      <c r="D14" s="89">
        <f>D15+D16+D17</f>
        <v>243015.05</v>
      </c>
      <c r="E14" s="23"/>
      <c r="F14" s="23"/>
      <c r="G14" s="7"/>
      <c r="H14" s="7"/>
      <c r="I14" s="7"/>
      <c r="J14" s="7"/>
      <c r="K14" s="14"/>
    </row>
    <row r="15" spans="1:11" ht="38.25" customHeight="1">
      <c r="A15" s="78" t="s">
        <v>365</v>
      </c>
      <c r="B15" s="87" t="s">
        <v>391</v>
      </c>
      <c r="C15" s="88">
        <v>236678.85</v>
      </c>
      <c r="D15" s="162">
        <v>237026.05</v>
      </c>
      <c r="E15" s="23"/>
      <c r="F15" s="23"/>
      <c r="G15" s="7"/>
      <c r="H15" s="7"/>
      <c r="I15" s="7"/>
      <c r="J15" s="7"/>
      <c r="K15" s="14"/>
    </row>
    <row r="16" spans="1:11" ht="38.25" customHeight="1">
      <c r="A16" s="79" t="s">
        <v>366</v>
      </c>
      <c r="B16" s="87" t="s">
        <v>389</v>
      </c>
      <c r="C16" s="88">
        <v>70</v>
      </c>
      <c r="D16" s="162">
        <v>70</v>
      </c>
      <c r="E16" s="23"/>
      <c r="F16" s="23"/>
      <c r="G16" s="7"/>
      <c r="H16" s="7"/>
      <c r="I16" s="7"/>
      <c r="J16" s="7"/>
      <c r="K16" s="14"/>
    </row>
    <row r="17" spans="1:11" ht="38.25" customHeight="1">
      <c r="A17" s="79" t="s">
        <v>367</v>
      </c>
      <c r="B17" s="87" t="s">
        <v>392</v>
      </c>
      <c r="C17" s="88">
        <v>5919</v>
      </c>
      <c r="D17" s="162">
        <v>5919</v>
      </c>
      <c r="E17" s="23"/>
      <c r="F17" s="23"/>
      <c r="G17" s="7"/>
      <c r="H17" s="7"/>
      <c r="I17" s="7"/>
      <c r="J17" s="7"/>
      <c r="K17" s="14"/>
    </row>
    <row r="18" spans="1:11" ht="38.25" customHeight="1">
      <c r="A18" s="84" t="s">
        <v>497</v>
      </c>
      <c r="B18" s="85" t="s">
        <v>246</v>
      </c>
      <c r="C18" s="89">
        <f>C19+C20</f>
        <v>15110.8</v>
      </c>
      <c r="D18" s="89">
        <f>D19+D20</f>
        <v>14726.38</v>
      </c>
      <c r="E18" s="23"/>
      <c r="F18" s="23"/>
      <c r="G18" s="7"/>
      <c r="H18" s="7"/>
      <c r="I18" s="7"/>
      <c r="J18" s="7"/>
      <c r="K18" s="14"/>
    </row>
    <row r="19" spans="1:11" ht="38.25" customHeight="1">
      <c r="A19" s="78" t="s">
        <v>368</v>
      </c>
      <c r="B19" s="87" t="s">
        <v>393</v>
      </c>
      <c r="C19" s="88">
        <v>15076</v>
      </c>
      <c r="D19" s="162">
        <v>14691.58</v>
      </c>
      <c r="E19" s="23"/>
      <c r="F19" s="23"/>
      <c r="G19" s="7"/>
      <c r="H19" s="7"/>
      <c r="I19" s="7"/>
      <c r="J19" s="7"/>
      <c r="K19" s="14"/>
    </row>
    <row r="20" spans="1:11" ht="38.25" customHeight="1">
      <c r="A20" s="78" t="s">
        <v>369</v>
      </c>
      <c r="B20" s="87" t="s">
        <v>394</v>
      </c>
      <c r="C20" s="88">
        <v>34.8</v>
      </c>
      <c r="D20" s="162">
        <v>34.8</v>
      </c>
      <c r="E20" s="23"/>
      <c r="F20" s="23"/>
      <c r="G20" s="7"/>
      <c r="H20" s="7"/>
      <c r="I20" s="7"/>
      <c r="J20" s="7"/>
      <c r="K20" s="14"/>
    </row>
    <row r="21" spans="1:11" ht="38.25" customHeight="1">
      <c r="A21" s="78" t="s">
        <v>370</v>
      </c>
      <c r="B21" s="87" t="s">
        <v>395</v>
      </c>
      <c r="C21" s="88">
        <v>14317.94</v>
      </c>
      <c r="D21" s="162">
        <v>14261.21</v>
      </c>
      <c r="E21" s="23"/>
      <c r="F21" s="23"/>
      <c r="G21" s="7"/>
      <c r="H21" s="7"/>
      <c r="I21" s="7"/>
      <c r="J21" s="7"/>
      <c r="K21" s="14"/>
    </row>
    <row r="22" spans="1:11" ht="27.75" customHeight="1">
      <c r="A22" s="78" t="s">
        <v>427</v>
      </c>
      <c r="B22" s="87" t="s">
        <v>426</v>
      </c>
      <c r="C22" s="88">
        <v>74</v>
      </c>
      <c r="D22" s="162">
        <v>74</v>
      </c>
      <c r="E22" s="23"/>
      <c r="F22" s="23"/>
      <c r="G22" s="7"/>
      <c r="H22" s="7"/>
      <c r="I22" s="7"/>
      <c r="J22" s="7"/>
      <c r="K22" s="14"/>
    </row>
    <row r="23" spans="1:11" ht="38.25" customHeight="1">
      <c r="A23" s="8" t="s">
        <v>498</v>
      </c>
      <c r="B23" s="9" t="s">
        <v>224</v>
      </c>
      <c r="C23" s="26">
        <f>C24+C25+C26</f>
        <v>17890.45</v>
      </c>
      <c r="D23" s="26">
        <f>D24+D25+D26</f>
        <v>17976.91</v>
      </c>
      <c r="E23" s="23"/>
      <c r="F23" s="23"/>
      <c r="G23" s="7"/>
      <c r="H23" s="7"/>
      <c r="I23" s="7"/>
      <c r="J23" s="7"/>
      <c r="K23" s="14"/>
    </row>
    <row r="24" spans="1:11" ht="38.25" customHeight="1">
      <c r="A24" s="78" t="s">
        <v>371</v>
      </c>
      <c r="B24" s="87" t="s">
        <v>396</v>
      </c>
      <c r="C24" s="88">
        <v>5745.72</v>
      </c>
      <c r="D24" s="162">
        <v>5832.18</v>
      </c>
      <c r="E24" s="23"/>
      <c r="F24" s="23"/>
      <c r="G24" s="7"/>
      <c r="H24" s="7"/>
      <c r="I24" s="7"/>
      <c r="J24" s="7"/>
      <c r="K24" s="14"/>
    </row>
    <row r="25" spans="1:11" ht="38.25" customHeight="1">
      <c r="A25" s="78" t="s">
        <v>368</v>
      </c>
      <c r="B25" s="87" t="s">
        <v>397</v>
      </c>
      <c r="C25" s="88">
        <v>11320.73</v>
      </c>
      <c r="D25" s="162">
        <v>11320.73</v>
      </c>
      <c r="E25" s="23"/>
      <c r="F25" s="23"/>
      <c r="G25" s="7"/>
      <c r="H25" s="7"/>
      <c r="I25" s="7"/>
      <c r="J25" s="7"/>
      <c r="K25" s="14"/>
    </row>
    <row r="26" spans="1:11" ht="38.25" customHeight="1">
      <c r="A26" s="78" t="s">
        <v>372</v>
      </c>
      <c r="B26" s="87" t="s">
        <v>398</v>
      </c>
      <c r="C26" s="88">
        <v>824</v>
      </c>
      <c r="D26" s="162">
        <v>824</v>
      </c>
      <c r="E26" s="23"/>
      <c r="F26" s="23"/>
      <c r="G26" s="7"/>
      <c r="H26" s="7"/>
      <c r="I26" s="7"/>
      <c r="J26" s="7"/>
      <c r="K26" s="14"/>
    </row>
    <row r="27" spans="1:11" ht="38.25" customHeight="1">
      <c r="A27" s="8" t="s">
        <v>499</v>
      </c>
      <c r="B27" s="9" t="s">
        <v>222</v>
      </c>
      <c r="C27" s="26">
        <f>C28+C30+C31</f>
        <v>155</v>
      </c>
      <c r="D27" s="26">
        <f>D28+D30+D31</f>
        <v>155</v>
      </c>
      <c r="E27" s="23"/>
      <c r="F27" s="23"/>
      <c r="G27" s="7"/>
      <c r="H27" s="7"/>
      <c r="I27" s="7"/>
      <c r="J27" s="7"/>
      <c r="K27" s="14"/>
    </row>
    <row r="28" spans="1:11" ht="48.75" customHeight="1">
      <c r="A28" s="161" t="s">
        <v>492</v>
      </c>
      <c r="B28" s="85" t="s">
        <v>479</v>
      </c>
      <c r="C28" s="89">
        <f>C29</f>
        <v>80</v>
      </c>
      <c r="D28" s="89">
        <f>D29</f>
        <v>80</v>
      </c>
      <c r="E28" s="23"/>
      <c r="F28" s="23"/>
      <c r="G28" s="7"/>
      <c r="H28" s="7"/>
      <c r="I28" s="7"/>
      <c r="J28" s="7"/>
      <c r="K28" s="14"/>
    </row>
    <row r="29" spans="1:11" ht="45.75" customHeight="1">
      <c r="A29" s="78" t="s">
        <v>493</v>
      </c>
      <c r="B29" s="87" t="s">
        <v>489</v>
      </c>
      <c r="C29" s="24">
        <v>80</v>
      </c>
      <c r="D29" s="24">
        <v>80</v>
      </c>
      <c r="E29" s="23"/>
      <c r="F29" s="23"/>
      <c r="G29" s="7"/>
      <c r="H29" s="7"/>
      <c r="I29" s="7"/>
      <c r="J29" s="7"/>
      <c r="K29" s="14"/>
    </row>
    <row r="30" spans="1:11" ht="38.25" customHeight="1">
      <c r="A30" s="78" t="s">
        <v>373</v>
      </c>
      <c r="B30" s="87" t="s">
        <v>399</v>
      </c>
      <c r="C30" s="88">
        <v>45</v>
      </c>
      <c r="D30" s="162">
        <v>45</v>
      </c>
      <c r="E30" s="23"/>
      <c r="F30" s="23"/>
      <c r="G30" s="7"/>
      <c r="H30" s="7"/>
      <c r="I30" s="7"/>
      <c r="J30" s="7"/>
      <c r="K30" s="14"/>
    </row>
    <row r="31" spans="1:11" ht="38.25" customHeight="1">
      <c r="A31" s="78" t="s">
        <v>500</v>
      </c>
      <c r="B31" s="87" t="s">
        <v>490</v>
      </c>
      <c r="C31" s="88">
        <v>30</v>
      </c>
      <c r="D31" s="162">
        <v>30</v>
      </c>
      <c r="E31" s="23"/>
      <c r="F31" s="23"/>
      <c r="G31" s="7"/>
      <c r="H31" s="7"/>
      <c r="I31" s="7"/>
      <c r="J31" s="7"/>
      <c r="K31" s="14"/>
    </row>
    <row r="32" spans="1:11" ht="50.25" customHeight="1">
      <c r="A32" s="8" t="s">
        <v>517</v>
      </c>
      <c r="B32" s="9" t="s">
        <v>350</v>
      </c>
      <c r="C32" s="26">
        <f>C33</f>
        <v>561</v>
      </c>
      <c r="D32" s="26">
        <f>D33</f>
        <v>561</v>
      </c>
      <c r="E32" s="23"/>
      <c r="F32" s="23"/>
      <c r="G32" s="7"/>
      <c r="H32" s="7"/>
      <c r="I32" s="7"/>
      <c r="J32" s="7"/>
      <c r="K32" s="14"/>
    </row>
    <row r="33" spans="1:11" ht="38.25" customHeight="1">
      <c r="A33" s="78" t="s">
        <v>374</v>
      </c>
      <c r="B33" s="87" t="s">
        <v>400</v>
      </c>
      <c r="C33" s="88">
        <v>561</v>
      </c>
      <c r="D33" s="162">
        <v>561</v>
      </c>
      <c r="E33" s="23"/>
      <c r="F33" s="23"/>
      <c r="G33" s="7"/>
      <c r="H33" s="7"/>
      <c r="I33" s="7"/>
      <c r="J33" s="7"/>
      <c r="K33" s="14"/>
    </row>
    <row r="34" spans="1:11" ht="38.25" customHeight="1">
      <c r="A34" s="8" t="s">
        <v>518</v>
      </c>
      <c r="B34" s="9" t="s">
        <v>191</v>
      </c>
      <c r="C34" s="26">
        <f>C35+C37+C39+C41+C42+C43</f>
        <v>17998</v>
      </c>
      <c r="D34" s="26">
        <f>D35+D37+D39+D41+D42+D43</f>
        <v>17998</v>
      </c>
      <c r="E34" s="23"/>
      <c r="F34" s="23"/>
      <c r="G34" s="7"/>
      <c r="H34" s="7"/>
      <c r="I34" s="7"/>
      <c r="J34" s="7"/>
      <c r="K34" s="14"/>
    </row>
    <row r="35" spans="1:11" ht="22.5" customHeight="1">
      <c r="A35" s="84" t="s">
        <v>505</v>
      </c>
      <c r="B35" s="85" t="s">
        <v>231</v>
      </c>
      <c r="C35" s="89">
        <f>C36</f>
        <v>510</v>
      </c>
      <c r="D35" s="89">
        <f>D36</f>
        <v>510</v>
      </c>
      <c r="E35" s="23"/>
      <c r="F35" s="23"/>
      <c r="G35" s="7"/>
      <c r="H35" s="7"/>
      <c r="I35" s="7"/>
      <c r="J35" s="7"/>
      <c r="K35" s="14"/>
    </row>
    <row r="36" spans="1:11" ht="22.5" customHeight="1">
      <c r="A36" s="79" t="s">
        <v>375</v>
      </c>
      <c r="B36" s="87" t="s">
        <v>401</v>
      </c>
      <c r="C36" s="88">
        <v>510</v>
      </c>
      <c r="D36" s="162">
        <v>510</v>
      </c>
      <c r="E36" s="23"/>
      <c r="F36" s="23"/>
      <c r="G36" s="7"/>
      <c r="H36" s="7"/>
      <c r="I36" s="7"/>
      <c r="J36" s="7"/>
      <c r="K36" s="14"/>
    </row>
    <row r="37" spans="1:11" ht="51" customHeight="1">
      <c r="A37" s="84" t="s">
        <v>519</v>
      </c>
      <c r="B37" s="85" t="s">
        <v>215</v>
      </c>
      <c r="C37" s="89">
        <f>C38</f>
        <v>250</v>
      </c>
      <c r="D37" s="89">
        <f>D38</f>
        <v>250</v>
      </c>
      <c r="E37" s="23"/>
      <c r="F37" s="23"/>
      <c r="G37" s="7"/>
      <c r="H37" s="7"/>
      <c r="I37" s="7"/>
      <c r="J37" s="7"/>
      <c r="K37" s="14"/>
    </row>
    <row r="38" spans="1:11" ht="39" customHeight="1">
      <c r="A38" s="79" t="s">
        <v>376</v>
      </c>
      <c r="B38" s="87" t="s">
        <v>402</v>
      </c>
      <c r="C38" s="88">
        <v>250</v>
      </c>
      <c r="D38" s="162">
        <v>250</v>
      </c>
      <c r="E38" s="23"/>
      <c r="F38" s="23"/>
      <c r="G38" s="7"/>
      <c r="H38" s="7"/>
      <c r="I38" s="7"/>
      <c r="J38" s="7"/>
      <c r="K38" s="14"/>
    </row>
    <row r="39" spans="1:11" ht="50.25" customHeight="1">
      <c r="A39" s="84" t="s">
        <v>507</v>
      </c>
      <c r="B39" s="85" t="s">
        <v>360</v>
      </c>
      <c r="C39" s="89">
        <f>C40</f>
        <v>1435</v>
      </c>
      <c r="D39" s="89">
        <f>D40</f>
        <v>1435</v>
      </c>
      <c r="E39" s="23"/>
      <c r="F39" s="23"/>
      <c r="G39" s="7"/>
      <c r="H39" s="7"/>
      <c r="I39" s="7"/>
      <c r="J39" s="7"/>
      <c r="K39" s="14"/>
    </row>
    <row r="40" spans="1:11" ht="39.75" customHeight="1">
      <c r="A40" s="79" t="s">
        <v>377</v>
      </c>
      <c r="B40" s="87" t="s">
        <v>403</v>
      </c>
      <c r="C40" s="88">
        <v>1435</v>
      </c>
      <c r="D40" s="162">
        <v>1435</v>
      </c>
      <c r="E40" s="23"/>
      <c r="F40" s="23"/>
      <c r="G40" s="7"/>
      <c r="H40" s="7"/>
      <c r="I40" s="7"/>
      <c r="J40" s="7"/>
      <c r="K40" s="14"/>
    </row>
    <row r="41" spans="1:11" ht="39.75" customHeight="1">
      <c r="A41" s="79" t="s">
        <v>378</v>
      </c>
      <c r="B41" s="87" t="s">
        <v>404</v>
      </c>
      <c r="C41" s="88">
        <v>1795</v>
      </c>
      <c r="D41" s="162">
        <v>1795</v>
      </c>
      <c r="E41" s="23"/>
      <c r="F41" s="23"/>
      <c r="G41" s="7"/>
      <c r="H41" s="7"/>
      <c r="I41" s="7"/>
      <c r="J41" s="7"/>
      <c r="K41" s="14"/>
    </row>
    <row r="42" spans="1:11" ht="39.75" customHeight="1">
      <c r="A42" s="79" t="s">
        <v>379</v>
      </c>
      <c r="B42" s="87" t="s">
        <v>405</v>
      </c>
      <c r="C42" s="88">
        <v>13835</v>
      </c>
      <c r="D42" s="162">
        <v>13835</v>
      </c>
      <c r="E42" s="23"/>
      <c r="F42" s="23"/>
      <c r="G42" s="7"/>
      <c r="H42" s="7"/>
      <c r="I42" s="7"/>
      <c r="J42" s="7"/>
      <c r="K42" s="14"/>
    </row>
    <row r="43" spans="1:11" ht="39.75" customHeight="1">
      <c r="A43" s="79" t="s">
        <v>501</v>
      </c>
      <c r="B43" s="87" t="s">
        <v>488</v>
      </c>
      <c r="C43" s="88">
        <v>173</v>
      </c>
      <c r="D43" s="162">
        <v>173</v>
      </c>
      <c r="E43" s="23"/>
      <c r="F43" s="23"/>
      <c r="G43" s="7"/>
      <c r="H43" s="7"/>
      <c r="I43" s="7"/>
      <c r="J43" s="7"/>
      <c r="K43" s="14"/>
    </row>
    <row r="44" spans="1:11" ht="53.25" customHeight="1">
      <c r="A44" s="8" t="s">
        <v>508</v>
      </c>
      <c r="B44" s="9" t="s">
        <v>187</v>
      </c>
      <c r="C44" s="26">
        <f>C45+C47+C49+C50</f>
        <v>15254.439999999999</v>
      </c>
      <c r="D44" s="26">
        <f>D45+D47+D49+D50</f>
        <v>15447.64</v>
      </c>
      <c r="E44" s="23"/>
      <c r="F44" s="23"/>
      <c r="G44" s="7"/>
      <c r="H44" s="7"/>
      <c r="I44" s="7"/>
      <c r="J44" s="7"/>
      <c r="K44" s="14"/>
    </row>
    <row r="45" spans="1:11" ht="38.25" customHeight="1">
      <c r="A45" s="84" t="s">
        <v>509</v>
      </c>
      <c r="B45" s="85" t="s">
        <v>196</v>
      </c>
      <c r="C45" s="89">
        <f>C46</f>
        <v>1751.2</v>
      </c>
      <c r="D45" s="89">
        <f>D46</f>
        <v>1741.45</v>
      </c>
      <c r="E45" s="23"/>
      <c r="F45" s="23"/>
      <c r="G45" s="7"/>
      <c r="H45" s="7"/>
      <c r="I45" s="7"/>
      <c r="J45" s="7"/>
      <c r="K45" s="14"/>
    </row>
    <row r="46" spans="1:11" ht="38.25" customHeight="1">
      <c r="A46" s="79" t="s">
        <v>380</v>
      </c>
      <c r="B46" s="87" t="s">
        <v>406</v>
      </c>
      <c r="C46" s="88">
        <v>1751.2</v>
      </c>
      <c r="D46" s="162">
        <v>1741.45</v>
      </c>
      <c r="E46" s="23"/>
      <c r="F46" s="23"/>
      <c r="G46" s="7"/>
      <c r="H46" s="7"/>
      <c r="I46" s="7"/>
      <c r="J46" s="7"/>
      <c r="K46" s="14"/>
    </row>
    <row r="47" spans="1:11" ht="38.25" customHeight="1">
      <c r="A47" s="108" t="s">
        <v>510</v>
      </c>
      <c r="B47" s="163" t="s">
        <v>423</v>
      </c>
      <c r="C47" s="89">
        <f>C48</f>
        <v>48</v>
      </c>
      <c r="D47" s="89">
        <f>D48</f>
        <v>47</v>
      </c>
      <c r="E47" s="23"/>
      <c r="F47" s="23"/>
      <c r="G47" s="7"/>
      <c r="H47" s="7"/>
      <c r="I47" s="7"/>
      <c r="J47" s="7"/>
      <c r="K47" s="14"/>
    </row>
    <row r="48" spans="1:11" ht="21.75" customHeight="1">
      <c r="A48" s="109" t="s">
        <v>502</v>
      </c>
      <c r="B48" s="110" t="s">
        <v>425</v>
      </c>
      <c r="C48" s="24">
        <v>48</v>
      </c>
      <c r="D48" s="162">
        <v>47</v>
      </c>
      <c r="E48" s="23"/>
      <c r="F48" s="23"/>
      <c r="G48" s="7"/>
      <c r="H48" s="7"/>
      <c r="I48" s="7"/>
      <c r="J48" s="7"/>
      <c r="K48" s="14"/>
    </row>
    <row r="49" spans="1:11" ht="38.25" customHeight="1">
      <c r="A49" s="78" t="s">
        <v>381</v>
      </c>
      <c r="B49" s="87" t="s">
        <v>407</v>
      </c>
      <c r="C49" s="88">
        <v>1050.09</v>
      </c>
      <c r="D49" s="162">
        <v>1050.09</v>
      </c>
      <c r="E49" s="23"/>
      <c r="F49" s="23"/>
      <c r="G49" s="7"/>
      <c r="H49" s="7"/>
      <c r="I49" s="7"/>
      <c r="J49" s="7"/>
      <c r="K49" s="14"/>
    </row>
    <row r="50" spans="1:11" ht="38.25" customHeight="1">
      <c r="A50" s="78" t="s">
        <v>382</v>
      </c>
      <c r="B50" s="87" t="s">
        <v>408</v>
      </c>
      <c r="C50" s="88">
        <v>12405.15</v>
      </c>
      <c r="D50" s="162">
        <v>12609.1</v>
      </c>
      <c r="E50" s="23"/>
      <c r="F50" s="23"/>
      <c r="G50" s="7"/>
      <c r="H50" s="7"/>
      <c r="I50" s="7"/>
      <c r="J50" s="7"/>
      <c r="K50" s="14"/>
    </row>
    <row r="51" spans="1:11" ht="52.5" customHeight="1">
      <c r="A51" s="8" t="s">
        <v>511</v>
      </c>
      <c r="B51" s="9" t="s">
        <v>212</v>
      </c>
      <c r="C51" s="26">
        <f>C52+C54+C56</f>
        <v>15303.779999999999</v>
      </c>
      <c r="D51" s="26">
        <f>D52+D54+D56</f>
        <v>15143.04</v>
      </c>
      <c r="E51" s="23"/>
      <c r="F51" s="23"/>
      <c r="G51" s="7"/>
      <c r="H51" s="7"/>
      <c r="I51" s="7"/>
      <c r="J51" s="7"/>
      <c r="K51" s="14"/>
    </row>
    <row r="52" spans="1:11" ht="54" customHeight="1">
      <c r="A52" s="86" t="s">
        <v>512</v>
      </c>
      <c r="B52" s="85" t="s">
        <v>218</v>
      </c>
      <c r="C52" s="89">
        <f>C53</f>
        <v>7711.78</v>
      </c>
      <c r="D52" s="89">
        <f>D53</f>
        <v>7551.04</v>
      </c>
      <c r="E52" s="23"/>
      <c r="F52" s="23"/>
      <c r="G52" s="7"/>
      <c r="H52" s="7"/>
      <c r="I52" s="7"/>
      <c r="J52" s="7"/>
      <c r="K52" s="14"/>
    </row>
    <row r="53" spans="1:11" ht="41.25" customHeight="1">
      <c r="A53" s="78" t="s">
        <v>383</v>
      </c>
      <c r="B53" s="87" t="s">
        <v>409</v>
      </c>
      <c r="C53" s="88">
        <v>7711.78</v>
      </c>
      <c r="D53" s="162">
        <v>7551.04</v>
      </c>
      <c r="E53" s="23"/>
      <c r="F53" s="23"/>
      <c r="G53" s="7"/>
      <c r="H53" s="7"/>
      <c r="I53" s="7"/>
      <c r="J53" s="7"/>
      <c r="K53" s="14"/>
    </row>
    <row r="54" spans="1:11" ht="41.25" customHeight="1">
      <c r="A54" s="86" t="s">
        <v>513</v>
      </c>
      <c r="B54" s="85" t="s">
        <v>213</v>
      </c>
      <c r="C54" s="89">
        <f>C55</f>
        <v>7342</v>
      </c>
      <c r="D54" s="89">
        <f>D55</f>
        <v>7342</v>
      </c>
      <c r="E54" s="23"/>
      <c r="F54" s="23"/>
      <c r="G54" s="7"/>
      <c r="H54" s="7"/>
      <c r="I54" s="7"/>
      <c r="J54" s="7"/>
      <c r="K54" s="14"/>
    </row>
    <row r="55" spans="1:11" ht="41.25" customHeight="1">
      <c r="A55" s="80" t="s">
        <v>384</v>
      </c>
      <c r="B55" s="87" t="s">
        <v>410</v>
      </c>
      <c r="C55" s="88">
        <v>7342</v>
      </c>
      <c r="D55" s="162">
        <v>7342</v>
      </c>
      <c r="E55" s="23"/>
      <c r="F55" s="23"/>
      <c r="G55" s="7"/>
      <c r="H55" s="7"/>
      <c r="I55" s="7"/>
      <c r="J55" s="7"/>
      <c r="K55" s="14"/>
    </row>
    <row r="56" spans="1:11" ht="23.25" customHeight="1">
      <c r="A56" s="80" t="s">
        <v>385</v>
      </c>
      <c r="B56" s="87" t="s">
        <v>411</v>
      </c>
      <c r="C56" s="88">
        <v>250</v>
      </c>
      <c r="D56" s="162">
        <v>250</v>
      </c>
      <c r="E56" s="23"/>
      <c r="F56" s="23"/>
      <c r="G56" s="7"/>
      <c r="H56" s="7"/>
      <c r="I56" s="7"/>
      <c r="J56" s="7"/>
      <c r="K56" s="14"/>
    </row>
    <row r="57" spans="1:11" ht="69" customHeight="1">
      <c r="A57" s="106" t="s">
        <v>514</v>
      </c>
      <c r="B57" s="9" t="s">
        <v>199</v>
      </c>
      <c r="C57" s="26">
        <f>C58</f>
        <v>2785.16</v>
      </c>
      <c r="D57" s="26">
        <f>D58</f>
        <v>2785.16</v>
      </c>
      <c r="E57" s="23"/>
      <c r="F57" s="23"/>
      <c r="G57" s="7"/>
      <c r="H57" s="7"/>
      <c r="I57" s="7"/>
      <c r="J57" s="7"/>
      <c r="K57" s="14"/>
    </row>
    <row r="58" spans="1:11" ht="54.75" customHeight="1">
      <c r="A58" s="80" t="s">
        <v>386</v>
      </c>
      <c r="B58" s="87" t="s">
        <v>412</v>
      </c>
      <c r="C58" s="88">
        <v>2785.16</v>
      </c>
      <c r="D58" s="162">
        <v>2785.16</v>
      </c>
      <c r="E58" s="23"/>
      <c r="F58" s="23"/>
      <c r="G58" s="7"/>
      <c r="H58" s="7"/>
      <c r="I58" s="7"/>
      <c r="J58" s="7"/>
      <c r="K58" s="14"/>
    </row>
    <row r="59" spans="1:11" ht="15">
      <c r="A59" s="192" t="s">
        <v>169</v>
      </c>
      <c r="B59" s="192"/>
      <c r="C59" s="66">
        <f>C9+C23+C27+C32+C34+C44+C51+C57</f>
        <v>422022.76999999996</v>
      </c>
      <c r="D59" s="66">
        <f>D9+D23+D27+D32+D34+D44+D51+D57</f>
        <v>422428.47</v>
      </c>
      <c r="F59" s="20"/>
      <c r="G59" s="14"/>
      <c r="H59" s="14"/>
      <c r="I59" s="14"/>
      <c r="J59" s="14"/>
      <c r="K59" s="14"/>
    </row>
    <row r="60" spans="1:11" ht="15">
      <c r="A60" s="16"/>
      <c r="B60" s="16"/>
      <c r="C60" s="16"/>
      <c r="E60" s="23"/>
      <c r="F60" s="23"/>
      <c r="G60" s="7"/>
      <c r="H60" s="7"/>
      <c r="I60" s="14"/>
      <c r="J60" s="7"/>
      <c r="K60" s="14"/>
    </row>
    <row r="61" spans="1:11" ht="15">
      <c r="A61" s="195"/>
      <c r="B61" s="195"/>
      <c r="C61" s="195"/>
      <c r="E61" s="23"/>
      <c r="F61" s="23"/>
      <c r="G61" s="7"/>
      <c r="H61" s="14"/>
      <c r="I61" s="7"/>
      <c r="J61" s="7"/>
      <c r="K61" s="14"/>
    </row>
    <row r="66" ht="15">
      <c r="A66" s="1" t="s">
        <v>79</v>
      </c>
    </row>
  </sheetData>
  <mergeCells count="5">
    <mergeCell ref="B4:C4"/>
    <mergeCell ref="A59:B59"/>
    <mergeCell ref="A61:C61"/>
    <mergeCell ref="A6:D6"/>
    <mergeCell ref="A5:D5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66" r:id="rId1"/>
  <rowBreaks count="1" manualBreakCount="1">
    <brk id="3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BreakPreview" zoomScale="60" workbookViewId="0" topLeftCell="A1">
      <selection activeCell="E2" sqref="E2"/>
    </sheetView>
  </sheetViews>
  <sheetFormatPr defaultColWidth="9.140625" defaultRowHeight="15"/>
  <cols>
    <col min="1" max="1" width="4.00390625" style="45" customWidth="1"/>
    <col min="2" max="2" width="29.421875" style="45" customWidth="1"/>
    <col min="3" max="4" width="21.140625" style="45" customWidth="1"/>
    <col min="5" max="5" width="21.28125" style="148" customWidth="1"/>
    <col min="6" max="254" width="9.140625" style="45" customWidth="1"/>
    <col min="255" max="255" width="4.00390625" style="45" customWidth="1"/>
    <col min="256" max="256" width="51.140625" style="45" customWidth="1"/>
    <col min="257" max="257" width="22.421875" style="45" customWidth="1"/>
    <col min="258" max="258" width="17.00390625" style="45" customWidth="1"/>
    <col min="259" max="259" width="22.7109375" style="45" customWidth="1"/>
    <col min="260" max="260" width="25.140625" style="45" customWidth="1"/>
    <col min="261" max="261" width="23.8515625" style="45" customWidth="1"/>
    <col min="262" max="510" width="9.140625" style="45" customWidth="1"/>
    <col min="511" max="511" width="4.00390625" style="45" customWidth="1"/>
    <col min="512" max="512" width="51.140625" style="45" customWidth="1"/>
    <col min="513" max="513" width="22.421875" style="45" customWidth="1"/>
    <col min="514" max="514" width="17.00390625" style="45" customWidth="1"/>
    <col min="515" max="515" width="22.7109375" style="45" customWidth="1"/>
    <col min="516" max="516" width="25.140625" style="45" customWidth="1"/>
    <col min="517" max="517" width="23.8515625" style="45" customWidth="1"/>
    <col min="518" max="766" width="9.140625" style="45" customWidth="1"/>
    <col min="767" max="767" width="4.00390625" style="45" customWidth="1"/>
    <col min="768" max="768" width="51.140625" style="45" customWidth="1"/>
    <col min="769" max="769" width="22.421875" style="45" customWidth="1"/>
    <col min="770" max="770" width="17.00390625" style="45" customWidth="1"/>
    <col min="771" max="771" width="22.7109375" style="45" customWidth="1"/>
    <col min="772" max="772" width="25.140625" style="45" customWidth="1"/>
    <col min="773" max="773" width="23.8515625" style="45" customWidth="1"/>
    <col min="774" max="1022" width="9.140625" style="45" customWidth="1"/>
    <col min="1023" max="1023" width="4.00390625" style="45" customWidth="1"/>
    <col min="1024" max="1024" width="51.140625" style="45" customWidth="1"/>
    <col min="1025" max="1025" width="22.421875" style="45" customWidth="1"/>
    <col min="1026" max="1026" width="17.00390625" style="45" customWidth="1"/>
    <col min="1027" max="1027" width="22.7109375" style="45" customWidth="1"/>
    <col min="1028" max="1028" width="25.140625" style="45" customWidth="1"/>
    <col min="1029" max="1029" width="23.8515625" style="45" customWidth="1"/>
    <col min="1030" max="1278" width="9.140625" style="45" customWidth="1"/>
    <col min="1279" max="1279" width="4.00390625" style="45" customWidth="1"/>
    <col min="1280" max="1280" width="51.140625" style="45" customWidth="1"/>
    <col min="1281" max="1281" width="22.421875" style="45" customWidth="1"/>
    <col min="1282" max="1282" width="17.00390625" style="45" customWidth="1"/>
    <col min="1283" max="1283" width="22.7109375" style="45" customWidth="1"/>
    <col min="1284" max="1284" width="25.140625" style="45" customWidth="1"/>
    <col min="1285" max="1285" width="23.8515625" style="45" customWidth="1"/>
    <col min="1286" max="1534" width="9.140625" style="45" customWidth="1"/>
    <col min="1535" max="1535" width="4.00390625" style="45" customWidth="1"/>
    <col min="1536" max="1536" width="51.140625" style="45" customWidth="1"/>
    <col min="1537" max="1537" width="22.421875" style="45" customWidth="1"/>
    <col min="1538" max="1538" width="17.00390625" style="45" customWidth="1"/>
    <col min="1539" max="1539" width="22.7109375" style="45" customWidth="1"/>
    <col min="1540" max="1540" width="25.140625" style="45" customWidth="1"/>
    <col min="1541" max="1541" width="23.8515625" style="45" customWidth="1"/>
    <col min="1542" max="1790" width="9.140625" style="45" customWidth="1"/>
    <col min="1791" max="1791" width="4.00390625" style="45" customWidth="1"/>
    <col min="1792" max="1792" width="51.140625" style="45" customWidth="1"/>
    <col min="1793" max="1793" width="22.421875" style="45" customWidth="1"/>
    <col min="1794" max="1794" width="17.00390625" style="45" customWidth="1"/>
    <col min="1795" max="1795" width="22.7109375" style="45" customWidth="1"/>
    <col min="1796" max="1796" width="25.140625" style="45" customWidth="1"/>
    <col min="1797" max="1797" width="23.8515625" style="45" customWidth="1"/>
    <col min="1798" max="2046" width="9.140625" style="45" customWidth="1"/>
    <col min="2047" max="2047" width="4.00390625" style="45" customWidth="1"/>
    <col min="2048" max="2048" width="51.140625" style="45" customWidth="1"/>
    <col min="2049" max="2049" width="22.421875" style="45" customWidth="1"/>
    <col min="2050" max="2050" width="17.00390625" style="45" customWidth="1"/>
    <col min="2051" max="2051" width="22.7109375" style="45" customWidth="1"/>
    <col min="2052" max="2052" width="25.140625" style="45" customWidth="1"/>
    <col min="2053" max="2053" width="23.8515625" style="45" customWidth="1"/>
    <col min="2054" max="2302" width="9.140625" style="45" customWidth="1"/>
    <col min="2303" max="2303" width="4.00390625" style="45" customWidth="1"/>
    <col min="2304" max="2304" width="51.140625" style="45" customWidth="1"/>
    <col min="2305" max="2305" width="22.421875" style="45" customWidth="1"/>
    <col min="2306" max="2306" width="17.00390625" style="45" customWidth="1"/>
    <col min="2307" max="2307" width="22.7109375" style="45" customWidth="1"/>
    <col min="2308" max="2308" width="25.140625" style="45" customWidth="1"/>
    <col min="2309" max="2309" width="23.8515625" style="45" customWidth="1"/>
    <col min="2310" max="2558" width="9.140625" style="45" customWidth="1"/>
    <col min="2559" max="2559" width="4.00390625" style="45" customWidth="1"/>
    <col min="2560" max="2560" width="51.140625" style="45" customWidth="1"/>
    <col min="2561" max="2561" width="22.421875" style="45" customWidth="1"/>
    <col min="2562" max="2562" width="17.00390625" style="45" customWidth="1"/>
    <col min="2563" max="2563" width="22.7109375" style="45" customWidth="1"/>
    <col min="2564" max="2564" width="25.140625" style="45" customWidth="1"/>
    <col min="2565" max="2565" width="23.8515625" style="45" customWidth="1"/>
    <col min="2566" max="2814" width="9.140625" style="45" customWidth="1"/>
    <col min="2815" max="2815" width="4.00390625" style="45" customWidth="1"/>
    <col min="2816" max="2816" width="51.140625" style="45" customWidth="1"/>
    <col min="2817" max="2817" width="22.421875" style="45" customWidth="1"/>
    <col min="2818" max="2818" width="17.00390625" style="45" customWidth="1"/>
    <col min="2819" max="2819" width="22.7109375" style="45" customWidth="1"/>
    <col min="2820" max="2820" width="25.140625" style="45" customWidth="1"/>
    <col min="2821" max="2821" width="23.8515625" style="45" customWidth="1"/>
    <col min="2822" max="3070" width="9.140625" style="45" customWidth="1"/>
    <col min="3071" max="3071" width="4.00390625" style="45" customWidth="1"/>
    <col min="3072" max="3072" width="51.140625" style="45" customWidth="1"/>
    <col min="3073" max="3073" width="22.421875" style="45" customWidth="1"/>
    <col min="3074" max="3074" width="17.00390625" style="45" customWidth="1"/>
    <col min="3075" max="3075" width="22.7109375" style="45" customWidth="1"/>
    <col min="3076" max="3076" width="25.140625" style="45" customWidth="1"/>
    <col min="3077" max="3077" width="23.8515625" style="45" customWidth="1"/>
    <col min="3078" max="3326" width="9.140625" style="45" customWidth="1"/>
    <col min="3327" max="3327" width="4.00390625" style="45" customWidth="1"/>
    <col min="3328" max="3328" width="51.140625" style="45" customWidth="1"/>
    <col min="3329" max="3329" width="22.421875" style="45" customWidth="1"/>
    <col min="3330" max="3330" width="17.00390625" style="45" customWidth="1"/>
    <col min="3331" max="3331" width="22.7109375" style="45" customWidth="1"/>
    <col min="3332" max="3332" width="25.140625" style="45" customWidth="1"/>
    <col min="3333" max="3333" width="23.8515625" style="45" customWidth="1"/>
    <col min="3334" max="3582" width="9.140625" style="45" customWidth="1"/>
    <col min="3583" max="3583" width="4.00390625" style="45" customWidth="1"/>
    <col min="3584" max="3584" width="51.140625" style="45" customWidth="1"/>
    <col min="3585" max="3585" width="22.421875" style="45" customWidth="1"/>
    <col min="3586" max="3586" width="17.00390625" style="45" customWidth="1"/>
    <col min="3587" max="3587" width="22.7109375" style="45" customWidth="1"/>
    <col min="3588" max="3588" width="25.140625" style="45" customWidth="1"/>
    <col min="3589" max="3589" width="23.8515625" style="45" customWidth="1"/>
    <col min="3590" max="3838" width="9.140625" style="45" customWidth="1"/>
    <col min="3839" max="3839" width="4.00390625" style="45" customWidth="1"/>
    <col min="3840" max="3840" width="51.140625" style="45" customWidth="1"/>
    <col min="3841" max="3841" width="22.421875" style="45" customWidth="1"/>
    <col min="3842" max="3842" width="17.00390625" style="45" customWidth="1"/>
    <col min="3843" max="3843" width="22.7109375" style="45" customWidth="1"/>
    <col min="3844" max="3844" width="25.140625" style="45" customWidth="1"/>
    <col min="3845" max="3845" width="23.8515625" style="45" customWidth="1"/>
    <col min="3846" max="4094" width="9.140625" style="45" customWidth="1"/>
    <col min="4095" max="4095" width="4.00390625" style="45" customWidth="1"/>
    <col min="4096" max="4096" width="51.140625" style="45" customWidth="1"/>
    <col min="4097" max="4097" width="22.421875" style="45" customWidth="1"/>
    <col min="4098" max="4098" width="17.00390625" style="45" customWidth="1"/>
    <col min="4099" max="4099" width="22.7109375" style="45" customWidth="1"/>
    <col min="4100" max="4100" width="25.140625" style="45" customWidth="1"/>
    <col min="4101" max="4101" width="23.8515625" style="45" customWidth="1"/>
    <col min="4102" max="4350" width="9.140625" style="45" customWidth="1"/>
    <col min="4351" max="4351" width="4.00390625" style="45" customWidth="1"/>
    <col min="4352" max="4352" width="51.140625" style="45" customWidth="1"/>
    <col min="4353" max="4353" width="22.421875" style="45" customWidth="1"/>
    <col min="4354" max="4354" width="17.00390625" style="45" customWidth="1"/>
    <col min="4355" max="4355" width="22.7109375" style="45" customWidth="1"/>
    <col min="4356" max="4356" width="25.140625" style="45" customWidth="1"/>
    <col min="4357" max="4357" width="23.8515625" style="45" customWidth="1"/>
    <col min="4358" max="4606" width="9.140625" style="45" customWidth="1"/>
    <col min="4607" max="4607" width="4.00390625" style="45" customWidth="1"/>
    <col min="4608" max="4608" width="51.140625" style="45" customWidth="1"/>
    <col min="4609" max="4609" width="22.421875" style="45" customWidth="1"/>
    <col min="4610" max="4610" width="17.00390625" style="45" customWidth="1"/>
    <col min="4611" max="4611" width="22.7109375" style="45" customWidth="1"/>
    <col min="4612" max="4612" width="25.140625" style="45" customWidth="1"/>
    <col min="4613" max="4613" width="23.8515625" style="45" customWidth="1"/>
    <col min="4614" max="4862" width="9.140625" style="45" customWidth="1"/>
    <col min="4863" max="4863" width="4.00390625" style="45" customWidth="1"/>
    <col min="4864" max="4864" width="51.140625" style="45" customWidth="1"/>
    <col min="4865" max="4865" width="22.421875" style="45" customWidth="1"/>
    <col min="4866" max="4866" width="17.00390625" style="45" customWidth="1"/>
    <col min="4867" max="4867" width="22.7109375" style="45" customWidth="1"/>
    <col min="4868" max="4868" width="25.140625" style="45" customWidth="1"/>
    <col min="4869" max="4869" width="23.8515625" style="45" customWidth="1"/>
    <col min="4870" max="5118" width="9.140625" style="45" customWidth="1"/>
    <col min="5119" max="5119" width="4.00390625" style="45" customWidth="1"/>
    <col min="5120" max="5120" width="51.140625" style="45" customWidth="1"/>
    <col min="5121" max="5121" width="22.421875" style="45" customWidth="1"/>
    <col min="5122" max="5122" width="17.00390625" style="45" customWidth="1"/>
    <col min="5123" max="5123" width="22.7109375" style="45" customWidth="1"/>
    <col min="5124" max="5124" width="25.140625" style="45" customWidth="1"/>
    <col min="5125" max="5125" width="23.8515625" style="45" customWidth="1"/>
    <col min="5126" max="5374" width="9.140625" style="45" customWidth="1"/>
    <col min="5375" max="5375" width="4.00390625" style="45" customWidth="1"/>
    <col min="5376" max="5376" width="51.140625" style="45" customWidth="1"/>
    <col min="5377" max="5377" width="22.421875" style="45" customWidth="1"/>
    <col min="5378" max="5378" width="17.00390625" style="45" customWidth="1"/>
    <col min="5379" max="5379" width="22.7109375" style="45" customWidth="1"/>
    <col min="5380" max="5380" width="25.140625" style="45" customWidth="1"/>
    <col min="5381" max="5381" width="23.8515625" style="45" customWidth="1"/>
    <col min="5382" max="5630" width="9.140625" style="45" customWidth="1"/>
    <col min="5631" max="5631" width="4.00390625" style="45" customWidth="1"/>
    <col min="5632" max="5632" width="51.140625" style="45" customWidth="1"/>
    <col min="5633" max="5633" width="22.421875" style="45" customWidth="1"/>
    <col min="5634" max="5634" width="17.00390625" style="45" customWidth="1"/>
    <col min="5635" max="5635" width="22.7109375" style="45" customWidth="1"/>
    <col min="5636" max="5636" width="25.140625" style="45" customWidth="1"/>
    <col min="5637" max="5637" width="23.8515625" style="45" customWidth="1"/>
    <col min="5638" max="5886" width="9.140625" style="45" customWidth="1"/>
    <col min="5887" max="5887" width="4.00390625" style="45" customWidth="1"/>
    <col min="5888" max="5888" width="51.140625" style="45" customWidth="1"/>
    <col min="5889" max="5889" width="22.421875" style="45" customWidth="1"/>
    <col min="5890" max="5890" width="17.00390625" style="45" customWidth="1"/>
    <col min="5891" max="5891" width="22.7109375" style="45" customWidth="1"/>
    <col min="5892" max="5892" width="25.140625" style="45" customWidth="1"/>
    <col min="5893" max="5893" width="23.8515625" style="45" customWidth="1"/>
    <col min="5894" max="6142" width="9.140625" style="45" customWidth="1"/>
    <col min="6143" max="6143" width="4.00390625" style="45" customWidth="1"/>
    <col min="6144" max="6144" width="51.140625" style="45" customWidth="1"/>
    <col min="6145" max="6145" width="22.421875" style="45" customWidth="1"/>
    <col min="6146" max="6146" width="17.00390625" style="45" customWidth="1"/>
    <col min="6147" max="6147" width="22.7109375" style="45" customWidth="1"/>
    <col min="6148" max="6148" width="25.140625" style="45" customWidth="1"/>
    <col min="6149" max="6149" width="23.8515625" style="45" customWidth="1"/>
    <col min="6150" max="6398" width="9.140625" style="45" customWidth="1"/>
    <col min="6399" max="6399" width="4.00390625" style="45" customWidth="1"/>
    <col min="6400" max="6400" width="51.140625" style="45" customWidth="1"/>
    <col min="6401" max="6401" width="22.421875" style="45" customWidth="1"/>
    <col min="6402" max="6402" width="17.00390625" style="45" customWidth="1"/>
    <col min="6403" max="6403" width="22.7109375" style="45" customWidth="1"/>
    <col min="6404" max="6404" width="25.140625" style="45" customWidth="1"/>
    <col min="6405" max="6405" width="23.8515625" style="45" customWidth="1"/>
    <col min="6406" max="6654" width="9.140625" style="45" customWidth="1"/>
    <col min="6655" max="6655" width="4.00390625" style="45" customWidth="1"/>
    <col min="6656" max="6656" width="51.140625" style="45" customWidth="1"/>
    <col min="6657" max="6657" width="22.421875" style="45" customWidth="1"/>
    <col min="6658" max="6658" width="17.00390625" style="45" customWidth="1"/>
    <col min="6659" max="6659" width="22.7109375" style="45" customWidth="1"/>
    <col min="6660" max="6660" width="25.140625" style="45" customWidth="1"/>
    <col min="6661" max="6661" width="23.8515625" style="45" customWidth="1"/>
    <col min="6662" max="6910" width="9.140625" style="45" customWidth="1"/>
    <col min="6911" max="6911" width="4.00390625" style="45" customWidth="1"/>
    <col min="6912" max="6912" width="51.140625" style="45" customWidth="1"/>
    <col min="6913" max="6913" width="22.421875" style="45" customWidth="1"/>
    <col min="6914" max="6914" width="17.00390625" style="45" customWidth="1"/>
    <col min="6915" max="6915" width="22.7109375" style="45" customWidth="1"/>
    <col min="6916" max="6916" width="25.140625" style="45" customWidth="1"/>
    <col min="6917" max="6917" width="23.8515625" style="45" customWidth="1"/>
    <col min="6918" max="7166" width="9.140625" style="45" customWidth="1"/>
    <col min="7167" max="7167" width="4.00390625" style="45" customWidth="1"/>
    <col min="7168" max="7168" width="51.140625" style="45" customWidth="1"/>
    <col min="7169" max="7169" width="22.421875" style="45" customWidth="1"/>
    <col min="7170" max="7170" width="17.00390625" style="45" customWidth="1"/>
    <col min="7171" max="7171" width="22.7109375" style="45" customWidth="1"/>
    <col min="7172" max="7172" width="25.140625" style="45" customWidth="1"/>
    <col min="7173" max="7173" width="23.8515625" style="45" customWidth="1"/>
    <col min="7174" max="7422" width="9.140625" style="45" customWidth="1"/>
    <col min="7423" max="7423" width="4.00390625" style="45" customWidth="1"/>
    <col min="7424" max="7424" width="51.140625" style="45" customWidth="1"/>
    <col min="7425" max="7425" width="22.421875" style="45" customWidth="1"/>
    <col min="7426" max="7426" width="17.00390625" style="45" customWidth="1"/>
    <col min="7427" max="7427" width="22.7109375" style="45" customWidth="1"/>
    <col min="7428" max="7428" width="25.140625" style="45" customWidth="1"/>
    <col min="7429" max="7429" width="23.8515625" style="45" customWidth="1"/>
    <col min="7430" max="7678" width="9.140625" style="45" customWidth="1"/>
    <col min="7679" max="7679" width="4.00390625" style="45" customWidth="1"/>
    <col min="7680" max="7680" width="51.140625" style="45" customWidth="1"/>
    <col min="7681" max="7681" width="22.421875" style="45" customWidth="1"/>
    <col min="7682" max="7682" width="17.00390625" style="45" customWidth="1"/>
    <col min="7683" max="7683" width="22.7109375" style="45" customWidth="1"/>
    <col min="7684" max="7684" width="25.140625" style="45" customWidth="1"/>
    <col min="7685" max="7685" width="23.8515625" style="45" customWidth="1"/>
    <col min="7686" max="7934" width="9.140625" style="45" customWidth="1"/>
    <col min="7935" max="7935" width="4.00390625" style="45" customWidth="1"/>
    <col min="7936" max="7936" width="51.140625" style="45" customWidth="1"/>
    <col min="7937" max="7937" width="22.421875" style="45" customWidth="1"/>
    <col min="7938" max="7938" width="17.00390625" style="45" customWidth="1"/>
    <col min="7939" max="7939" width="22.7109375" style="45" customWidth="1"/>
    <col min="7940" max="7940" width="25.140625" style="45" customWidth="1"/>
    <col min="7941" max="7941" width="23.8515625" style="45" customWidth="1"/>
    <col min="7942" max="8190" width="9.140625" style="45" customWidth="1"/>
    <col min="8191" max="8191" width="4.00390625" style="45" customWidth="1"/>
    <col min="8192" max="8192" width="51.140625" style="45" customWidth="1"/>
    <col min="8193" max="8193" width="22.421875" style="45" customWidth="1"/>
    <col min="8194" max="8194" width="17.00390625" style="45" customWidth="1"/>
    <col min="8195" max="8195" width="22.7109375" style="45" customWidth="1"/>
    <col min="8196" max="8196" width="25.140625" style="45" customWidth="1"/>
    <col min="8197" max="8197" width="23.8515625" style="45" customWidth="1"/>
    <col min="8198" max="8446" width="9.140625" style="45" customWidth="1"/>
    <col min="8447" max="8447" width="4.00390625" style="45" customWidth="1"/>
    <col min="8448" max="8448" width="51.140625" style="45" customWidth="1"/>
    <col min="8449" max="8449" width="22.421875" style="45" customWidth="1"/>
    <col min="8450" max="8450" width="17.00390625" style="45" customWidth="1"/>
    <col min="8451" max="8451" width="22.7109375" style="45" customWidth="1"/>
    <col min="8452" max="8452" width="25.140625" style="45" customWidth="1"/>
    <col min="8453" max="8453" width="23.8515625" style="45" customWidth="1"/>
    <col min="8454" max="8702" width="9.140625" style="45" customWidth="1"/>
    <col min="8703" max="8703" width="4.00390625" style="45" customWidth="1"/>
    <col min="8704" max="8704" width="51.140625" style="45" customWidth="1"/>
    <col min="8705" max="8705" width="22.421875" style="45" customWidth="1"/>
    <col min="8706" max="8706" width="17.00390625" style="45" customWidth="1"/>
    <col min="8707" max="8707" width="22.7109375" style="45" customWidth="1"/>
    <col min="8708" max="8708" width="25.140625" style="45" customWidth="1"/>
    <col min="8709" max="8709" width="23.8515625" style="45" customWidth="1"/>
    <col min="8710" max="8958" width="9.140625" style="45" customWidth="1"/>
    <col min="8959" max="8959" width="4.00390625" style="45" customWidth="1"/>
    <col min="8960" max="8960" width="51.140625" style="45" customWidth="1"/>
    <col min="8961" max="8961" width="22.421875" style="45" customWidth="1"/>
    <col min="8962" max="8962" width="17.00390625" style="45" customWidth="1"/>
    <col min="8963" max="8963" width="22.7109375" style="45" customWidth="1"/>
    <col min="8964" max="8964" width="25.140625" style="45" customWidth="1"/>
    <col min="8965" max="8965" width="23.8515625" style="45" customWidth="1"/>
    <col min="8966" max="9214" width="9.140625" style="45" customWidth="1"/>
    <col min="9215" max="9215" width="4.00390625" style="45" customWidth="1"/>
    <col min="9216" max="9216" width="51.140625" style="45" customWidth="1"/>
    <col min="9217" max="9217" width="22.421875" style="45" customWidth="1"/>
    <col min="9218" max="9218" width="17.00390625" style="45" customWidth="1"/>
    <col min="9219" max="9219" width="22.7109375" style="45" customWidth="1"/>
    <col min="9220" max="9220" width="25.140625" style="45" customWidth="1"/>
    <col min="9221" max="9221" width="23.8515625" style="45" customWidth="1"/>
    <col min="9222" max="9470" width="9.140625" style="45" customWidth="1"/>
    <col min="9471" max="9471" width="4.00390625" style="45" customWidth="1"/>
    <col min="9472" max="9472" width="51.140625" style="45" customWidth="1"/>
    <col min="9473" max="9473" width="22.421875" style="45" customWidth="1"/>
    <col min="9474" max="9474" width="17.00390625" style="45" customWidth="1"/>
    <col min="9475" max="9475" width="22.7109375" style="45" customWidth="1"/>
    <col min="9476" max="9476" width="25.140625" style="45" customWidth="1"/>
    <col min="9477" max="9477" width="23.8515625" style="45" customWidth="1"/>
    <col min="9478" max="9726" width="9.140625" style="45" customWidth="1"/>
    <col min="9727" max="9727" width="4.00390625" style="45" customWidth="1"/>
    <col min="9728" max="9728" width="51.140625" style="45" customWidth="1"/>
    <col min="9729" max="9729" width="22.421875" style="45" customWidth="1"/>
    <col min="9730" max="9730" width="17.00390625" style="45" customWidth="1"/>
    <col min="9731" max="9731" width="22.7109375" style="45" customWidth="1"/>
    <col min="9732" max="9732" width="25.140625" style="45" customWidth="1"/>
    <col min="9733" max="9733" width="23.8515625" style="45" customWidth="1"/>
    <col min="9734" max="9982" width="9.140625" style="45" customWidth="1"/>
    <col min="9983" max="9983" width="4.00390625" style="45" customWidth="1"/>
    <col min="9984" max="9984" width="51.140625" style="45" customWidth="1"/>
    <col min="9985" max="9985" width="22.421875" style="45" customWidth="1"/>
    <col min="9986" max="9986" width="17.00390625" style="45" customWidth="1"/>
    <col min="9987" max="9987" width="22.7109375" style="45" customWidth="1"/>
    <col min="9988" max="9988" width="25.140625" style="45" customWidth="1"/>
    <col min="9989" max="9989" width="23.8515625" style="45" customWidth="1"/>
    <col min="9990" max="10238" width="9.140625" style="45" customWidth="1"/>
    <col min="10239" max="10239" width="4.00390625" style="45" customWidth="1"/>
    <col min="10240" max="10240" width="51.140625" style="45" customWidth="1"/>
    <col min="10241" max="10241" width="22.421875" style="45" customWidth="1"/>
    <col min="10242" max="10242" width="17.00390625" style="45" customWidth="1"/>
    <col min="10243" max="10243" width="22.7109375" style="45" customWidth="1"/>
    <col min="10244" max="10244" width="25.140625" style="45" customWidth="1"/>
    <col min="10245" max="10245" width="23.8515625" style="45" customWidth="1"/>
    <col min="10246" max="10494" width="9.140625" style="45" customWidth="1"/>
    <col min="10495" max="10495" width="4.00390625" style="45" customWidth="1"/>
    <col min="10496" max="10496" width="51.140625" style="45" customWidth="1"/>
    <col min="10497" max="10497" width="22.421875" style="45" customWidth="1"/>
    <col min="10498" max="10498" width="17.00390625" style="45" customWidth="1"/>
    <col min="10499" max="10499" width="22.7109375" style="45" customWidth="1"/>
    <col min="10500" max="10500" width="25.140625" style="45" customWidth="1"/>
    <col min="10501" max="10501" width="23.8515625" style="45" customWidth="1"/>
    <col min="10502" max="10750" width="9.140625" style="45" customWidth="1"/>
    <col min="10751" max="10751" width="4.00390625" style="45" customWidth="1"/>
    <col min="10752" max="10752" width="51.140625" style="45" customWidth="1"/>
    <col min="10753" max="10753" width="22.421875" style="45" customWidth="1"/>
    <col min="10754" max="10754" width="17.00390625" style="45" customWidth="1"/>
    <col min="10755" max="10755" width="22.7109375" style="45" customWidth="1"/>
    <col min="10756" max="10756" width="25.140625" style="45" customWidth="1"/>
    <col min="10757" max="10757" width="23.8515625" style="45" customWidth="1"/>
    <col min="10758" max="11006" width="9.140625" style="45" customWidth="1"/>
    <col min="11007" max="11007" width="4.00390625" style="45" customWidth="1"/>
    <col min="11008" max="11008" width="51.140625" style="45" customWidth="1"/>
    <col min="11009" max="11009" width="22.421875" style="45" customWidth="1"/>
    <col min="11010" max="11010" width="17.00390625" style="45" customWidth="1"/>
    <col min="11011" max="11011" width="22.7109375" style="45" customWidth="1"/>
    <col min="11012" max="11012" width="25.140625" style="45" customWidth="1"/>
    <col min="11013" max="11013" width="23.8515625" style="45" customWidth="1"/>
    <col min="11014" max="11262" width="9.140625" style="45" customWidth="1"/>
    <col min="11263" max="11263" width="4.00390625" style="45" customWidth="1"/>
    <col min="11264" max="11264" width="51.140625" style="45" customWidth="1"/>
    <col min="11265" max="11265" width="22.421875" style="45" customWidth="1"/>
    <col min="11266" max="11266" width="17.00390625" style="45" customWidth="1"/>
    <col min="11267" max="11267" width="22.7109375" style="45" customWidth="1"/>
    <col min="11268" max="11268" width="25.140625" style="45" customWidth="1"/>
    <col min="11269" max="11269" width="23.8515625" style="45" customWidth="1"/>
    <col min="11270" max="11518" width="9.140625" style="45" customWidth="1"/>
    <col min="11519" max="11519" width="4.00390625" style="45" customWidth="1"/>
    <col min="11520" max="11520" width="51.140625" style="45" customWidth="1"/>
    <col min="11521" max="11521" width="22.421875" style="45" customWidth="1"/>
    <col min="11522" max="11522" width="17.00390625" style="45" customWidth="1"/>
    <col min="11523" max="11523" width="22.7109375" style="45" customWidth="1"/>
    <col min="11524" max="11524" width="25.140625" style="45" customWidth="1"/>
    <col min="11525" max="11525" width="23.8515625" style="45" customWidth="1"/>
    <col min="11526" max="11774" width="9.140625" style="45" customWidth="1"/>
    <col min="11775" max="11775" width="4.00390625" style="45" customWidth="1"/>
    <col min="11776" max="11776" width="51.140625" style="45" customWidth="1"/>
    <col min="11777" max="11777" width="22.421875" style="45" customWidth="1"/>
    <col min="11778" max="11778" width="17.00390625" style="45" customWidth="1"/>
    <col min="11779" max="11779" width="22.7109375" style="45" customWidth="1"/>
    <col min="11780" max="11780" width="25.140625" style="45" customWidth="1"/>
    <col min="11781" max="11781" width="23.8515625" style="45" customWidth="1"/>
    <col min="11782" max="12030" width="9.140625" style="45" customWidth="1"/>
    <col min="12031" max="12031" width="4.00390625" style="45" customWidth="1"/>
    <col min="12032" max="12032" width="51.140625" style="45" customWidth="1"/>
    <col min="12033" max="12033" width="22.421875" style="45" customWidth="1"/>
    <col min="12034" max="12034" width="17.00390625" style="45" customWidth="1"/>
    <col min="12035" max="12035" width="22.7109375" style="45" customWidth="1"/>
    <col min="12036" max="12036" width="25.140625" style="45" customWidth="1"/>
    <col min="12037" max="12037" width="23.8515625" style="45" customWidth="1"/>
    <col min="12038" max="12286" width="9.140625" style="45" customWidth="1"/>
    <col min="12287" max="12287" width="4.00390625" style="45" customWidth="1"/>
    <col min="12288" max="12288" width="51.140625" style="45" customWidth="1"/>
    <col min="12289" max="12289" width="22.421875" style="45" customWidth="1"/>
    <col min="12290" max="12290" width="17.00390625" style="45" customWidth="1"/>
    <col min="12291" max="12291" width="22.7109375" style="45" customWidth="1"/>
    <col min="12292" max="12292" width="25.140625" style="45" customWidth="1"/>
    <col min="12293" max="12293" width="23.8515625" style="45" customWidth="1"/>
    <col min="12294" max="12542" width="9.140625" style="45" customWidth="1"/>
    <col min="12543" max="12543" width="4.00390625" style="45" customWidth="1"/>
    <col min="12544" max="12544" width="51.140625" style="45" customWidth="1"/>
    <col min="12545" max="12545" width="22.421875" style="45" customWidth="1"/>
    <col min="12546" max="12546" width="17.00390625" style="45" customWidth="1"/>
    <col min="12547" max="12547" width="22.7109375" style="45" customWidth="1"/>
    <col min="12548" max="12548" width="25.140625" style="45" customWidth="1"/>
    <col min="12549" max="12549" width="23.8515625" style="45" customWidth="1"/>
    <col min="12550" max="12798" width="9.140625" style="45" customWidth="1"/>
    <col min="12799" max="12799" width="4.00390625" style="45" customWidth="1"/>
    <col min="12800" max="12800" width="51.140625" style="45" customWidth="1"/>
    <col min="12801" max="12801" width="22.421875" style="45" customWidth="1"/>
    <col min="12802" max="12802" width="17.00390625" style="45" customWidth="1"/>
    <col min="12803" max="12803" width="22.7109375" style="45" customWidth="1"/>
    <col min="12804" max="12804" width="25.140625" style="45" customWidth="1"/>
    <col min="12805" max="12805" width="23.8515625" style="45" customWidth="1"/>
    <col min="12806" max="13054" width="9.140625" style="45" customWidth="1"/>
    <col min="13055" max="13055" width="4.00390625" style="45" customWidth="1"/>
    <col min="13056" max="13056" width="51.140625" style="45" customWidth="1"/>
    <col min="13057" max="13057" width="22.421875" style="45" customWidth="1"/>
    <col min="13058" max="13058" width="17.00390625" style="45" customWidth="1"/>
    <col min="13059" max="13059" width="22.7109375" style="45" customWidth="1"/>
    <col min="13060" max="13060" width="25.140625" style="45" customWidth="1"/>
    <col min="13061" max="13061" width="23.8515625" style="45" customWidth="1"/>
    <col min="13062" max="13310" width="9.140625" style="45" customWidth="1"/>
    <col min="13311" max="13311" width="4.00390625" style="45" customWidth="1"/>
    <col min="13312" max="13312" width="51.140625" style="45" customWidth="1"/>
    <col min="13313" max="13313" width="22.421875" style="45" customWidth="1"/>
    <col min="13314" max="13314" width="17.00390625" style="45" customWidth="1"/>
    <col min="13315" max="13315" width="22.7109375" style="45" customWidth="1"/>
    <col min="13316" max="13316" width="25.140625" style="45" customWidth="1"/>
    <col min="13317" max="13317" width="23.8515625" style="45" customWidth="1"/>
    <col min="13318" max="13566" width="9.140625" style="45" customWidth="1"/>
    <col min="13567" max="13567" width="4.00390625" style="45" customWidth="1"/>
    <col min="13568" max="13568" width="51.140625" style="45" customWidth="1"/>
    <col min="13569" max="13569" width="22.421875" style="45" customWidth="1"/>
    <col min="13570" max="13570" width="17.00390625" style="45" customWidth="1"/>
    <col min="13571" max="13571" width="22.7109375" style="45" customWidth="1"/>
    <col min="13572" max="13572" width="25.140625" style="45" customWidth="1"/>
    <col min="13573" max="13573" width="23.8515625" style="45" customWidth="1"/>
    <col min="13574" max="13822" width="9.140625" style="45" customWidth="1"/>
    <col min="13823" max="13823" width="4.00390625" style="45" customWidth="1"/>
    <col min="13824" max="13824" width="51.140625" style="45" customWidth="1"/>
    <col min="13825" max="13825" width="22.421875" style="45" customWidth="1"/>
    <col min="13826" max="13826" width="17.00390625" style="45" customWidth="1"/>
    <col min="13827" max="13827" width="22.7109375" style="45" customWidth="1"/>
    <col min="13828" max="13828" width="25.140625" style="45" customWidth="1"/>
    <col min="13829" max="13829" width="23.8515625" style="45" customWidth="1"/>
    <col min="13830" max="14078" width="9.140625" style="45" customWidth="1"/>
    <col min="14079" max="14079" width="4.00390625" style="45" customWidth="1"/>
    <col min="14080" max="14080" width="51.140625" style="45" customWidth="1"/>
    <col min="14081" max="14081" width="22.421875" style="45" customWidth="1"/>
    <col min="14082" max="14082" width="17.00390625" style="45" customWidth="1"/>
    <col min="14083" max="14083" width="22.7109375" style="45" customWidth="1"/>
    <col min="14084" max="14084" width="25.140625" style="45" customWidth="1"/>
    <col min="14085" max="14085" width="23.8515625" style="45" customWidth="1"/>
    <col min="14086" max="14334" width="9.140625" style="45" customWidth="1"/>
    <col min="14335" max="14335" width="4.00390625" style="45" customWidth="1"/>
    <col min="14336" max="14336" width="51.140625" style="45" customWidth="1"/>
    <col min="14337" max="14337" width="22.421875" style="45" customWidth="1"/>
    <col min="14338" max="14338" width="17.00390625" style="45" customWidth="1"/>
    <col min="14339" max="14339" width="22.7109375" style="45" customWidth="1"/>
    <col min="14340" max="14340" width="25.140625" style="45" customWidth="1"/>
    <col min="14341" max="14341" width="23.8515625" style="45" customWidth="1"/>
    <col min="14342" max="14590" width="9.140625" style="45" customWidth="1"/>
    <col min="14591" max="14591" width="4.00390625" style="45" customWidth="1"/>
    <col min="14592" max="14592" width="51.140625" style="45" customWidth="1"/>
    <col min="14593" max="14593" width="22.421875" style="45" customWidth="1"/>
    <col min="14594" max="14594" width="17.00390625" style="45" customWidth="1"/>
    <col min="14595" max="14595" width="22.7109375" style="45" customWidth="1"/>
    <col min="14596" max="14596" width="25.140625" style="45" customWidth="1"/>
    <col min="14597" max="14597" width="23.8515625" style="45" customWidth="1"/>
    <col min="14598" max="14846" width="9.140625" style="45" customWidth="1"/>
    <col min="14847" max="14847" width="4.00390625" style="45" customWidth="1"/>
    <col min="14848" max="14848" width="51.140625" style="45" customWidth="1"/>
    <col min="14849" max="14849" width="22.421875" style="45" customWidth="1"/>
    <col min="14850" max="14850" width="17.00390625" style="45" customWidth="1"/>
    <col min="14851" max="14851" width="22.7109375" style="45" customWidth="1"/>
    <col min="14852" max="14852" width="25.140625" style="45" customWidth="1"/>
    <col min="14853" max="14853" width="23.8515625" style="45" customWidth="1"/>
    <col min="14854" max="15102" width="9.140625" style="45" customWidth="1"/>
    <col min="15103" max="15103" width="4.00390625" style="45" customWidth="1"/>
    <col min="15104" max="15104" width="51.140625" style="45" customWidth="1"/>
    <col min="15105" max="15105" width="22.421875" style="45" customWidth="1"/>
    <col min="15106" max="15106" width="17.00390625" style="45" customWidth="1"/>
    <col min="15107" max="15107" width="22.7109375" style="45" customWidth="1"/>
    <col min="15108" max="15108" width="25.140625" style="45" customWidth="1"/>
    <col min="15109" max="15109" width="23.8515625" style="45" customWidth="1"/>
    <col min="15110" max="15358" width="9.140625" style="45" customWidth="1"/>
    <col min="15359" max="15359" width="4.00390625" style="45" customWidth="1"/>
    <col min="15360" max="15360" width="51.140625" style="45" customWidth="1"/>
    <col min="15361" max="15361" width="22.421875" style="45" customWidth="1"/>
    <col min="15362" max="15362" width="17.00390625" style="45" customWidth="1"/>
    <col min="15363" max="15363" width="22.7109375" style="45" customWidth="1"/>
    <col min="15364" max="15364" width="25.140625" style="45" customWidth="1"/>
    <col min="15365" max="15365" width="23.8515625" style="45" customWidth="1"/>
    <col min="15366" max="15614" width="9.140625" style="45" customWidth="1"/>
    <col min="15615" max="15615" width="4.00390625" style="45" customWidth="1"/>
    <col min="15616" max="15616" width="51.140625" style="45" customWidth="1"/>
    <col min="15617" max="15617" width="22.421875" style="45" customWidth="1"/>
    <col min="15618" max="15618" width="17.00390625" style="45" customWidth="1"/>
    <col min="15619" max="15619" width="22.7109375" style="45" customWidth="1"/>
    <col min="15620" max="15620" width="25.140625" style="45" customWidth="1"/>
    <col min="15621" max="15621" width="23.8515625" style="45" customWidth="1"/>
    <col min="15622" max="15870" width="9.140625" style="45" customWidth="1"/>
    <col min="15871" max="15871" width="4.00390625" style="45" customWidth="1"/>
    <col min="15872" max="15872" width="51.140625" style="45" customWidth="1"/>
    <col min="15873" max="15873" width="22.421875" style="45" customWidth="1"/>
    <col min="15874" max="15874" width="17.00390625" style="45" customWidth="1"/>
    <col min="15875" max="15875" width="22.7109375" style="45" customWidth="1"/>
    <col min="15876" max="15876" width="25.140625" style="45" customWidth="1"/>
    <col min="15877" max="15877" width="23.8515625" style="45" customWidth="1"/>
    <col min="15878" max="16126" width="9.140625" style="45" customWidth="1"/>
    <col min="16127" max="16127" width="4.00390625" style="45" customWidth="1"/>
    <col min="16128" max="16128" width="51.140625" style="45" customWidth="1"/>
    <col min="16129" max="16129" width="22.421875" style="45" customWidth="1"/>
    <col min="16130" max="16130" width="17.00390625" style="45" customWidth="1"/>
    <col min="16131" max="16131" width="22.7109375" style="45" customWidth="1"/>
    <col min="16132" max="16132" width="25.140625" style="45" customWidth="1"/>
    <col min="16133" max="16133" width="23.8515625" style="45" customWidth="1"/>
    <col min="16134" max="16384" width="9.140625" style="45" customWidth="1"/>
  </cols>
  <sheetData>
    <row r="1" ht="15">
      <c r="E1" s="142" t="s">
        <v>474</v>
      </c>
    </row>
    <row r="2" ht="15">
      <c r="E2" s="140" t="s">
        <v>451</v>
      </c>
    </row>
    <row r="3" ht="15">
      <c r="E3" s="141" t="s">
        <v>430</v>
      </c>
    </row>
    <row r="4" ht="15">
      <c r="E4" s="140"/>
    </row>
    <row r="5" spans="5:8" ht="15">
      <c r="E5" s="105"/>
      <c r="F5" s="32"/>
      <c r="G5" s="32"/>
      <c r="H5" s="32"/>
    </row>
    <row r="6" spans="2:5" ht="48.75" customHeight="1">
      <c r="B6" s="204" t="s">
        <v>475</v>
      </c>
      <c r="C6" s="205"/>
      <c r="D6" s="205"/>
      <c r="E6" s="205"/>
    </row>
    <row r="7" ht="15">
      <c r="E7" s="143" t="s">
        <v>418</v>
      </c>
    </row>
    <row r="8" spans="1:5" ht="33" customHeight="1">
      <c r="A8" s="206" t="s">
        <v>433</v>
      </c>
      <c r="B8" s="206" t="s">
        <v>477</v>
      </c>
      <c r="C8" s="208" t="s">
        <v>467</v>
      </c>
      <c r="D8" s="210" t="s">
        <v>468</v>
      </c>
      <c r="E8" s="210" t="s">
        <v>469</v>
      </c>
    </row>
    <row r="9" spans="1:5" s="144" customFormat="1" ht="112.5" customHeight="1">
      <c r="A9" s="207"/>
      <c r="B9" s="207"/>
      <c r="C9" s="209"/>
      <c r="D9" s="211"/>
      <c r="E9" s="211"/>
    </row>
    <row r="10" spans="1:5" ht="31.5">
      <c r="A10" s="145">
        <v>1</v>
      </c>
      <c r="B10" s="90" t="s">
        <v>470</v>
      </c>
      <c r="C10" s="146">
        <v>3992</v>
      </c>
      <c r="D10" s="146">
        <v>232</v>
      </c>
      <c r="E10" s="146">
        <f>C10+D10</f>
        <v>4224</v>
      </c>
    </row>
    <row r="11" spans="1:5" ht="31.5">
      <c r="A11" s="145">
        <v>2</v>
      </c>
      <c r="B11" s="90" t="s">
        <v>471</v>
      </c>
      <c r="C11" s="146">
        <v>7646</v>
      </c>
      <c r="D11" s="146">
        <v>696</v>
      </c>
      <c r="E11" s="146">
        <f aca="true" t="shared" si="0" ref="E11:E12">C11+D11</f>
        <v>8342</v>
      </c>
    </row>
    <row r="12" spans="1:5" ht="31.5">
      <c r="A12" s="145">
        <v>4</v>
      </c>
      <c r="B12" s="90" t="s">
        <v>472</v>
      </c>
      <c r="C12" s="146">
        <v>2197</v>
      </c>
      <c r="D12" s="146">
        <v>232</v>
      </c>
      <c r="E12" s="146">
        <f t="shared" si="0"/>
        <v>2429</v>
      </c>
    </row>
    <row r="13" spans="1:5" s="148" customFormat="1" ht="15">
      <c r="A13" s="61"/>
      <c r="B13" s="61" t="s">
        <v>473</v>
      </c>
      <c r="C13" s="147">
        <f>SUM(C10:C12)</f>
        <v>13835</v>
      </c>
      <c r="D13" s="147">
        <f>SUM(D10:D12)</f>
        <v>1160</v>
      </c>
      <c r="E13" s="147">
        <f>SUM(E10:E12)</f>
        <v>14995</v>
      </c>
    </row>
  </sheetData>
  <mergeCells count="6">
    <mergeCell ref="B6:E6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view="pageBreakPreview" zoomScale="60" workbookViewId="0" topLeftCell="A1">
      <selection activeCell="H2" sqref="H2"/>
    </sheetView>
  </sheetViews>
  <sheetFormatPr defaultColWidth="9.140625" defaultRowHeight="15"/>
  <cols>
    <col min="1" max="1" width="4.00390625" style="45" customWidth="1"/>
    <col min="2" max="2" width="29.421875" style="45" customWidth="1"/>
    <col min="3" max="4" width="14.57421875" style="45" customWidth="1"/>
    <col min="5" max="6" width="14.7109375" style="45" customWidth="1"/>
    <col min="7" max="7" width="15.00390625" style="45" customWidth="1"/>
    <col min="8" max="8" width="14.57421875" style="148" customWidth="1"/>
    <col min="9" max="257" width="9.140625" style="45" customWidth="1"/>
    <col min="258" max="258" width="4.00390625" style="45" customWidth="1"/>
    <col min="259" max="259" width="51.140625" style="45" customWidth="1"/>
    <col min="260" max="260" width="22.421875" style="45" customWidth="1"/>
    <col min="261" max="261" width="17.00390625" style="45" customWidth="1"/>
    <col min="262" max="262" width="22.7109375" style="45" customWidth="1"/>
    <col min="263" max="263" width="25.140625" style="45" customWidth="1"/>
    <col min="264" max="264" width="23.8515625" style="45" customWidth="1"/>
    <col min="265" max="513" width="9.140625" style="45" customWidth="1"/>
    <col min="514" max="514" width="4.00390625" style="45" customWidth="1"/>
    <col min="515" max="515" width="51.140625" style="45" customWidth="1"/>
    <col min="516" max="516" width="22.421875" style="45" customWidth="1"/>
    <col min="517" max="517" width="17.00390625" style="45" customWidth="1"/>
    <col min="518" max="518" width="22.7109375" style="45" customWidth="1"/>
    <col min="519" max="519" width="25.140625" style="45" customWidth="1"/>
    <col min="520" max="520" width="23.8515625" style="45" customWidth="1"/>
    <col min="521" max="769" width="9.140625" style="45" customWidth="1"/>
    <col min="770" max="770" width="4.00390625" style="45" customWidth="1"/>
    <col min="771" max="771" width="51.140625" style="45" customWidth="1"/>
    <col min="772" max="772" width="22.421875" style="45" customWidth="1"/>
    <col min="773" max="773" width="17.00390625" style="45" customWidth="1"/>
    <col min="774" max="774" width="22.7109375" style="45" customWidth="1"/>
    <col min="775" max="775" width="25.140625" style="45" customWidth="1"/>
    <col min="776" max="776" width="23.8515625" style="45" customWidth="1"/>
    <col min="777" max="1025" width="9.140625" style="45" customWidth="1"/>
    <col min="1026" max="1026" width="4.00390625" style="45" customWidth="1"/>
    <col min="1027" max="1027" width="51.140625" style="45" customWidth="1"/>
    <col min="1028" max="1028" width="22.421875" style="45" customWidth="1"/>
    <col min="1029" max="1029" width="17.00390625" style="45" customWidth="1"/>
    <col min="1030" max="1030" width="22.7109375" style="45" customWidth="1"/>
    <col min="1031" max="1031" width="25.140625" style="45" customWidth="1"/>
    <col min="1032" max="1032" width="23.8515625" style="45" customWidth="1"/>
    <col min="1033" max="1281" width="9.140625" style="45" customWidth="1"/>
    <col min="1282" max="1282" width="4.00390625" style="45" customWidth="1"/>
    <col min="1283" max="1283" width="51.140625" style="45" customWidth="1"/>
    <col min="1284" max="1284" width="22.421875" style="45" customWidth="1"/>
    <col min="1285" max="1285" width="17.00390625" style="45" customWidth="1"/>
    <col min="1286" max="1286" width="22.7109375" style="45" customWidth="1"/>
    <col min="1287" max="1287" width="25.140625" style="45" customWidth="1"/>
    <col min="1288" max="1288" width="23.8515625" style="45" customWidth="1"/>
    <col min="1289" max="1537" width="9.140625" style="45" customWidth="1"/>
    <col min="1538" max="1538" width="4.00390625" style="45" customWidth="1"/>
    <col min="1539" max="1539" width="51.140625" style="45" customWidth="1"/>
    <col min="1540" max="1540" width="22.421875" style="45" customWidth="1"/>
    <col min="1541" max="1541" width="17.00390625" style="45" customWidth="1"/>
    <col min="1542" max="1542" width="22.7109375" style="45" customWidth="1"/>
    <col min="1543" max="1543" width="25.140625" style="45" customWidth="1"/>
    <col min="1544" max="1544" width="23.8515625" style="45" customWidth="1"/>
    <col min="1545" max="1793" width="9.140625" style="45" customWidth="1"/>
    <col min="1794" max="1794" width="4.00390625" style="45" customWidth="1"/>
    <col min="1795" max="1795" width="51.140625" style="45" customWidth="1"/>
    <col min="1796" max="1796" width="22.421875" style="45" customWidth="1"/>
    <col min="1797" max="1797" width="17.00390625" style="45" customWidth="1"/>
    <col min="1798" max="1798" width="22.7109375" style="45" customWidth="1"/>
    <col min="1799" max="1799" width="25.140625" style="45" customWidth="1"/>
    <col min="1800" max="1800" width="23.8515625" style="45" customWidth="1"/>
    <col min="1801" max="2049" width="9.140625" style="45" customWidth="1"/>
    <col min="2050" max="2050" width="4.00390625" style="45" customWidth="1"/>
    <col min="2051" max="2051" width="51.140625" style="45" customWidth="1"/>
    <col min="2052" max="2052" width="22.421875" style="45" customWidth="1"/>
    <col min="2053" max="2053" width="17.00390625" style="45" customWidth="1"/>
    <col min="2054" max="2054" width="22.7109375" style="45" customWidth="1"/>
    <col min="2055" max="2055" width="25.140625" style="45" customWidth="1"/>
    <col min="2056" max="2056" width="23.8515625" style="45" customWidth="1"/>
    <col min="2057" max="2305" width="9.140625" style="45" customWidth="1"/>
    <col min="2306" max="2306" width="4.00390625" style="45" customWidth="1"/>
    <col min="2307" max="2307" width="51.140625" style="45" customWidth="1"/>
    <col min="2308" max="2308" width="22.421875" style="45" customWidth="1"/>
    <col min="2309" max="2309" width="17.00390625" style="45" customWidth="1"/>
    <col min="2310" max="2310" width="22.7109375" style="45" customWidth="1"/>
    <col min="2311" max="2311" width="25.140625" style="45" customWidth="1"/>
    <col min="2312" max="2312" width="23.8515625" style="45" customWidth="1"/>
    <col min="2313" max="2561" width="9.140625" style="45" customWidth="1"/>
    <col min="2562" max="2562" width="4.00390625" style="45" customWidth="1"/>
    <col min="2563" max="2563" width="51.140625" style="45" customWidth="1"/>
    <col min="2564" max="2564" width="22.421875" style="45" customWidth="1"/>
    <col min="2565" max="2565" width="17.00390625" style="45" customWidth="1"/>
    <col min="2566" max="2566" width="22.7109375" style="45" customWidth="1"/>
    <col min="2567" max="2567" width="25.140625" style="45" customWidth="1"/>
    <col min="2568" max="2568" width="23.8515625" style="45" customWidth="1"/>
    <col min="2569" max="2817" width="9.140625" style="45" customWidth="1"/>
    <col min="2818" max="2818" width="4.00390625" style="45" customWidth="1"/>
    <col min="2819" max="2819" width="51.140625" style="45" customWidth="1"/>
    <col min="2820" max="2820" width="22.421875" style="45" customWidth="1"/>
    <col min="2821" max="2821" width="17.00390625" style="45" customWidth="1"/>
    <col min="2822" max="2822" width="22.7109375" style="45" customWidth="1"/>
    <col min="2823" max="2823" width="25.140625" style="45" customWidth="1"/>
    <col min="2824" max="2824" width="23.8515625" style="45" customWidth="1"/>
    <col min="2825" max="3073" width="9.140625" style="45" customWidth="1"/>
    <col min="3074" max="3074" width="4.00390625" style="45" customWidth="1"/>
    <col min="3075" max="3075" width="51.140625" style="45" customWidth="1"/>
    <col min="3076" max="3076" width="22.421875" style="45" customWidth="1"/>
    <col min="3077" max="3077" width="17.00390625" style="45" customWidth="1"/>
    <col min="3078" max="3078" width="22.7109375" style="45" customWidth="1"/>
    <col min="3079" max="3079" width="25.140625" style="45" customWidth="1"/>
    <col min="3080" max="3080" width="23.8515625" style="45" customWidth="1"/>
    <col min="3081" max="3329" width="9.140625" style="45" customWidth="1"/>
    <col min="3330" max="3330" width="4.00390625" style="45" customWidth="1"/>
    <col min="3331" max="3331" width="51.140625" style="45" customWidth="1"/>
    <col min="3332" max="3332" width="22.421875" style="45" customWidth="1"/>
    <col min="3333" max="3333" width="17.00390625" style="45" customWidth="1"/>
    <col min="3334" max="3334" width="22.7109375" style="45" customWidth="1"/>
    <col min="3335" max="3335" width="25.140625" style="45" customWidth="1"/>
    <col min="3336" max="3336" width="23.8515625" style="45" customWidth="1"/>
    <col min="3337" max="3585" width="9.140625" style="45" customWidth="1"/>
    <col min="3586" max="3586" width="4.00390625" style="45" customWidth="1"/>
    <col min="3587" max="3587" width="51.140625" style="45" customWidth="1"/>
    <col min="3588" max="3588" width="22.421875" style="45" customWidth="1"/>
    <col min="3589" max="3589" width="17.00390625" style="45" customWidth="1"/>
    <col min="3590" max="3590" width="22.7109375" style="45" customWidth="1"/>
    <col min="3591" max="3591" width="25.140625" style="45" customWidth="1"/>
    <col min="3592" max="3592" width="23.8515625" style="45" customWidth="1"/>
    <col min="3593" max="3841" width="9.140625" style="45" customWidth="1"/>
    <col min="3842" max="3842" width="4.00390625" style="45" customWidth="1"/>
    <col min="3843" max="3843" width="51.140625" style="45" customWidth="1"/>
    <col min="3844" max="3844" width="22.421875" style="45" customWidth="1"/>
    <col min="3845" max="3845" width="17.00390625" style="45" customWidth="1"/>
    <col min="3846" max="3846" width="22.7109375" style="45" customWidth="1"/>
    <col min="3847" max="3847" width="25.140625" style="45" customWidth="1"/>
    <col min="3848" max="3848" width="23.8515625" style="45" customWidth="1"/>
    <col min="3849" max="4097" width="9.140625" style="45" customWidth="1"/>
    <col min="4098" max="4098" width="4.00390625" style="45" customWidth="1"/>
    <col min="4099" max="4099" width="51.140625" style="45" customWidth="1"/>
    <col min="4100" max="4100" width="22.421875" style="45" customWidth="1"/>
    <col min="4101" max="4101" width="17.00390625" style="45" customWidth="1"/>
    <col min="4102" max="4102" width="22.7109375" style="45" customWidth="1"/>
    <col min="4103" max="4103" width="25.140625" style="45" customWidth="1"/>
    <col min="4104" max="4104" width="23.8515625" style="45" customWidth="1"/>
    <col min="4105" max="4353" width="9.140625" style="45" customWidth="1"/>
    <col min="4354" max="4354" width="4.00390625" style="45" customWidth="1"/>
    <col min="4355" max="4355" width="51.140625" style="45" customWidth="1"/>
    <col min="4356" max="4356" width="22.421875" style="45" customWidth="1"/>
    <col min="4357" max="4357" width="17.00390625" style="45" customWidth="1"/>
    <col min="4358" max="4358" width="22.7109375" style="45" customWidth="1"/>
    <col min="4359" max="4359" width="25.140625" style="45" customWidth="1"/>
    <col min="4360" max="4360" width="23.8515625" style="45" customWidth="1"/>
    <col min="4361" max="4609" width="9.140625" style="45" customWidth="1"/>
    <col min="4610" max="4610" width="4.00390625" style="45" customWidth="1"/>
    <col min="4611" max="4611" width="51.140625" style="45" customWidth="1"/>
    <col min="4612" max="4612" width="22.421875" style="45" customWidth="1"/>
    <col min="4613" max="4613" width="17.00390625" style="45" customWidth="1"/>
    <col min="4614" max="4614" width="22.7109375" style="45" customWidth="1"/>
    <col min="4615" max="4615" width="25.140625" style="45" customWidth="1"/>
    <col min="4616" max="4616" width="23.8515625" style="45" customWidth="1"/>
    <col min="4617" max="4865" width="9.140625" style="45" customWidth="1"/>
    <col min="4866" max="4866" width="4.00390625" style="45" customWidth="1"/>
    <col min="4867" max="4867" width="51.140625" style="45" customWidth="1"/>
    <col min="4868" max="4868" width="22.421875" style="45" customWidth="1"/>
    <col min="4869" max="4869" width="17.00390625" style="45" customWidth="1"/>
    <col min="4870" max="4870" width="22.7109375" style="45" customWidth="1"/>
    <col min="4871" max="4871" width="25.140625" style="45" customWidth="1"/>
    <col min="4872" max="4872" width="23.8515625" style="45" customWidth="1"/>
    <col min="4873" max="5121" width="9.140625" style="45" customWidth="1"/>
    <col min="5122" max="5122" width="4.00390625" style="45" customWidth="1"/>
    <col min="5123" max="5123" width="51.140625" style="45" customWidth="1"/>
    <col min="5124" max="5124" width="22.421875" style="45" customWidth="1"/>
    <col min="5125" max="5125" width="17.00390625" style="45" customWidth="1"/>
    <col min="5126" max="5126" width="22.7109375" style="45" customWidth="1"/>
    <col min="5127" max="5127" width="25.140625" style="45" customWidth="1"/>
    <col min="5128" max="5128" width="23.8515625" style="45" customWidth="1"/>
    <col min="5129" max="5377" width="9.140625" style="45" customWidth="1"/>
    <col min="5378" max="5378" width="4.00390625" style="45" customWidth="1"/>
    <col min="5379" max="5379" width="51.140625" style="45" customWidth="1"/>
    <col min="5380" max="5380" width="22.421875" style="45" customWidth="1"/>
    <col min="5381" max="5381" width="17.00390625" style="45" customWidth="1"/>
    <col min="5382" max="5382" width="22.7109375" style="45" customWidth="1"/>
    <col min="5383" max="5383" width="25.140625" style="45" customWidth="1"/>
    <col min="5384" max="5384" width="23.8515625" style="45" customWidth="1"/>
    <col min="5385" max="5633" width="9.140625" style="45" customWidth="1"/>
    <col min="5634" max="5634" width="4.00390625" style="45" customWidth="1"/>
    <col min="5635" max="5635" width="51.140625" style="45" customWidth="1"/>
    <col min="5636" max="5636" width="22.421875" style="45" customWidth="1"/>
    <col min="5637" max="5637" width="17.00390625" style="45" customWidth="1"/>
    <col min="5638" max="5638" width="22.7109375" style="45" customWidth="1"/>
    <col min="5639" max="5639" width="25.140625" style="45" customWidth="1"/>
    <col min="5640" max="5640" width="23.8515625" style="45" customWidth="1"/>
    <col min="5641" max="5889" width="9.140625" style="45" customWidth="1"/>
    <col min="5890" max="5890" width="4.00390625" style="45" customWidth="1"/>
    <col min="5891" max="5891" width="51.140625" style="45" customWidth="1"/>
    <col min="5892" max="5892" width="22.421875" style="45" customWidth="1"/>
    <col min="5893" max="5893" width="17.00390625" style="45" customWidth="1"/>
    <col min="5894" max="5894" width="22.7109375" style="45" customWidth="1"/>
    <col min="5895" max="5895" width="25.140625" style="45" customWidth="1"/>
    <col min="5896" max="5896" width="23.8515625" style="45" customWidth="1"/>
    <col min="5897" max="6145" width="9.140625" style="45" customWidth="1"/>
    <col min="6146" max="6146" width="4.00390625" style="45" customWidth="1"/>
    <col min="6147" max="6147" width="51.140625" style="45" customWidth="1"/>
    <col min="6148" max="6148" width="22.421875" style="45" customWidth="1"/>
    <col min="6149" max="6149" width="17.00390625" style="45" customWidth="1"/>
    <col min="6150" max="6150" width="22.7109375" style="45" customWidth="1"/>
    <col min="6151" max="6151" width="25.140625" style="45" customWidth="1"/>
    <col min="6152" max="6152" width="23.8515625" style="45" customWidth="1"/>
    <col min="6153" max="6401" width="9.140625" style="45" customWidth="1"/>
    <col min="6402" max="6402" width="4.00390625" style="45" customWidth="1"/>
    <col min="6403" max="6403" width="51.140625" style="45" customWidth="1"/>
    <col min="6404" max="6404" width="22.421875" style="45" customWidth="1"/>
    <col min="6405" max="6405" width="17.00390625" style="45" customWidth="1"/>
    <col min="6406" max="6406" width="22.7109375" style="45" customWidth="1"/>
    <col min="6407" max="6407" width="25.140625" style="45" customWidth="1"/>
    <col min="6408" max="6408" width="23.8515625" style="45" customWidth="1"/>
    <col min="6409" max="6657" width="9.140625" style="45" customWidth="1"/>
    <col min="6658" max="6658" width="4.00390625" style="45" customWidth="1"/>
    <col min="6659" max="6659" width="51.140625" style="45" customWidth="1"/>
    <col min="6660" max="6660" width="22.421875" style="45" customWidth="1"/>
    <col min="6661" max="6661" width="17.00390625" style="45" customWidth="1"/>
    <col min="6662" max="6662" width="22.7109375" style="45" customWidth="1"/>
    <col min="6663" max="6663" width="25.140625" style="45" customWidth="1"/>
    <col min="6664" max="6664" width="23.8515625" style="45" customWidth="1"/>
    <col min="6665" max="6913" width="9.140625" style="45" customWidth="1"/>
    <col min="6914" max="6914" width="4.00390625" style="45" customWidth="1"/>
    <col min="6915" max="6915" width="51.140625" style="45" customWidth="1"/>
    <col min="6916" max="6916" width="22.421875" style="45" customWidth="1"/>
    <col min="6917" max="6917" width="17.00390625" style="45" customWidth="1"/>
    <col min="6918" max="6918" width="22.7109375" style="45" customWidth="1"/>
    <col min="6919" max="6919" width="25.140625" style="45" customWidth="1"/>
    <col min="6920" max="6920" width="23.8515625" style="45" customWidth="1"/>
    <col min="6921" max="7169" width="9.140625" style="45" customWidth="1"/>
    <col min="7170" max="7170" width="4.00390625" style="45" customWidth="1"/>
    <col min="7171" max="7171" width="51.140625" style="45" customWidth="1"/>
    <col min="7172" max="7172" width="22.421875" style="45" customWidth="1"/>
    <col min="7173" max="7173" width="17.00390625" style="45" customWidth="1"/>
    <col min="7174" max="7174" width="22.7109375" style="45" customWidth="1"/>
    <col min="7175" max="7175" width="25.140625" style="45" customWidth="1"/>
    <col min="7176" max="7176" width="23.8515625" style="45" customWidth="1"/>
    <col min="7177" max="7425" width="9.140625" style="45" customWidth="1"/>
    <col min="7426" max="7426" width="4.00390625" style="45" customWidth="1"/>
    <col min="7427" max="7427" width="51.140625" style="45" customWidth="1"/>
    <col min="7428" max="7428" width="22.421875" style="45" customWidth="1"/>
    <col min="7429" max="7429" width="17.00390625" style="45" customWidth="1"/>
    <col min="7430" max="7430" width="22.7109375" style="45" customWidth="1"/>
    <col min="7431" max="7431" width="25.140625" style="45" customWidth="1"/>
    <col min="7432" max="7432" width="23.8515625" style="45" customWidth="1"/>
    <col min="7433" max="7681" width="9.140625" style="45" customWidth="1"/>
    <col min="7682" max="7682" width="4.00390625" style="45" customWidth="1"/>
    <col min="7683" max="7683" width="51.140625" style="45" customWidth="1"/>
    <col min="7684" max="7684" width="22.421875" style="45" customWidth="1"/>
    <col min="7685" max="7685" width="17.00390625" style="45" customWidth="1"/>
    <col min="7686" max="7686" width="22.7109375" style="45" customWidth="1"/>
    <col min="7687" max="7687" width="25.140625" style="45" customWidth="1"/>
    <col min="7688" max="7688" width="23.8515625" style="45" customWidth="1"/>
    <col min="7689" max="7937" width="9.140625" style="45" customWidth="1"/>
    <col min="7938" max="7938" width="4.00390625" style="45" customWidth="1"/>
    <col min="7939" max="7939" width="51.140625" style="45" customWidth="1"/>
    <col min="7940" max="7940" width="22.421875" style="45" customWidth="1"/>
    <col min="7941" max="7941" width="17.00390625" style="45" customWidth="1"/>
    <col min="7942" max="7942" width="22.7109375" style="45" customWidth="1"/>
    <col min="7943" max="7943" width="25.140625" style="45" customWidth="1"/>
    <col min="7944" max="7944" width="23.8515625" style="45" customWidth="1"/>
    <col min="7945" max="8193" width="9.140625" style="45" customWidth="1"/>
    <col min="8194" max="8194" width="4.00390625" style="45" customWidth="1"/>
    <col min="8195" max="8195" width="51.140625" style="45" customWidth="1"/>
    <col min="8196" max="8196" width="22.421875" style="45" customWidth="1"/>
    <col min="8197" max="8197" width="17.00390625" style="45" customWidth="1"/>
    <col min="8198" max="8198" width="22.7109375" style="45" customWidth="1"/>
    <col min="8199" max="8199" width="25.140625" style="45" customWidth="1"/>
    <col min="8200" max="8200" width="23.8515625" style="45" customWidth="1"/>
    <col min="8201" max="8449" width="9.140625" style="45" customWidth="1"/>
    <col min="8450" max="8450" width="4.00390625" style="45" customWidth="1"/>
    <col min="8451" max="8451" width="51.140625" style="45" customWidth="1"/>
    <col min="8452" max="8452" width="22.421875" style="45" customWidth="1"/>
    <col min="8453" max="8453" width="17.00390625" style="45" customWidth="1"/>
    <col min="8454" max="8454" width="22.7109375" style="45" customWidth="1"/>
    <col min="8455" max="8455" width="25.140625" style="45" customWidth="1"/>
    <col min="8456" max="8456" width="23.8515625" style="45" customWidth="1"/>
    <col min="8457" max="8705" width="9.140625" style="45" customWidth="1"/>
    <col min="8706" max="8706" width="4.00390625" style="45" customWidth="1"/>
    <col min="8707" max="8707" width="51.140625" style="45" customWidth="1"/>
    <col min="8708" max="8708" width="22.421875" style="45" customWidth="1"/>
    <col min="8709" max="8709" width="17.00390625" style="45" customWidth="1"/>
    <col min="8710" max="8710" width="22.7109375" style="45" customWidth="1"/>
    <col min="8711" max="8711" width="25.140625" style="45" customWidth="1"/>
    <col min="8712" max="8712" width="23.8515625" style="45" customWidth="1"/>
    <col min="8713" max="8961" width="9.140625" style="45" customWidth="1"/>
    <col min="8962" max="8962" width="4.00390625" style="45" customWidth="1"/>
    <col min="8963" max="8963" width="51.140625" style="45" customWidth="1"/>
    <col min="8964" max="8964" width="22.421875" style="45" customWidth="1"/>
    <col min="8965" max="8965" width="17.00390625" style="45" customWidth="1"/>
    <col min="8966" max="8966" width="22.7109375" style="45" customWidth="1"/>
    <col min="8967" max="8967" width="25.140625" style="45" customWidth="1"/>
    <col min="8968" max="8968" width="23.8515625" style="45" customWidth="1"/>
    <col min="8969" max="9217" width="9.140625" style="45" customWidth="1"/>
    <col min="9218" max="9218" width="4.00390625" style="45" customWidth="1"/>
    <col min="9219" max="9219" width="51.140625" style="45" customWidth="1"/>
    <col min="9220" max="9220" width="22.421875" style="45" customWidth="1"/>
    <col min="9221" max="9221" width="17.00390625" style="45" customWidth="1"/>
    <col min="9222" max="9222" width="22.7109375" style="45" customWidth="1"/>
    <col min="9223" max="9223" width="25.140625" style="45" customWidth="1"/>
    <col min="9224" max="9224" width="23.8515625" style="45" customWidth="1"/>
    <col min="9225" max="9473" width="9.140625" style="45" customWidth="1"/>
    <col min="9474" max="9474" width="4.00390625" style="45" customWidth="1"/>
    <col min="9475" max="9475" width="51.140625" style="45" customWidth="1"/>
    <col min="9476" max="9476" width="22.421875" style="45" customWidth="1"/>
    <col min="9477" max="9477" width="17.00390625" style="45" customWidth="1"/>
    <col min="9478" max="9478" width="22.7109375" style="45" customWidth="1"/>
    <col min="9479" max="9479" width="25.140625" style="45" customWidth="1"/>
    <col min="9480" max="9480" width="23.8515625" style="45" customWidth="1"/>
    <col min="9481" max="9729" width="9.140625" style="45" customWidth="1"/>
    <col min="9730" max="9730" width="4.00390625" style="45" customWidth="1"/>
    <col min="9731" max="9731" width="51.140625" style="45" customWidth="1"/>
    <col min="9732" max="9732" width="22.421875" style="45" customWidth="1"/>
    <col min="9733" max="9733" width="17.00390625" style="45" customWidth="1"/>
    <col min="9734" max="9734" width="22.7109375" style="45" customWidth="1"/>
    <col min="9735" max="9735" width="25.140625" style="45" customWidth="1"/>
    <col min="9736" max="9736" width="23.8515625" style="45" customWidth="1"/>
    <col min="9737" max="9985" width="9.140625" style="45" customWidth="1"/>
    <col min="9986" max="9986" width="4.00390625" style="45" customWidth="1"/>
    <col min="9987" max="9987" width="51.140625" style="45" customWidth="1"/>
    <col min="9988" max="9988" width="22.421875" style="45" customWidth="1"/>
    <col min="9989" max="9989" width="17.00390625" style="45" customWidth="1"/>
    <col min="9990" max="9990" width="22.7109375" style="45" customWidth="1"/>
    <col min="9991" max="9991" width="25.140625" style="45" customWidth="1"/>
    <col min="9992" max="9992" width="23.8515625" style="45" customWidth="1"/>
    <col min="9993" max="10241" width="9.140625" style="45" customWidth="1"/>
    <col min="10242" max="10242" width="4.00390625" style="45" customWidth="1"/>
    <col min="10243" max="10243" width="51.140625" style="45" customWidth="1"/>
    <col min="10244" max="10244" width="22.421875" style="45" customWidth="1"/>
    <col min="10245" max="10245" width="17.00390625" style="45" customWidth="1"/>
    <col min="10246" max="10246" width="22.7109375" style="45" customWidth="1"/>
    <col min="10247" max="10247" width="25.140625" style="45" customWidth="1"/>
    <col min="10248" max="10248" width="23.8515625" style="45" customWidth="1"/>
    <col min="10249" max="10497" width="9.140625" style="45" customWidth="1"/>
    <col min="10498" max="10498" width="4.00390625" style="45" customWidth="1"/>
    <col min="10499" max="10499" width="51.140625" style="45" customWidth="1"/>
    <col min="10500" max="10500" width="22.421875" style="45" customWidth="1"/>
    <col min="10501" max="10501" width="17.00390625" style="45" customWidth="1"/>
    <col min="10502" max="10502" width="22.7109375" style="45" customWidth="1"/>
    <col min="10503" max="10503" width="25.140625" style="45" customWidth="1"/>
    <col min="10504" max="10504" width="23.8515625" style="45" customWidth="1"/>
    <col min="10505" max="10753" width="9.140625" style="45" customWidth="1"/>
    <col min="10754" max="10754" width="4.00390625" style="45" customWidth="1"/>
    <col min="10755" max="10755" width="51.140625" style="45" customWidth="1"/>
    <col min="10756" max="10756" width="22.421875" style="45" customWidth="1"/>
    <col min="10757" max="10757" width="17.00390625" style="45" customWidth="1"/>
    <col min="10758" max="10758" width="22.7109375" style="45" customWidth="1"/>
    <col min="10759" max="10759" width="25.140625" style="45" customWidth="1"/>
    <col min="10760" max="10760" width="23.8515625" style="45" customWidth="1"/>
    <col min="10761" max="11009" width="9.140625" style="45" customWidth="1"/>
    <col min="11010" max="11010" width="4.00390625" style="45" customWidth="1"/>
    <col min="11011" max="11011" width="51.140625" style="45" customWidth="1"/>
    <col min="11012" max="11012" width="22.421875" style="45" customWidth="1"/>
    <col min="11013" max="11013" width="17.00390625" style="45" customWidth="1"/>
    <col min="11014" max="11014" width="22.7109375" style="45" customWidth="1"/>
    <col min="11015" max="11015" width="25.140625" style="45" customWidth="1"/>
    <col min="11016" max="11016" width="23.8515625" style="45" customWidth="1"/>
    <col min="11017" max="11265" width="9.140625" style="45" customWidth="1"/>
    <col min="11266" max="11266" width="4.00390625" style="45" customWidth="1"/>
    <col min="11267" max="11267" width="51.140625" style="45" customWidth="1"/>
    <col min="11268" max="11268" width="22.421875" style="45" customWidth="1"/>
    <col min="11269" max="11269" width="17.00390625" style="45" customWidth="1"/>
    <col min="11270" max="11270" width="22.7109375" style="45" customWidth="1"/>
    <col min="11271" max="11271" width="25.140625" style="45" customWidth="1"/>
    <col min="11272" max="11272" width="23.8515625" style="45" customWidth="1"/>
    <col min="11273" max="11521" width="9.140625" style="45" customWidth="1"/>
    <col min="11522" max="11522" width="4.00390625" style="45" customWidth="1"/>
    <col min="11523" max="11523" width="51.140625" style="45" customWidth="1"/>
    <col min="11524" max="11524" width="22.421875" style="45" customWidth="1"/>
    <col min="11525" max="11525" width="17.00390625" style="45" customWidth="1"/>
    <col min="11526" max="11526" width="22.7109375" style="45" customWidth="1"/>
    <col min="11527" max="11527" width="25.140625" style="45" customWidth="1"/>
    <col min="11528" max="11528" width="23.8515625" style="45" customWidth="1"/>
    <col min="11529" max="11777" width="9.140625" style="45" customWidth="1"/>
    <col min="11778" max="11778" width="4.00390625" style="45" customWidth="1"/>
    <col min="11779" max="11779" width="51.140625" style="45" customWidth="1"/>
    <col min="11780" max="11780" width="22.421875" style="45" customWidth="1"/>
    <col min="11781" max="11781" width="17.00390625" style="45" customWidth="1"/>
    <col min="11782" max="11782" width="22.7109375" style="45" customWidth="1"/>
    <col min="11783" max="11783" width="25.140625" style="45" customWidth="1"/>
    <col min="11784" max="11784" width="23.8515625" style="45" customWidth="1"/>
    <col min="11785" max="12033" width="9.140625" style="45" customWidth="1"/>
    <col min="12034" max="12034" width="4.00390625" style="45" customWidth="1"/>
    <col min="12035" max="12035" width="51.140625" style="45" customWidth="1"/>
    <col min="12036" max="12036" width="22.421875" style="45" customWidth="1"/>
    <col min="12037" max="12037" width="17.00390625" style="45" customWidth="1"/>
    <col min="12038" max="12038" width="22.7109375" style="45" customWidth="1"/>
    <col min="12039" max="12039" width="25.140625" style="45" customWidth="1"/>
    <col min="12040" max="12040" width="23.8515625" style="45" customWidth="1"/>
    <col min="12041" max="12289" width="9.140625" style="45" customWidth="1"/>
    <col min="12290" max="12290" width="4.00390625" style="45" customWidth="1"/>
    <col min="12291" max="12291" width="51.140625" style="45" customWidth="1"/>
    <col min="12292" max="12292" width="22.421875" style="45" customWidth="1"/>
    <col min="12293" max="12293" width="17.00390625" style="45" customWidth="1"/>
    <col min="12294" max="12294" width="22.7109375" style="45" customWidth="1"/>
    <col min="12295" max="12295" width="25.140625" style="45" customWidth="1"/>
    <col min="12296" max="12296" width="23.8515625" style="45" customWidth="1"/>
    <col min="12297" max="12545" width="9.140625" style="45" customWidth="1"/>
    <col min="12546" max="12546" width="4.00390625" style="45" customWidth="1"/>
    <col min="12547" max="12547" width="51.140625" style="45" customWidth="1"/>
    <col min="12548" max="12548" width="22.421875" style="45" customWidth="1"/>
    <col min="12549" max="12549" width="17.00390625" style="45" customWidth="1"/>
    <col min="12550" max="12550" width="22.7109375" style="45" customWidth="1"/>
    <col min="12551" max="12551" width="25.140625" style="45" customWidth="1"/>
    <col min="12552" max="12552" width="23.8515625" style="45" customWidth="1"/>
    <col min="12553" max="12801" width="9.140625" style="45" customWidth="1"/>
    <col min="12802" max="12802" width="4.00390625" style="45" customWidth="1"/>
    <col min="12803" max="12803" width="51.140625" style="45" customWidth="1"/>
    <col min="12804" max="12804" width="22.421875" style="45" customWidth="1"/>
    <col min="12805" max="12805" width="17.00390625" style="45" customWidth="1"/>
    <col min="12806" max="12806" width="22.7109375" style="45" customWidth="1"/>
    <col min="12807" max="12807" width="25.140625" style="45" customWidth="1"/>
    <col min="12808" max="12808" width="23.8515625" style="45" customWidth="1"/>
    <col min="12809" max="13057" width="9.140625" style="45" customWidth="1"/>
    <col min="13058" max="13058" width="4.00390625" style="45" customWidth="1"/>
    <col min="13059" max="13059" width="51.140625" style="45" customWidth="1"/>
    <col min="13060" max="13060" width="22.421875" style="45" customWidth="1"/>
    <col min="13061" max="13061" width="17.00390625" style="45" customWidth="1"/>
    <col min="13062" max="13062" width="22.7109375" style="45" customWidth="1"/>
    <col min="13063" max="13063" width="25.140625" style="45" customWidth="1"/>
    <col min="13064" max="13064" width="23.8515625" style="45" customWidth="1"/>
    <col min="13065" max="13313" width="9.140625" style="45" customWidth="1"/>
    <col min="13314" max="13314" width="4.00390625" style="45" customWidth="1"/>
    <col min="13315" max="13315" width="51.140625" style="45" customWidth="1"/>
    <col min="13316" max="13316" width="22.421875" style="45" customWidth="1"/>
    <col min="13317" max="13317" width="17.00390625" style="45" customWidth="1"/>
    <col min="13318" max="13318" width="22.7109375" style="45" customWidth="1"/>
    <col min="13319" max="13319" width="25.140625" style="45" customWidth="1"/>
    <col min="13320" max="13320" width="23.8515625" style="45" customWidth="1"/>
    <col min="13321" max="13569" width="9.140625" style="45" customWidth="1"/>
    <col min="13570" max="13570" width="4.00390625" style="45" customWidth="1"/>
    <col min="13571" max="13571" width="51.140625" style="45" customWidth="1"/>
    <col min="13572" max="13572" width="22.421875" style="45" customWidth="1"/>
    <col min="13573" max="13573" width="17.00390625" style="45" customWidth="1"/>
    <col min="13574" max="13574" width="22.7109375" style="45" customWidth="1"/>
    <col min="13575" max="13575" width="25.140625" style="45" customWidth="1"/>
    <col min="13576" max="13576" width="23.8515625" style="45" customWidth="1"/>
    <col min="13577" max="13825" width="9.140625" style="45" customWidth="1"/>
    <col min="13826" max="13826" width="4.00390625" style="45" customWidth="1"/>
    <col min="13827" max="13827" width="51.140625" style="45" customWidth="1"/>
    <col min="13828" max="13828" width="22.421875" style="45" customWidth="1"/>
    <col min="13829" max="13829" width="17.00390625" style="45" customWidth="1"/>
    <col min="13830" max="13830" width="22.7109375" style="45" customWidth="1"/>
    <col min="13831" max="13831" width="25.140625" style="45" customWidth="1"/>
    <col min="13832" max="13832" width="23.8515625" style="45" customWidth="1"/>
    <col min="13833" max="14081" width="9.140625" style="45" customWidth="1"/>
    <col min="14082" max="14082" width="4.00390625" style="45" customWidth="1"/>
    <col min="14083" max="14083" width="51.140625" style="45" customWidth="1"/>
    <col min="14084" max="14084" width="22.421875" style="45" customWidth="1"/>
    <col min="14085" max="14085" width="17.00390625" style="45" customWidth="1"/>
    <col min="14086" max="14086" width="22.7109375" style="45" customWidth="1"/>
    <col min="14087" max="14087" width="25.140625" style="45" customWidth="1"/>
    <col min="14088" max="14088" width="23.8515625" style="45" customWidth="1"/>
    <col min="14089" max="14337" width="9.140625" style="45" customWidth="1"/>
    <col min="14338" max="14338" width="4.00390625" style="45" customWidth="1"/>
    <col min="14339" max="14339" width="51.140625" style="45" customWidth="1"/>
    <col min="14340" max="14340" width="22.421875" style="45" customWidth="1"/>
    <col min="14341" max="14341" width="17.00390625" style="45" customWidth="1"/>
    <col min="14342" max="14342" width="22.7109375" style="45" customWidth="1"/>
    <col min="14343" max="14343" width="25.140625" style="45" customWidth="1"/>
    <col min="14344" max="14344" width="23.8515625" style="45" customWidth="1"/>
    <col min="14345" max="14593" width="9.140625" style="45" customWidth="1"/>
    <col min="14594" max="14594" width="4.00390625" style="45" customWidth="1"/>
    <col min="14595" max="14595" width="51.140625" style="45" customWidth="1"/>
    <col min="14596" max="14596" width="22.421875" style="45" customWidth="1"/>
    <col min="14597" max="14597" width="17.00390625" style="45" customWidth="1"/>
    <col min="14598" max="14598" width="22.7109375" style="45" customWidth="1"/>
    <col min="14599" max="14599" width="25.140625" style="45" customWidth="1"/>
    <col min="14600" max="14600" width="23.8515625" style="45" customWidth="1"/>
    <col min="14601" max="14849" width="9.140625" style="45" customWidth="1"/>
    <col min="14850" max="14850" width="4.00390625" style="45" customWidth="1"/>
    <col min="14851" max="14851" width="51.140625" style="45" customWidth="1"/>
    <col min="14852" max="14852" width="22.421875" style="45" customWidth="1"/>
    <col min="14853" max="14853" width="17.00390625" style="45" customWidth="1"/>
    <col min="14854" max="14854" width="22.7109375" style="45" customWidth="1"/>
    <col min="14855" max="14855" width="25.140625" style="45" customWidth="1"/>
    <col min="14856" max="14856" width="23.8515625" style="45" customWidth="1"/>
    <col min="14857" max="15105" width="9.140625" style="45" customWidth="1"/>
    <col min="15106" max="15106" width="4.00390625" style="45" customWidth="1"/>
    <col min="15107" max="15107" width="51.140625" style="45" customWidth="1"/>
    <col min="15108" max="15108" width="22.421875" style="45" customWidth="1"/>
    <col min="15109" max="15109" width="17.00390625" style="45" customWidth="1"/>
    <col min="15110" max="15110" width="22.7109375" style="45" customWidth="1"/>
    <col min="15111" max="15111" width="25.140625" style="45" customWidth="1"/>
    <col min="15112" max="15112" width="23.8515625" style="45" customWidth="1"/>
    <col min="15113" max="15361" width="9.140625" style="45" customWidth="1"/>
    <col min="15362" max="15362" width="4.00390625" style="45" customWidth="1"/>
    <col min="15363" max="15363" width="51.140625" style="45" customWidth="1"/>
    <col min="15364" max="15364" width="22.421875" style="45" customWidth="1"/>
    <col min="15365" max="15365" width="17.00390625" style="45" customWidth="1"/>
    <col min="15366" max="15366" width="22.7109375" style="45" customWidth="1"/>
    <col min="15367" max="15367" width="25.140625" style="45" customWidth="1"/>
    <col min="15368" max="15368" width="23.8515625" style="45" customWidth="1"/>
    <col min="15369" max="15617" width="9.140625" style="45" customWidth="1"/>
    <col min="15618" max="15618" width="4.00390625" style="45" customWidth="1"/>
    <col min="15619" max="15619" width="51.140625" style="45" customWidth="1"/>
    <col min="15620" max="15620" width="22.421875" style="45" customWidth="1"/>
    <col min="15621" max="15621" width="17.00390625" style="45" customWidth="1"/>
    <col min="15622" max="15622" width="22.7109375" style="45" customWidth="1"/>
    <col min="15623" max="15623" width="25.140625" style="45" customWidth="1"/>
    <col min="15624" max="15624" width="23.8515625" style="45" customWidth="1"/>
    <col min="15625" max="15873" width="9.140625" style="45" customWidth="1"/>
    <col min="15874" max="15874" width="4.00390625" style="45" customWidth="1"/>
    <col min="15875" max="15875" width="51.140625" style="45" customWidth="1"/>
    <col min="15876" max="15876" width="22.421875" style="45" customWidth="1"/>
    <col min="15877" max="15877" width="17.00390625" style="45" customWidth="1"/>
    <col min="15878" max="15878" width="22.7109375" style="45" customWidth="1"/>
    <col min="15879" max="15879" width="25.140625" style="45" customWidth="1"/>
    <col min="15880" max="15880" width="23.8515625" style="45" customWidth="1"/>
    <col min="15881" max="16129" width="9.140625" style="45" customWidth="1"/>
    <col min="16130" max="16130" width="4.00390625" style="45" customWidth="1"/>
    <col min="16131" max="16131" width="51.140625" style="45" customWidth="1"/>
    <col min="16132" max="16132" width="22.421875" style="45" customWidth="1"/>
    <col min="16133" max="16133" width="17.00390625" style="45" customWidth="1"/>
    <col min="16134" max="16134" width="22.7109375" style="45" customWidth="1"/>
    <col min="16135" max="16135" width="25.140625" style="45" customWidth="1"/>
    <col min="16136" max="16136" width="23.8515625" style="45" customWidth="1"/>
    <col min="16137" max="16384" width="9.140625" style="45" customWidth="1"/>
  </cols>
  <sheetData>
    <row r="1" ht="15">
      <c r="H1" s="142" t="s">
        <v>556</v>
      </c>
    </row>
    <row r="2" ht="15">
      <c r="H2" s="140" t="s">
        <v>451</v>
      </c>
    </row>
    <row r="3" ht="15">
      <c r="H3" s="141" t="s">
        <v>430</v>
      </c>
    </row>
    <row r="4" ht="15">
      <c r="H4" s="140"/>
    </row>
    <row r="5" spans="8:11" ht="15">
      <c r="H5" s="105"/>
      <c r="I5" s="32"/>
      <c r="J5" s="32"/>
      <c r="K5" s="32"/>
    </row>
    <row r="6" spans="2:8" ht="48.75" customHeight="1">
      <c r="B6" s="204" t="s">
        <v>476</v>
      </c>
      <c r="C6" s="204"/>
      <c r="D6" s="205"/>
      <c r="E6" s="205"/>
      <c r="F6" s="205"/>
      <c r="G6" s="205"/>
      <c r="H6" s="205"/>
    </row>
    <row r="7" ht="15">
      <c r="H7" s="143" t="s">
        <v>418</v>
      </c>
    </row>
    <row r="8" spans="1:8" ht="93.75" customHeight="1">
      <c r="A8" s="212" t="s">
        <v>433</v>
      </c>
      <c r="B8" s="212" t="s">
        <v>466</v>
      </c>
      <c r="C8" s="216" t="s">
        <v>467</v>
      </c>
      <c r="D8" s="217"/>
      <c r="E8" s="214" t="s">
        <v>468</v>
      </c>
      <c r="F8" s="215"/>
      <c r="G8" s="207" t="s">
        <v>469</v>
      </c>
      <c r="H8" s="207"/>
    </row>
    <row r="9" spans="1:8" s="144" customFormat="1" ht="31.5" customHeight="1">
      <c r="A9" s="213"/>
      <c r="B9" s="213"/>
      <c r="C9" s="149" t="s">
        <v>449</v>
      </c>
      <c r="D9" s="149" t="s">
        <v>450</v>
      </c>
      <c r="E9" s="149" t="s">
        <v>449</v>
      </c>
      <c r="F9" s="149" t="s">
        <v>450</v>
      </c>
      <c r="G9" s="149" t="s">
        <v>449</v>
      </c>
      <c r="H9" s="149" t="s">
        <v>450</v>
      </c>
    </row>
    <row r="10" spans="1:8" ht="37.5" customHeight="1">
      <c r="A10" s="145">
        <v>1</v>
      </c>
      <c r="B10" s="90" t="s">
        <v>470</v>
      </c>
      <c r="C10" s="167">
        <v>3992</v>
      </c>
      <c r="D10" s="146">
        <v>3992</v>
      </c>
      <c r="E10" s="146">
        <v>232</v>
      </c>
      <c r="F10" s="146">
        <v>232</v>
      </c>
      <c r="G10" s="146">
        <f>C10+E10</f>
        <v>4224</v>
      </c>
      <c r="H10" s="146">
        <f>D10+F10</f>
        <v>4224</v>
      </c>
    </row>
    <row r="11" spans="1:8" ht="37.5" customHeight="1">
      <c r="A11" s="145">
        <v>2</v>
      </c>
      <c r="B11" s="90" t="s">
        <v>471</v>
      </c>
      <c r="C11" s="167">
        <v>7646</v>
      </c>
      <c r="D11" s="146">
        <v>7646</v>
      </c>
      <c r="E11" s="146">
        <v>696</v>
      </c>
      <c r="F11" s="146">
        <v>696</v>
      </c>
      <c r="G11" s="146">
        <f aca="true" t="shared" si="0" ref="G11:G12">C11+E11</f>
        <v>8342</v>
      </c>
      <c r="H11" s="146">
        <f aca="true" t="shared" si="1" ref="H11:H12">D11+F11</f>
        <v>8342</v>
      </c>
    </row>
    <row r="12" spans="1:8" ht="37.5" customHeight="1">
      <c r="A12" s="145">
        <v>4</v>
      </c>
      <c r="B12" s="90" t="s">
        <v>472</v>
      </c>
      <c r="C12" s="167">
        <v>2197</v>
      </c>
      <c r="D12" s="146">
        <v>2197</v>
      </c>
      <c r="E12" s="146">
        <v>232</v>
      </c>
      <c r="F12" s="146">
        <v>232</v>
      </c>
      <c r="G12" s="146">
        <f t="shared" si="0"/>
        <v>2429</v>
      </c>
      <c r="H12" s="146">
        <f t="shared" si="1"/>
        <v>2429</v>
      </c>
    </row>
    <row r="13" spans="1:8" s="148" customFormat="1" ht="25.5" customHeight="1">
      <c r="A13" s="61"/>
      <c r="B13" s="61" t="s">
        <v>473</v>
      </c>
      <c r="C13" s="147">
        <f>SUM(C10:C12)</f>
        <v>13835</v>
      </c>
      <c r="D13" s="147">
        <f>SUM(D10:D12)</f>
        <v>13835</v>
      </c>
      <c r="E13" s="147">
        <f aca="true" t="shared" si="2" ref="E13:H13">SUM(E10:E12)</f>
        <v>1160</v>
      </c>
      <c r="F13" s="147">
        <f t="shared" si="2"/>
        <v>1160</v>
      </c>
      <c r="G13" s="147">
        <f t="shared" si="2"/>
        <v>14995</v>
      </c>
      <c r="H13" s="147">
        <f t="shared" si="2"/>
        <v>14995</v>
      </c>
    </row>
  </sheetData>
  <mergeCells count="6">
    <mergeCell ref="A8:A9"/>
    <mergeCell ref="E8:F8"/>
    <mergeCell ref="G8:H8"/>
    <mergeCell ref="B6:H6"/>
    <mergeCell ref="C8:D8"/>
    <mergeCell ref="B8:B9"/>
  </mergeCells>
  <printOptions/>
  <pageMargins left="0.9055118110236221" right="0.7086614173228347" top="0.9448818897637796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8"/>
  <sheetViews>
    <sheetView view="pageBreakPreview" zoomScale="91" zoomScaleSheetLayoutView="91" workbookViewId="0" topLeftCell="A1">
      <selection activeCell="C15" sqref="C15"/>
    </sheetView>
  </sheetViews>
  <sheetFormatPr defaultColWidth="9.140625" defaultRowHeight="15"/>
  <cols>
    <col min="1" max="1" width="26.8515625" style="35" customWidth="1"/>
    <col min="2" max="2" width="40.421875" style="35" customWidth="1"/>
    <col min="3" max="4" width="14.00390625" style="35" customWidth="1"/>
    <col min="5" max="256" width="9.140625" style="35" customWidth="1"/>
    <col min="257" max="257" width="26.8515625" style="35" customWidth="1"/>
    <col min="258" max="258" width="40.421875" style="35" customWidth="1"/>
    <col min="259" max="259" width="13.57421875" style="35" customWidth="1"/>
    <col min="260" max="512" width="9.140625" style="35" customWidth="1"/>
    <col min="513" max="513" width="26.8515625" style="35" customWidth="1"/>
    <col min="514" max="514" width="40.421875" style="35" customWidth="1"/>
    <col min="515" max="515" width="13.57421875" style="35" customWidth="1"/>
    <col min="516" max="768" width="9.140625" style="35" customWidth="1"/>
    <col min="769" max="769" width="26.8515625" style="35" customWidth="1"/>
    <col min="770" max="770" width="40.421875" style="35" customWidth="1"/>
    <col min="771" max="771" width="13.57421875" style="35" customWidth="1"/>
    <col min="772" max="1024" width="9.140625" style="35" customWidth="1"/>
    <col min="1025" max="1025" width="26.8515625" style="35" customWidth="1"/>
    <col min="1026" max="1026" width="40.421875" style="35" customWidth="1"/>
    <col min="1027" max="1027" width="13.57421875" style="35" customWidth="1"/>
    <col min="1028" max="1280" width="9.140625" style="35" customWidth="1"/>
    <col min="1281" max="1281" width="26.8515625" style="35" customWidth="1"/>
    <col min="1282" max="1282" width="40.421875" style="35" customWidth="1"/>
    <col min="1283" max="1283" width="13.57421875" style="35" customWidth="1"/>
    <col min="1284" max="1536" width="9.140625" style="35" customWidth="1"/>
    <col min="1537" max="1537" width="26.8515625" style="35" customWidth="1"/>
    <col min="1538" max="1538" width="40.421875" style="35" customWidth="1"/>
    <col min="1539" max="1539" width="13.57421875" style="35" customWidth="1"/>
    <col min="1540" max="1792" width="9.140625" style="35" customWidth="1"/>
    <col min="1793" max="1793" width="26.8515625" style="35" customWidth="1"/>
    <col min="1794" max="1794" width="40.421875" style="35" customWidth="1"/>
    <col min="1795" max="1795" width="13.57421875" style="35" customWidth="1"/>
    <col min="1796" max="2048" width="9.140625" style="35" customWidth="1"/>
    <col min="2049" max="2049" width="26.8515625" style="35" customWidth="1"/>
    <col min="2050" max="2050" width="40.421875" style="35" customWidth="1"/>
    <col min="2051" max="2051" width="13.57421875" style="35" customWidth="1"/>
    <col min="2052" max="2304" width="9.140625" style="35" customWidth="1"/>
    <col min="2305" max="2305" width="26.8515625" style="35" customWidth="1"/>
    <col min="2306" max="2306" width="40.421875" style="35" customWidth="1"/>
    <col min="2307" max="2307" width="13.57421875" style="35" customWidth="1"/>
    <col min="2308" max="2560" width="9.140625" style="35" customWidth="1"/>
    <col min="2561" max="2561" width="26.8515625" style="35" customWidth="1"/>
    <col min="2562" max="2562" width="40.421875" style="35" customWidth="1"/>
    <col min="2563" max="2563" width="13.57421875" style="35" customWidth="1"/>
    <col min="2564" max="2816" width="9.140625" style="35" customWidth="1"/>
    <col min="2817" max="2817" width="26.8515625" style="35" customWidth="1"/>
    <col min="2818" max="2818" width="40.421875" style="35" customWidth="1"/>
    <col min="2819" max="2819" width="13.57421875" style="35" customWidth="1"/>
    <col min="2820" max="3072" width="9.140625" style="35" customWidth="1"/>
    <col min="3073" max="3073" width="26.8515625" style="35" customWidth="1"/>
    <col min="3074" max="3074" width="40.421875" style="35" customWidth="1"/>
    <col min="3075" max="3075" width="13.57421875" style="35" customWidth="1"/>
    <col min="3076" max="3328" width="9.140625" style="35" customWidth="1"/>
    <col min="3329" max="3329" width="26.8515625" style="35" customWidth="1"/>
    <col min="3330" max="3330" width="40.421875" style="35" customWidth="1"/>
    <col min="3331" max="3331" width="13.57421875" style="35" customWidth="1"/>
    <col min="3332" max="3584" width="9.140625" style="35" customWidth="1"/>
    <col min="3585" max="3585" width="26.8515625" style="35" customWidth="1"/>
    <col min="3586" max="3586" width="40.421875" style="35" customWidth="1"/>
    <col min="3587" max="3587" width="13.57421875" style="35" customWidth="1"/>
    <col min="3588" max="3840" width="9.140625" style="35" customWidth="1"/>
    <col min="3841" max="3841" width="26.8515625" style="35" customWidth="1"/>
    <col min="3842" max="3842" width="40.421875" style="35" customWidth="1"/>
    <col min="3843" max="3843" width="13.57421875" style="35" customWidth="1"/>
    <col min="3844" max="4096" width="9.140625" style="35" customWidth="1"/>
    <col min="4097" max="4097" width="26.8515625" style="35" customWidth="1"/>
    <col min="4098" max="4098" width="40.421875" style="35" customWidth="1"/>
    <col min="4099" max="4099" width="13.57421875" style="35" customWidth="1"/>
    <col min="4100" max="4352" width="9.140625" style="35" customWidth="1"/>
    <col min="4353" max="4353" width="26.8515625" style="35" customWidth="1"/>
    <col min="4354" max="4354" width="40.421875" style="35" customWidth="1"/>
    <col min="4355" max="4355" width="13.57421875" style="35" customWidth="1"/>
    <col min="4356" max="4608" width="9.140625" style="35" customWidth="1"/>
    <col min="4609" max="4609" width="26.8515625" style="35" customWidth="1"/>
    <col min="4610" max="4610" width="40.421875" style="35" customWidth="1"/>
    <col min="4611" max="4611" width="13.57421875" style="35" customWidth="1"/>
    <col min="4612" max="4864" width="9.140625" style="35" customWidth="1"/>
    <col min="4865" max="4865" width="26.8515625" style="35" customWidth="1"/>
    <col min="4866" max="4866" width="40.421875" style="35" customWidth="1"/>
    <col min="4867" max="4867" width="13.57421875" style="35" customWidth="1"/>
    <col min="4868" max="5120" width="9.140625" style="35" customWidth="1"/>
    <col min="5121" max="5121" width="26.8515625" style="35" customWidth="1"/>
    <col min="5122" max="5122" width="40.421875" style="35" customWidth="1"/>
    <col min="5123" max="5123" width="13.57421875" style="35" customWidth="1"/>
    <col min="5124" max="5376" width="9.140625" style="35" customWidth="1"/>
    <col min="5377" max="5377" width="26.8515625" style="35" customWidth="1"/>
    <col min="5378" max="5378" width="40.421875" style="35" customWidth="1"/>
    <col min="5379" max="5379" width="13.57421875" style="35" customWidth="1"/>
    <col min="5380" max="5632" width="9.140625" style="35" customWidth="1"/>
    <col min="5633" max="5633" width="26.8515625" style="35" customWidth="1"/>
    <col min="5634" max="5634" width="40.421875" style="35" customWidth="1"/>
    <col min="5635" max="5635" width="13.57421875" style="35" customWidth="1"/>
    <col min="5636" max="5888" width="9.140625" style="35" customWidth="1"/>
    <col min="5889" max="5889" width="26.8515625" style="35" customWidth="1"/>
    <col min="5890" max="5890" width="40.421875" style="35" customWidth="1"/>
    <col min="5891" max="5891" width="13.57421875" style="35" customWidth="1"/>
    <col min="5892" max="6144" width="9.140625" style="35" customWidth="1"/>
    <col min="6145" max="6145" width="26.8515625" style="35" customWidth="1"/>
    <col min="6146" max="6146" width="40.421875" style="35" customWidth="1"/>
    <col min="6147" max="6147" width="13.57421875" style="35" customWidth="1"/>
    <col min="6148" max="6400" width="9.140625" style="35" customWidth="1"/>
    <col min="6401" max="6401" width="26.8515625" style="35" customWidth="1"/>
    <col min="6402" max="6402" width="40.421875" style="35" customWidth="1"/>
    <col min="6403" max="6403" width="13.57421875" style="35" customWidth="1"/>
    <col min="6404" max="6656" width="9.140625" style="35" customWidth="1"/>
    <col min="6657" max="6657" width="26.8515625" style="35" customWidth="1"/>
    <col min="6658" max="6658" width="40.421875" style="35" customWidth="1"/>
    <col min="6659" max="6659" width="13.57421875" style="35" customWidth="1"/>
    <col min="6660" max="6912" width="9.140625" style="35" customWidth="1"/>
    <col min="6913" max="6913" width="26.8515625" style="35" customWidth="1"/>
    <col min="6914" max="6914" width="40.421875" style="35" customWidth="1"/>
    <col min="6915" max="6915" width="13.57421875" style="35" customWidth="1"/>
    <col min="6916" max="7168" width="9.140625" style="35" customWidth="1"/>
    <col min="7169" max="7169" width="26.8515625" style="35" customWidth="1"/>
    <col min="7170" max="7170" width="40.421875" style="35" customWidth="1"/>
    <col min="7171" max="7171" width="13.57421875" style="35" customWidth="1"/>
    <col min="7172" max="7424" width="9.140625" style="35" customWidth="1"/>
    <col min="7425" max="7425" width="26.8515625" style="35" customWidth="1"/>
    <col min="7426" max="7426" width="40.421875" style="35" customWidth="1"/>
    <col min="7427" max="7427" width="13.57421875" style="35" customWidth="1"/>
    <col min="7428" max="7680" width="9.140625" style="35" customWidth="1"/>
    <col min="7681" max="7681" width="26.8515625" style="35" customWidth="1"/>
    <col min="7682" max="7682" width="40.421875" style="35" customWidth="1"/>
    <col min="7683" max="7683" width="13.57421875" style="35" customWidth="1"/>
    <col min="7684" max="7936" width="9.140625" style="35" customWidth="1"/>
    <col min="7937" max="7937" width="26.8515625" style="35" customWidth="1"/>
    <col min="7938" max="7938" width="40.421875" style="35" customWidth="1"/>
    <col min="7939" max="7939" width="13.57421875" style="35" customWidth="1"/>
    <col min="7940" max="8192" width="9.140625" style="35" customWidth="1"/>
    <col min="8193" max="8193" width="26.8515625" style="35" customWidth="1"/>
    <col min="8194" max="8194" width="40.421875" style="35" customWidth="1"/>
    <col min="8195" max="8195" width="13.57421875" style="35" customWidth="1"/>
    <col min="8196" max="8448" width="9.140625" style="35" customWidth="1"/>
    <col min="8449" max="8449" width="26.8515625" style="35" customWidth="1"/>
    <col min="8450" max="8450" width="40.421875" style="35" customWidth="1"/>
    <col min="8451" max="8451" width="13.57421875" style="35" customWidth="1"/>
    <col min="8452" max="8704" width="9.140625" style="35" customWidth="1"/>
    <col min="8705" max="8705" width="26.8515625" style="35" customWidth="1"/>
    <col min="8706" max="8706" width="40.421875" style="35" customWidth="1"/>
    <col min="8707" max="8707" width="13.57421875" style="35" customWidth="1"/>
    <col min="8708" max="8960" width="9.140625" style="35" customWidth="1"/>
    <col min="8961" max="8961" width="26.8515625" style="35" customWidth="1"/>
    <col min="8962" max="8962" width="40.421875" style="35" customWidth="1"/>
    <col min="8963" max="8963" width="13.57421875" style="35" customWidth="1"/>
    <col min="8964" max="9216" width="9.140625" style="35" customWidth="1"/>
    <col min="9217" max="9217" width="26.8515625" style="35" customWidth="1"/>
    <col min="9218" max="9218" width="40.421875" style="35" customWidth="1"/>
    <col min="9219" max="9219" width="13.57421875" style="35" customWidth="1"/>
    <col min="9220" max="9472" width="9.140625" style="35" customWidth="1"/>
    <col min="9473" max="9473" width="26.8515625" style="35" customWidth="1"/>
    <col min="9474" max="9474" width="40.421875" style="35" customWidth="1"/>
    <col min="9475" max="9475" width="13.57421875" style="35" customWidth="1"/>
    <col min="9476" max="9728" width="9.140625" style="35" customWidth="1"/>
    <col min="9729" max="9729" width="26.8515625" style="35" customWidth="1"/>
    <col min="9730" max="9730" width="40.421875" style="35" customWidth="1"/>
    <col min="9731" max="9731" width="13.57421875" style="35" customWidth="1"/>
    <col min="9732" max="9984" width="9.140625" style="35" customWidth="1"/>
    <col min="9985" max="9985" width="26.8515625" style="35" customWidth="1"/>
    <col min="9986" max="9986" width="40.421875" style="35" customWidth="1"/>
    <col min="9987" max="9987" width="13.57421875" style="35" customWidth="1"/>
    <col min="9988" max="10240" width="9.140625" style="35" customWidth="1"/>
    <col min="10241" max="10241" width="26.8515625" style="35" customWidth="1"/>
    <col min="10242" max="10242" width="40.421875" style="35" customWidth="1"/>
    <col min="10243" max="10243" width="13.57421875" style="35" customWidth="1"/>
    <col min="10244" max="10496" width="9.140625" style="35" customWidth="1"/>
    <col min="10497" max="10497" width="26.8515625" style="35" customWidth="1"/>
    <col min="10498" max="10498" width="40.421875" style="35" customWidth="1"/>
    <col min="10499" max="10499" width="13.57421875" style="35" customWidth="1"/>
    <col min="10500" max="10752" width="9.140625" style="35" customWidth="1"/>
    <col min="10753" max="10753" width="26.8515625" style="35" customWidth="1"/>
    <col min="10754" max="10754" width="40.421875" style="35" customWidth="1"/>
    <col min="10755" max="10755" width="13.57421875" style="35" customWidth="1"/>
    <col min="10756" max="11008" width="9.140625" style="35" customWidth="1"/>
    <col min="11009" max="11009" width="26.8515625" style="35" customWidth="1"/>
    <col min="11010" max="11010" width="40.421875" style="35" customWidth="1"/>
    <col min="11011" max="11011" width="13.57421875" style="35" customWidth="1"/>
    <col min="11012" max="11264" width="9.140625" style="35" customWidth="1"/>
    <col min="11265" max="11265" width="26.8515625" style="35" customWidth="1"/>
    <col min="11266" max="11266" width="40.421875" style="35" customWidth="1"/>
    <col min="11267" max="11267" width="13.57421875" style="35" customWidth="1"/>
    <col min="11268" max="11520" width="9.140625" style="35" customWidth="1"/>
    <col min="11521" max="11521" width="26.8515625" style="35" customWidth="1"/>
    <col min="11522" max="11522" width="40.421875" style="35" customWidth="1"/>
    <col min="11523" max="11523" width="13.57421875" style="35" customWidth="1"/>
    <col min="11524" max="11776" width="9.140625" style="35" customWidth="1"/>
    <col min="11777" max="11777" width="26.8515625" style="35" customWidth="1"/>
    <col min="11778" max="11778" width="40.421875" style="35" customWidth="1"/>
    <col min="11779" max="11779" width="13.57421875" style="35" customWidth="1"/>
    <col min="11780" max="12032" width="9.140625" style="35" customWidth="1"/>
    <col min="12033" max="12033" width="26.8515625" style="35" customWidth="1"/>
    <col min="12034" max="12034" width="40.421875" style="35" customWidth="1"/>
    <col min="12035" max="12035" width="13.57421875" style="35" customWidth="1"/>
    <col min="12036" max="12288" width="9.140625" style="35" customWidth="1"/>
    <col min="12289" max="12289" width="26.8515625" style="35" customWidth="1"/>
    <col min="12290" max="12290" width="40.421875" style="35" customWidth="1"/>
    <col min="12291" max="12291" width="13.57421875" style="35" customWidth="1"/>
    <col min="12292" max="12544" width="9.140625" style="35" customWidth="1"/>
    <col min="12545" max="12545" width="26.8515625" style="35" customWidth="1"/>
    <col min="12546" max="12546" width="40.421875" style="35" customWidth="1"/>
    <col min="12547" max="12547" width="13.57421875" style="35" customWidth="1"/>
    <col min="12548" max="12800" width="9.140625" style="35" customWidth="1"/>
    <col min="12801" max="12801" width="26.8515625" style="35" customWidth="1"/>
    <col min="12802" max="12802" width="40.421875" style="35" customWidth="1"/>
    <col min="12803" max="12803" width="13.57421875" style="35" customWidth="1"/>
    <col min="12804" max="13056" width="9.140625" style="35" customWidth="1"/>
    <col min="13057" max="13057" width="26.8515625" style="35" customWidth="1"/>
    <col min="13058" max="13058" width="40.421875" style="35" customWidth="1"/>
    <col min="13059" max="13059" width="13.57421875" style="35" customWidth="1"/>
    <col min="13060" max="13312" width="9.140625" style="35" customWidth="1"/>
    <col min="13313" max="13313" width="26.8515625" style="35" customWidth="1"/>
    <col min="13314" max="13314" width="40.421875" style="35" customWidth="1"/>
    <col min="13315" max="13315" width="13.57421875" style="35" customWidth="1"/>
    <col min="13316" max="13568" width="9.140625" style="35" customWidth="1"/>
    <col min="13569" max="13569" width="26.8515625" style="35" customWidth="1"/>
    <col min="13570" max="13570" width="40.421875" style="35" customWidth="1"/>
    <col min="13571" max="13571" width="13.57421875" style="35" customWidth="1"/>
    <col min="13572" max="13824" width="9.140625" style="35" customWidth="1"/>
    <col min="13825" max="13825" width="26.8515625" style="35" customWidth="1"/>
    <col min="13826" max="13826" width="40.421875" style="35" customWidth="1"/>
    <col min="13827" max="13827" width="13.57421875" style="35" customWidth="1"/>
    <col min="13828" max="14080" width="9.140625" style="35" customWidth="1"/>
    <col min="14081" max="14081" width="26.8515625" style="35" customWidth="1"/>
    <col min="14082" max="14082" width="40.421875" style="35" customWidth="1"/>
    <col min="14083" max="14083" width="13.57421875" style="35" customWidth="1"/>
    <col min="14084" max="14336" width="9.140625" style="35" customWidth="1"/>
    <col min="14337" max="14337" width="26.8515625" style="35" customWidth="1"/>
    <col min="14338" max="14338" width="40.421875" style="35" customWidth="1"/>
    <col min="14339" max="14339" width="13.57421875" style="35" customWidth="1"/>
    <col min="14340" max="14592" width="9.140625" style="35" customWidth="1"/>
    <col min="14593" max="14593" width="26.8515625" style="35" customWidth="1"/>
    <col min="14594" max="14594" width="40.421875" style="35" customWidth="1"/>
    <col min="14595" max="14595" width="13.57421875" style="35" customWidth="1"/>
    <col min="14596" max="14848" width="9.140625" style="35" customWidth="1"/>
    <col min="14849" max="14849" width="26.8515625" style="35" customWidth="1"/>
    <col min="14850" max="14850" width="40.421875" style="35" customWidth="1"/>
    <col min="14851" max="14851" width="13.57421875" style="35" customWidth="1"/>
    <col min="14852" max="15104" width="9.140625" style="35" customWidth="1"/>
    <col min="15105" max="15105" width="26.8515625" style="35" customWidth="1"/>
    <col min="15106" max="15106" width="40.421875" style="35" customWidth="1"/>
    <col min="15107" max="15107" width="13.57421875" style="35" customWidth="1"/>
    <col min="15108" max="15360" width="9.140625" style="35" customWidth="1"/>
    <col min="15361" max="15361" width="26.8515625" style="35" customWidth="1"/>
    <col min="15362" max="15362" width="40.421875" style="35" customWidth="1"/>
    <col min="15363" max="15363" width="13.57421875" style="35" customWidth="1"/>
    <col min="15364" max="15616" width="9.140625" style="35" customWidth="1"/>
    <col min="15617" max="15617" width="26.8515625" style="35" customWidth="1"/>
    <col min="15618" max="15618" width="40.421875" style="35" customWidth="1"/>
    <col min="15619" max="15619" width="13.57421875" style="35" customWidth="1"/>
    <col min="15620" max="15872" width="9.140625" style="35" customWidth="1"/>
    <col min="15873" max="15873" width="26.8515625" style="35" customWidth="1"/>
    <col min="15874" max="15874" width="40.421875" style="35" customWidth="1"/>
    <col min="15875" max="15875" width="13.57421875" style="35" customWidth="1"/>
    <col min="15876" max="16128" width="9.140625" style="35" customWidth="1"/>
    <col min="16129" max="16129" width="26.8515625" style="35" customWidth="1"/>
    <col min="16130" max="16130" width="40.421875" style="35" customWidth="1"/>
    <col min="16131" max="16131" width="13.57421875" style="35" customWidth="1"/>
    <col min="16132" max="16384" width="9.140625" style="35" customWidth="1"/>
  </cols>
  <sheetData>
    <row r="1" spans="1:4" ht="18" customHeight="1">
      <c r="A1" s="34"/>
      <c r="D1" s="133" t="s">
        <v>420</v>
      </c>
    </row>
    <row r="2" spans="1:4" ht="18" customHeight="1">
      <c r="A2" s="34"/>
      <c r="D2" s="133" t="s">
        <v>451</v>
      </c>
    </row>
    <row r="3" spans="1:4" ht="18" customHeight="1">
      <c r="A3" s="34"/>
      <c r="D3" s="133" t="s">
        <v>438</v>
      </c>
    </row>
    <row r="4" spans="1:3" ht="16.5" customHeight="1">
      <c r="A4" s="34"/>
      <c r="B4" s="178"/>
      <c r="C4" s="178"/>
    </row>
    <row r="5" spans="1:3" ht="16.5" customHeight="1">
      <c r="A5" s="34"/>
      <c r="B5" s="178"/>
      <c r="C5" s="178"/>
    </row>
    <row r="6" spans="1:4" s="36" customFormat="1" ht="18" customHeight="1">
      <c r="A6" s="180" t="s">
        <v>256</v>
      </c>
      <c r="B6" s="180"/>
      <c r="C6" s="180"/>
      <c r="D6" s="180"/>
    </row>
    <row r="7" spans="1:4" ht="36" customHeight="1">
      <c r="A7" s="179" t="s">
        <v>454</v>
      </c>
      <c r="B7" s="179"/>
      <c r="C7" s="179"/>
      <c r="D7" s="179"/>
    </row>
    <row r="8" spans="1:3" ht="14.25" customHeight="1">
      <c r="A8" s="37"/>
      <c r="B8" s="37"/>
      <c r="C8" s="37"/>
    </row>
    <row r="9" spans="1:3" ht="39.75" customHeight="1" hidden="1">
      <c r="A9" s="133" t="s">
        <v>257</v>
      </c>
      <c r="B9" s="38"/>
      <c r="C9" s="39"/>
    </row>
    <row r="10" spans="1:4" ht="15">
      <c r="A10" s="133"/>
      <c r="D10" s="133" t="s">
        <v>258</v>
      </c>
    </row>
    <row r="11" spans="1:4" ht="53.25" customHeight="1">
      <c r="A11" s="150" t="s">
        <v>259</v>
      </c>
      <c r="B11" s="150" t="s">
        <v>260</v>
      </c>
      <c r="C11" s="150" t="s">
        <v>449</v>
      </c>
      <c r="D11" s="150" t="s">
        <v>450</v>
      </c>
    </row>
    <row r="12" spans="1:4" ht="36" customHeight="1">
      <c r="A12" s="40" t="s">
        <v>261</v>
      </c>
      <c r="B12" s="41" t="s">
        <v>262</v>
      </c>
      <c r="C12" s="42">
        <f>C13+C14</f>
        <v>0</v>
      </c>
      <c r="D12" s="42">
        <f>D13+D14</f>
        <v>0</v>
      </c>
    </row>
    <row r="13" spans="1:4" ht="48.75" customHeight="1">
      <c r="A13" s="40" t="s">
        <v>263</v>
      </c>
      <c r="B13" s="41" t="s">
        <v>264</v>
      </c>
      <c r="C13" s="42">
        <v>-471292.68</v>
      </c>
      <c r="D13" s="151">
        <v>-477468.68</v>
      </c>
    </row>
    <row r="14" spans="1:4" ht="51.75" customHeight="1">
      <c r="A14" s="40" t="s">
        <v>265</v>
      </c>
      <c r="B14" s="41" t="s">
        <v>266</v>
      </c>
      <c r="C14" s="42">
        <v>471292.68</v>
      </c>
      <c r="D14" s="151">
        <v>477468.68</v>
      </c>
    </row>
    <row r="15" spans="1:4" ht="22.5" customHeight="1">
      <c r="A15" s="40"/>
      <c r="B15" s="43" t="s">
        <v>267</v>
      </c>
      <c r="C15" s="44">
        <f>C12</f>
        <v>0</v>
      </c>
      <c r="D15" s="44">
        <f>D12</f>
        <v>0</v>
      </c>
    </row>
    <row r="16" spans="1:3" ht="85.5" customHeight="1">
      <c r="A16" s="45"/>
      <c r="B16" s="45"/>
      <c r="C16" s="45"/>
    </row>
    <row r="17" spans="1:3" ht="25.5" customHeight="1">
      <c r="A17" s="45"/>
      <c r="B17" s="45"/>
      <c r="C17" s="45"/>
    </row>
    <row r="18" spans="1:3" ht="86.25" customHeight="1">
      <c r="A18" s="45"/>
      <c r="B18" s="45"/>
      <c r="C18" s="45"/>
    </row>
    <row r="19" spans="1:3" ht="37.5" customHeight="1">
      <c r="A19" s="45"/>
      <c r="B19" s="45"/>
      <c r="C19" s="45"/>
    </row>
    <row r="20" spans="1:3" ht="84" customHeight="1">
      <c r="A20" s="45"/>
      <c r="B20" s="45"/>
      <c r="C20" s="45"/>
    </row>
    <row r="21" spans="1:3" ht="67.5" customHeight="1">
      <c r="A21" s="45"/>
      <c r="B21" s="45"/>
      <c r="C21" s="45"/>
    </row>
    <row r="22" spans="1:3" ht="36" customHeight="1">
      <c r="A22" s="45"/>
      <c r="B22" s="45"/>
      <c r="C22" s="45"/>
    </row>
    <row r="23" spans="1:3" ht="37.5" customHeight="1" hidden="1">
      <c r="A23" s="45"/>
      <c r="B23" s="45"/>
      <c r="C23" s="45"/>
    </row>
    <row r="24" spans="1:3" ht="56.25" customHeight="1" hidden="1">
      <c r="A24" s="45"/>
      <c r="B24" s="45"/>
      <c r="C24" s="45"/>
    </row>
    <row r="25" spans="1:3" ht="37.5" customHeight="1" hidden="1">
      <c r="A25" s="45"/>
      <c r="B25" s="45"/>
      <c r="C25" s="45"/>
    </row>
    <row r="26" spans="1:3" ht="56.25" customHeight="1" hidden="1">
      <c r="A26" s="45"/>
      <c r="B26" s="45"/>
      <c r="C26" s="45"/>
    </row>
    <row r="27" spans="1:3" ht="15" hidden="1">
      <c r="A27" s="45"/>
      <c r="B27" s="45"/>
      <c r="C27" s="45"/>
    </row>
    <row r="28" spans="1:3" ht="15" hidden="1">
      <c r="A28" s="45"/>
      <c r="B28" s="45"/>
      <c r="C28" s="45"/>
    </row>
    <row r="29" spans="1:3" ht="15" hidden="1">
      <c r="A29" s="45"/>
      <c r="B29" s="45"/>
      <c r="C29" s="45"/>
    </row>
    <row r="30" spans="1:3" ht="15" hidden="1">
      <c r="A30" s="45"/>
      <c r="B30" s="45"/>
      <c r="C30" s="45"/>
    </row>
    <row r="31" spans="1:3" ht="15" hidden="1">
      <c r="A31" s="45"/>
      <c r="B31" s="45"/>
      <c r="C31" s="45"/>
    </row>
    <row r="32" spans="1:3" ht="15" hidden="1">
      <c r="A32" s="45"/>
      <c r="B32" s="45"/>
      <c r="C32" s="45"/>
    </row>
    <row r="33" spans="1:3" ht="15" hidden="1">
      <c r="A33" s="45"/>
      <c r="B33" s="45"/>
      <c r="C33" s="45"/>
    </row>
    <row r="34" spans="1:3" ht="15">
      <c r="A34" s="45"/>
      <c r="B34" s="45"/>
      <c r="C34" s="45"/>
    </row>
    <row r="35" spans="1:3" ht="15">
      <c r="A35" s="45"/>
      <c r="B35" s="45"/>
      <c r="C35" s="45"/>
    </row>
    <row r="36" spans="1:3" ht="15">
      <c r="A36" s="45"/>
      <c r="B36" s="45"/>
      <c r="C36" s="45"/>
    </row>
    <row r="37" spans="1:3" ht="15">
      <c r="A37" s="45"/>
      <c r="B37" s="45"/>
      <c r="C37" s="45"/>
    </row>
    <row r="38" spans="1:3" ht="15">
      <c r="A38" s="45"/>
      <c r="B38" s="45"/>
      <c r="C38" s="45"/>
    </row>
    <row r="39" spans="1:3" ht="15">
      <c r="A39" s="45"/>
      <c r="B39" s="45"/>
      <c r="C39" s="45"/>
    </row>
    <row r="40" spans="1:3" ht="15">
      <c r="A40" s="45"/>
      <c r="B40" s="45"/>
      <c r="C40" s="45"/>
    </row>
    <row r="41" spans="1:3" ht="15">
      <c r="A41" s="45"/>
      <c r="B41" s="45"/>
      <c r="C41" s="45"/>
    </row>
    <row r="42" spans="1:3" ht="15">
      <c r="A42" s="45"/>
      <c r="B42" s="45"/>
      <c r="C42" s="45"/>
    </row>
    <row r="43" spans="1:3" ht="15">
      <c r="A43" s="45"/>
      <c r="B43" s="45"/>
      <c r="C43" s="45"/>
    </row>
    <row r="44" spans="1:3" ht="15">
      <c r="A44" s="45"/>
      <c r="B44" s="45"/>
      <c r="C44" s="45"/>
    </row>
    <row r="45" spans="1:3" ht="15">
      <c r="A45" s="45"/>
      <c r="B45" s="45"/>
      <c r="C45" s="45"/>
    </row>
    <row r="46" spans="1:3" ht="15">
      <c r="A46" s="45"/>
      <c r="B46" s="45"/>
      <c r="C46" s="45"/>
    </row>
    <row r="47" spans="1:3" ht="15">
      <c r="A47" s="45"/>
      <c r="B47" s="45"/>
      <c r="C47" s="45"/>
    </row>
    <row r="48" spans="1:3" ht="15">
      <c r="A48" s="45"/>
      <c r="B48" s="45"/>
      <c r="C48" s="45"/>
    </row>
    <row r="49" spans="1:3" ht="15">
      <c r="A49" s="45"/>
      <c r="B49" s="45"/>
      <c r="C49" s="45"/>
    </row>
    <row r="50" spans="1:3" ht="15">
      <c r="A50" s="45"/>
      <c r="B50" s="45"/>
      <c r="C50" s="45"/>
    </row>
    <row r="51" spans="1:3" ht="15">
      <c r="A51" s="45"/>
      <c r="B51" s="45"/>
      <c r="C51" s="45"/>
    </row>
    <row r="52" spans="1:3" ht="15">
      <c r="A52" s="45"/>
      <c r="B52" s="45"/>
      <c r="C52" s="45"/>
    </row>
    <row r="53" spans="1:3" ht="15">
      <c r="A53" s="45"/>
      <c r="B53" s="45"/>
      <c r="C53" s="45"/>
    </row>
    <row r="54" spans="1:3" ht="15">
      <c r="A54" s="45"/>
      <c r="B54" s="45"/>
      <c r="C54" s="45"/>
    </row>
    <row r="55" spans="1:3" ht="15">
      <c r="A55" s="45"/>
      <c r="B55" s="45"/>
      <c r="C55" s="45"/>
    </row>
    <row r="56" spans="1:3" ht="15">
      <c r="A56" s="45"/>
      <c r="B56" s="45"/>
      <c r="C56" s="45"/>
    </row>
    <row r="57" spans="1:3" ht="15">
      <c r="A57" s="45"/>
      <c r="B57" s="45"/>
      <c r="C57" s="45"/>
    </row>
    <row r="58" spans="1:3" ht="15">
      <c r="A58" s="45"/>
      <c r="B58" s="45"/>
      <c r="C58" s="45"/>
    </row>
    <row r="59" spans="1:3" ht="15">
      <c r="A59" s="45"/>
      <c r="B59" s="45"/>
      <c r="C59" s="45"/>
    </row>
    <row r="60" spans="1:3" ht="15">
      <c r="A60" s="45"/>
      <c r="B60" s="45"/>
      <c r="C60" s="45"/>
    </row>
    <row r="61" spans="1:3" ht="15">
      <c r="A61" s="45"/>
      <c r="B61" s="45"/>
      <c r="C61" s="45"/>
    </row>
    <row r="62" spans="1:3" ht="15">
      <c r="A62" s="45"/>
      <c r="B62" s="45"/>
      <c r="C62" s="45"/>
    </row>
    <row r="63" spans="1:3" ht="15">
      <c r="A63" s="45"/>
      <c r="B63" s="45"/>
      <c r="C63" s="45"/>
    </row>
    <row r="64" spans="1:3" ht="15">
      <c r="A64" s="45"/>
      <c r="B64" s="45"/>
      <c r="C64" s="45"/>
    </row>
    <row r="65" spans="1:3" ht="15">
      <c r="A65" s="45"/>
      <c r="B65" s="45"/>
      <c r="C65" s="45"/>
    </row>
    <row r="66" spans="1:3" ht="15">
      <c r="A66" s="45"/>
      <c r="B66" s="45"/>
      <c r="C66" s="45"/>
    </row>
    <row r="67" spans="1:3" ht="15">
      <c r="A67" s="45"/>
      <c r="B67" s="45"/>
      <c r="C67" s="45"/>
    </row>
    <row r="68" spans="1:3" ht="15">
      <c r="A68" s="45"/>
      <c r="B68" s="45"/>
      <c r="C68" s="45"/>
    </row>
    <row r="69" spans="1:3" ht="15">
      <c r="A69" s="45"/>
      <c r="B69" s="45"/>
      <c r="C69" s="45"/>
    </row>
    <row r="70" spans="1:3" ht="15">
      <c r="A70" s="45"/>
      <c r="B70" s="45"/>
      <c r="C70" s="45"/>
    </row>
    <row r="71" spans="1:3" ht="15">
      <c r="A71" s="45"/>
      <c r="B71" s="45"/>
      <c r="C71" s="45"/>
    </row>
    <row r="72" spans="1:3" ht="15">
      <c r="A72" s="45"/>
      <c r="B72" s="45"/>
      <c r="C72" s="45"/>
    </row>
    <row r="73" spans="1:3" ht="15">
      <c r="A73" s="45"/>
      <c r="B73" s="45"/>
      <c r="C73" s="45"/>
    </row>
    <row r="74" spans="1:3" ht="15">
      <c r="A74" s="45"/>
      <c r="B74" s="45"/>
      <c r="C74" s="45"/>
    </row>
    <row r="75" spans="1:3" ht="15">
      <c r="A75" s="45"/>
      <c r="B75" s="45"/>
      <c r="C75" s="45"/>
    </row>
    <row r="76" spans="1:3" ht="15">
      <c r="A76" s="45"/>
      <c r="B76" s="45"/>
      <c r="C76" s="45"/>
    </row>
    <row r="77" spans="1:3" ht="15">
      <c r="A77" s="45"/>
      <c r="B77" s="45"/>
      <c r="C77" s="45"/>
    </row>
    <row r="78" spans="1:3" ht="15">
      <c r="A78" s="45"/>
      <c r="B78" s="45"/>
      <c r="C78" s="45"/>
    </row>
    <row r="79" spans="1:3" ht="15">
      <c r="A79" s="45"/>
      <c r="B79" s="45"/>
      <c r="C79" s="45"/>
    </row>
    <row r="80" spans="1:3" ht="15">
      <c r="A80" s="45"/>
      <c r="B80" s="45"/>
      <c r="C80" s="45"/>
    </row>
    <row r="81" spans="1:3" ht="15">
      <c r="A81" s="45"/>
      <c r="B81" s="45"/>
      <c r="C81" s="45"/>
    </row>
    <row r="82" spans="1:3" ht="15">
      <c r="A82" s="45"/>
      <c r="B82" s="45"/>
      <c r="C82" s="45"/>
    </row>
    <row r="83" spans="1:3" ht="15">
      <c r="A83" s="45"/>
      <c r="B83" s="45"/>
      <c r="C83" s="45"/>
    </row>
    <row r="84" spans="1:3" ht="15">
      <c r="A84" s="45"/>
      <c r="B84" s="45"/>
      <c r="C84" s="45"/>
    </row>
    <row r="85" spans="1:3" ht="15">
      <c r="A85" s="45"/>
      <c r="B85" s="45"/>
      <c r="C85" s="45"/>
    </row>
    <row r="86" spans="1:3" ht="15">
      <c r="A86" s="45"/>
      <c r="B86" s="45"/>
      <c r="C86" s="45"/>
    </row>
    <row r="87" spans="1:3" ht="15">
      <c r="A87" s="45"/>
      <c r="B87" s="45"/>
      <c r="C87" s="45"/>
    </row>
    <row r="88" spans="1:3" ht="15">
      <c r="A88" s="45"/>
      <c r="B88" s="45"/>
      <c r="C88" s="45"/>
    </row>
    <row r="89" spans="1:3" ht="15">
      <c r="A89" s="45"/>
      <c r="B89" s="45"/>
      <c r="C89" s="45"/>
    </row>
    <row r="90" spans="1:3" ht="15">
      <c r="A90" s="45"/>
      <c r="B90" s="45"/>
      <c r="C90" s="45"/>
    </row>
    <row r="91" spans="1:3" ht="15">
      <c r="A91" s="45"/>
      <c r="B91" s="45"/>
      <c r="C91" s="45"/>
    </row>
    <row r="92" spans="1:3" ht="15">
      <c r="A92" s="45"/>
      <c r="B92" s="45"/>
      <c r="C92" s="45"/>
    </row>
    <row r="93" spans="1:3" ht="15">
      <c r="A93" s="45"/>
      <c r="B93" s="45"/>
      <c r="C93" s="45"/>
    </row>
    <row r="94" spans="1:3" ht="15">
      <c r="A94" s="45"/>
      <c r="B94" s="45"/>
      <c r="C94" s="45"/>
    </row>
    <row r="95" spans="1:3" ht="15">
      <c r="A95" s="45"/>
      <c r="B95" s="45"/>
      <c r="C95" s="45"/>
    </row>
    <row r="96" spans="1:3" ht="15">
      <c r="A96" s="45"/>
      <c r="B96" s="45"/>
      <c r="C96" s="45"/>
    </row>
    <row r="97" spans="1:3" ht="15">
      <c r="A97" s="45"/>
      <c r="B97" s="45"/>
      <c r="C97" s="45"/>
    </row>
    <row r="98" spans="1:3" ht="15">
      <c r="A98" s="45"/>
      <c r="B98" s="45"/>
      <c r="C98" s="45"/>
    </row>
    <row r="99" spans="1:3" ht="15">
      <c r="A99" s="45"/>
      <c r="B99" s="45"/>
      <c r="C99" s="45"/>
    </row>
    <row r="100" spans="1:3" ht="15">
      <c r="A100" s="45"/>
      <c r="B100" s="45"/>
      <c r="C100" s="45"/>
    </row>
    <row r="101" spans="1:3" ht="15">
      <c r="A101" s="45"/>
      <c r="B101" s="45"/>
      <c r="C101" s="45"/>
    </row>
    <row r="102" spans="1:3" ht="15">
      <c r="A102" s="45"/>
      <c r="B102" s="45"/>
      <c r="C102" s="45"/>
    </row>
    <row r="103" spans="1:3" ht="15">
      <c r="A103" s="45"/>
      <c r="B103" s="45"/>
      <c r="C103" s="45"/>
    </row>
    <row r="104" spans="1:3" ht="15">
      <c r="A104" s="45"/>
      <c r="B104" s="45"/>
      <c r="C104" s="45"/>
    </row>
    <row r="105" spans="1:3" ht="15">
      <c r="A105" s="45"/>
      <c r="B105" s="45"/>
      <c r="C105" s="45"/>
    </row>
    <row r="106" spans="1:3" ht="15">
      <c r="A106" s="45"/>
      <c r="B106" s="45"/>
      <c r="C106" s="45"/>
    </row>
    <row r="107" spans="1:3" ht="15">
      <c r="A107" s="45"/>
      <c r="B107" s="45"/>
      <c r="C107" s="45"/>
    </row>
    <row r="108" spans="1:3" ht="15">
      <c r="A108" s="45"/>
      <c r="B108" s="45"/>
      <c r="C108" s="45"/>
    </row>
    <row r="109" spans="1:3" ht="15">
      <c r="A109" s="45"/>
      <c r="B109" s="45"/>
      <c r="C109" s="45"/>
    </row>
    <row r="110" spans="1:3" ht="15">
      <c r="A110" s="45"/>
      <c r="B110" s="45"/>
      <c r="C110" s="45"/>
    </row>
    <row r="111" spans="1:3" ht="15">
      <c r="A111" s="45"/>
      <c r="B111" s="45"/>
      <c r="C111" s="45"/>
    </row>
    <row r="112" spans="1:3" ht="15">
      <c r="A112" s="45"/>
      <c r="B112" s="45"/>
      <c r="C112" s="45"/>
    </row>
    <row r="113" spans="1:3" ht="15">
      <c r="A113" s="45"/>
      <c r="B113" s="45"/>
      <c r="C113" s="45"/>
    </row>
    <row r="114" spans="1:3" ht="15">
      <c r="A114" s="45"/>
      <c r="B114" s="45"/>
      <c r="C114" s="45"/>
    </row>
    <row r="115" spans="1:3" ht="15">
      <c r="A115" s="45"/>
      <c r="B115" s="45"/>
      <c r="C115" s="45"/>
    </row>
    <row r="116" spans="1:3" ht="15">
      <c r="A116" s="45"/>
      <c r="B116" s="45"/>
      <c r="C116" s="45"/>
    </row>
    <row r="117" spans="1:3" ht="15">
      <c r="A117" s="45"/>
      <c r="B117" s="45"/>
      <c r="C117" s="45"/>
    </row>
    <row r="118" spans="1:3" ht="15">
      <c r="A118" s="45"/>
      <c r="B118" s="45"/>
      <c r="C118" s="45"/>
    </row>
    <row r="119" spans="1:3" ht="15">
      <c r="A119" s="45"/>
      <c r="B119" s="45"/>
      <c r="C119" s="45"/>
    </row>
    <row r="120" spans="1:3" ht="15">
      <c r="A120" s="45"/>
      <c r="B120" s="45"/>
      <c r="C120" s="45"/>
    </row>
    <row r="121" spans="1:3" ht="15">
      <c r="A121" s="45"/>
      <c r="B121" s="45"/>
      <c r="C121" s="45"/>
    </row>
    <row r="122" spans="1:3" ht="15">
      <c r="A122" s="45"/>
      <c r="B122" s="45"/>
      <c r="C122" s="45"/>
    </row>
    <row r="123" spans="1:3" ht="15">
      <c r="A123" s="45"/>
      <c r="B123" s="45"/>
      <c r="C123" s="45"/>
    </row>
    <row r="124" spans="1:3" ht="15">
      <c r="A124" s="45"/>
      <c r="B124" s="45"/>
      <c r="C124" s="45"/>
    </row>
    <row r="125" spans="1:3" ht="15">
      <c r="A125" s="45"/>
      <c r="B125" s="45"/>
      <c r="C125" s="45"/>
    </row>
    <row r="126" spans="1:3" ht="15">
      <c r="A126" s="45"/>
      <c r="B126" s="45"/>
      <c r="C126" s="45"/>
    </row>
    <row r="127" spans="1:3" ht="15">
      <c r="A127" s="45"/>
      <c r="B127" s="45"/>
      <c r="C127" s="45"/>
    </row>
    <row r="128" spans="1:3" ht="15">
      <c r="A128" s="45"/>
      <c r="B128" s="45"/>
      <c r="C128" s="45"/>
    </row>
    <row r="129" spans="1:3" ht="15">
      <c r="A129" s="45"/>
      <c r="B129" s="45"/>
      <c r="C129" s="45"/>
    </row>
    <row r="130" spans="1:3" ht="15">
      <c r="A130" s="45"/>
      <c r="B130" s="45"/>
      <c r="C130" s="45"/>
    </row>
    <row r="131" spans="1:3" ht="15">
      <c r="A131" s="45"/>
      <c r="B131" s="45"/>
      <c r="C131" s="45"/>
    </row>
    <row r="132" spans="1:3" ht="15">
      <c r="A132" s="45"/>
      <c r="B132" s="45"/>
      <c r="C132" s="45"/>
    </row>
    <row r="133" spans="1:3" ht="15">
      <c r="A133" s="45"/>
      <c r="B133" s="45"/>
      <c r="C133" s="45"/>
    </row>
    <row r="134" spans="1:3" ht="15">
      <c r="A134" s="45"/>
      <c r="B134" s="45"/>
      <c r="C134" s="45"/>
    </row>
    <row r="135" spans="1:3" ht="15">
      <c r="A135" s="45"/>
      <c r="B135" s="45"/>
      <c r="C135" s="45"/>
    </row>
    <row r="136" spans="1:3" ht="15">
      <c r="A136" s="45"/>
      <c r="B136" s="45"/>
      <c r="C136" s="45"/>
    </row>
    <row r="137" spans="1:3" ht="15">
      <c r="A137" s="45"/>
      <c r="B137" s="45"/>
      <c r="C137" s="45"/>
    </row>
    <row r="138" spans="1:3" ht="15">
      <c r="A138" s="45"/>
      <c r="B138" s="45"/>
      <c r="C138" s="45"/>
    </row>
    <row r="139" spans="1:3" ht="15">
      <c r="A139" s="45"/>
      <c r="B139" s="45"/>
      <c r="C139" s="45"/>
    </row>
    <row r="140" spans="1:3" ht="15">
      <c r="A140" s="45"/>
      <c r="B140" s="45"/>
      <c r="C140" s="45"/>
    </row>
    <row r="141" spans="1:3" ht="15">
      <c r="A141" s="45"/>
      <c r="B141" s="45"/>
      <c r="C141" s="45"/>
    </row>
    <row r="142" spans="1:3" ht="15">
      <c r="A142" s="45"/>
      <c r="B142" s="45"/>
      <c r="C142" s="45"/>
    </row>
    <row r="143" spans="1:3" ht="15">
      <c r="A143" s="45"/>
      <c r="B143" s="45"/>
      <c r="C143" s="45"/>
    </row>
    <row r="144" spans="1:3" ht="15">
      <c r="A144" s="45"/>
      <c r="B144" s="45"/>
      <c r="C144" s="45"/>
    </row>
    <row r="145" spans="1:3" ht="15">
      <c r="A145" s="45"/>
      <c r="B145" s="45"/>
      <c r="C145" s="45"/>
    </row>
    <row r="146" spans="1:3" ht="15">
      <c r="A146" s="45"/>
      <c r="B146" s="45"/>
      <c r="C146" s="45"/>
    </row>
    <row r="147" spans="1:3" ht="15">
      <c r="A147" s="45"/>
      <c r="B147" s="45"/>
      <c r="C147" s="45"/>
    </row>
    <row r="148" spans="1:3" ht="15">
      <c r="A148" s="45"/>
      <c r="B148" s="45"/>
      <c r="C148" s="45"/>
    </row>
    <row r="149" spans="1:3" ht="15">
      <c r="A149" s="45"/>
      <c r="B149" s="45"/>
      <c r="C149" s="45"/>
    </row>
    <row r="150" spans="1:3" ht="15">
      <c r="A150" s="45"/>
      <c r="B150" s="45"/>
      <c r="C150" s="45"/>
    </row>
    <row r="151" spans="1:3" ht="15">
      <c r="A151" s="45"/>
      <c r="B151" s="45"/>
      <c r="C151" s="45"/>
    </row>
    <row r="152" spans="1:3" ht="15">
      <c r="A152" s="45"/>
      <c r="B152" s="45"/>
      <c r="C152" s="45"/>
    </row>
    <row r="153" spans="1:3" ht="15">
      <c r="A153" s="45"/>
      <c r="B153" s="45"/>
      <c r="C153" s="45"/>
    </row>
    <row r="154" spans="1:3" ht="15">
      <c r="A154" s="45"/>
      <c r="B154" s="45"/>
      <c r="C154" s="45"/>
    </row>
    <row r="155" spans="1:3" ht="15">
      <c r="A155" s="45"/>
      <c r="B155" s="45"/>
      <c r="C155" s="45"/>
    </row>
    <row r="156" spans="1:3" ht="15">
      <c r="A156" s="45"/>
      <c r="B156" s="45"/>
      <c r="C156" s="45"/>
    </row>
    <row r="157" spans="1:3" ht="15">
      <c r="A157" s="45"/>
      <c r="B157" s="45"/>
      <c r="C157" s="45"/>
    </row>
    <row r="158" spans="1:3" ht="15">
      <c r="A158" s="45"/>
      <c r="B158" s="45"/>
      <c r="C158" s="45"/>
    </row>
    <row r="159" spans="1:3" ht="15">
      <c r="A159" s="45"/>
      <c r="B159" s="45"/>
      <c r="C159" s="45"/>
    </row>
    <row r="160" spans="1:3" ht="15">
      <c r="A160" s="45"/>
      <c r="B160" s="45"/>
      <c r="C160" s="45"/>
    </row>
    <row r="161" spans="1:3" ht="15">
      <c r="A161" s="45"/>
      <c r="B161" s="45"/>
      <c r="C161" s="45"/>
    </row>
    <row r="162" spans="1:3" ht="15">
      <c r="A162" s="45"/>
      <c r="B162" s="45"/>
      <c r="C162" s="45"/>
    </row>
    <row r="163" spans="1:3" ht="15">
      <c r="A163" s="45"/>
      <c r="B163" s="45"/>
      <c r="C163" s="45"/>
    </row>
    <row r="164" spans="1:3" ht="15">
      <c r="A164" s="45"/>
      <c r="B164" s="45"/>
      <c r="C164" s="45"/>
    </row>
    <row r="165" spans="1:3" ht="15">
      <c r="A165" s="45"/>
      <c r="B165" s="45"/>
      <c r="C165" s="45"/>
    </row>
    <row r="166" spans="1:3" ht="15">
      <c r="A166" s="45"/>
      <c r="B166" s="45"/>
      <c r="C166" s="45"/>
    </row>
    <row r="167" spans="1:3" ht="15">
      <c r="A167" s="45"/>
      <c r="B167" s="45"/>
      <c r="C167" s="45"/>
    </row>
    <row r="168" spans="1:3" ht="15">
      <c r="A168" s="45"/>
      <c r="B168" s="45"/>
      <c r="C168" s="45"/>
    </row>
    <row r="169" spans="1:3" ht="15">
      <c r="A169" s="45"/>
      <c r="B169" s="45"/>
      <c r="C169" s="45"/>
    </row>
    <row r="170" spans="1:3" ht="15">
      <c r="A170" s="45"/>
      <c r="B170" s="45"/>
      <c r="C170" s="45"/>
    </row>
    <row r="171" spans="1:3" ht="15">
      <c r="A171" s="45"/>
      <c r="B171" s="45"/>
      <c r="C171" s="45"/>
    </row>
    <row r="172" spans="1:3" ht="15">
      <c r="A172" s="45"/>
      <c r="B172" s="45"/>
      <c r="C172" s="45"/>
    </row>
    <row r="173" spans="1:3" ht="15">
      <c r="A173" s="45"/>
      <c r="B173" s="45"/>
      <c r="C173" s="45"/>
    </row>
    <row r="174" spans="1:3" ht="15">
      <c r="A174" s="45"/>
      <c r="B174" s="45"/>
      <c r="C174" s="45"/>
    </row>
    <row r="175" spans="1:3" ht="15">
      <c r="A175" s="45"/>
      <c r="B175" s="45"/>
      <c r="C175" s="45"/>
    </row>
    <row r="176" spans="1:3" ht="15">
      <c r="A176" s="45"/>
      <c r="B176" s="45"/>
      <c r="C176" s="45"/>
    </row>
    <row r="177" spans="1:3" ht="15">
      <c r="A177" s="45"/>
      <c r="B177" s="45"/>
      <c r="C177" s="45"/>
    </row>
    <row r="178" spans="1:3" ht="15">
      <c r="A178" s="45"/>
      <c r="B178" s="45"/>
      <c r="C178" s="45"/>
    </row>
    <row r="179" spans="1:3" ht="15">
      <c r="A179" s="45"/>
      <c r="B179" s="45"/>
      <c r="C179" s="45"/>
    </row>
    <row r="180" spans="1:3" ht="15">
      <c r="A180" s="45"/>
      <c r="B180" s="45"/>
      <c r="C180" s="45"/>
    </row>
    <row r="181" spans="1:3" ht="15">
      <c r="A181" s="45"/>
      <c r="B181" s="45"/>
      <c r="C181" s="45"/>
    </row>
    <row r="182" spans="1:3" ht="15">
      <c r="A182" s="45"/>
      <c r="B182" s="45"/>
      <c r="C182" s="45"/>
    </row>
    <row r="183" spans="1:3" ht="15">
      <c r="A183" s="45"/>
      <c r="B183" s="45"/>
      <c r="C183" s="45"/>
    </row>
    <row r="184" spans="1:3" ht="15">
      <c r="A184" s="45"/>
      <c r="B184" s="45"/>
      <c r="C184" s="45"/>
    </row>
    <row r="185" spans="1:3" ht="15">
      <c r="A185" s="45"/>
      <c r="B185" s="45"/>
      <c r="C185" s="45"/>
    </row>
    <row r="186" spans="1:3" ht="15">
      <c r="A186" s="45"/>
      <c r="B186" s="45"/>
      <c r="C186" s="45"/>
    </row>
    <row r="187" spans="1:3" ht="15">
      <c r="A187" s="45"/>
      <c r="B187" s="45"/>
      <c r="C187" s="45"/>
    </row>
    <row r="188" spans="1:3" ht="15">
      <c r="A188" s="45"/>
      <c r="B188" s="45"/>
      <c r="C188" s="45"/>
    </row>
    <row r="189" spans="1:3" ht="15">
      <c r="A189" s="45"/>
      <c r="B189" s="45"/>
      <c r="C189" s="45"/>
    </row>
    <row r="190" spans="1:3" ht="15">
      <c r="A190" s="45"/>
      <c r="B190" s="45"/>
      <c r="C190" s="45"/>
    </row>
    <row r="191" spans="1:3" ht="15">
      <c r="A191" s="45"/>
      <c r="B191" s="45"/>
      <c r="C191" s="45"/>
    </row>
    <row r="192" spans="1:3" ht="15">
      <c r="A192" s="45"/>
      <c r="B192" s="45"/>
      <c r="C192" s="45"/>
    </row>
    <row r="193" spans="1:3" ht="15">
      <c r="A193" s="45"/>
      <c r="B193" s="45"/>
      <c r="C193" s="45"/>
    </row>
    <row r="194" spans="1:3" ht="15">
      <c r="A194" s="45"/>
      <c r="B194" s="45"/>
      <c r="C194" s="45"/>
    </row>
    <row r="195" spans="1:3" ht="15">
      <c r="A195" s="45"/>
      <c r="B195" s="45"/>
      <c r="C195" s="45"/>
    </row>
    <row r="196" spans="1:3" ht="15">
      <c r="A196" s="45"/>
      <c r="B196" s="45"/>
      <c r="C196" s="45"/>
    </row>
    <row r="197" spans="1:3" ht="15">
      <c r="A197" s="45"/>
      <c r="B197" s="45"/>
      <c r="C197" s="45"/>
    </row>
    <row r="198" spans="1:3" ht="15">
      <c r="A198" s="45"/>
      <c r="B198" s="45"/>
      <c r="C198" s="45"/>
    </row>
    <row r="199" spans="1:3" ht="15">
      <c r="A199" s="45"/>
      <c r="B199" s="45"/>
      <c r="C199" s="45"/>
    </row>
    <row r="200" spans="1:3" ht="15">
      <c r="A200" s="45"/>
      <c r="B200" s="45"/>
      <c r="C200" s="45"/>
    </row>
    <row r="201" spans="1:3" ht="15">
      <c r="A201" s="45"/>
      <c r="B201" s="45"/>
      <c r="C201" s="45"/>
    </row>
    <row r="202" spans="1:3" ht="15">
      <c r="A202" s="45"/>
      <c r="B202" s="45"/>
      <c r="C202" s="45"/>
    </row>
    <row r="203" spans="1:3" ht="15">
      <c r="A203" s="45"/>
      <c r="B203" s="45"/>
      <c r="C203" s="45"/>
    </row>
    <row r="204" spans="1:3" ht="15">
      <c r="A204" s="45"/>
      <c r="B204" s="45"/>
      <c r="C204" s="45"/>
    </row>
    <row r="205" spans="1:3" ht="15">
      <c r="A205" s="45"/>
      <c r="B205" s="45"/>
      <c r="C205" s="45"/>
    </row>
    <row r="206" spans="1:3" ht="15">
      <c r="A206" s="45"/>
      <c r="B206" s="45"/>
      <c r="C206" s="45"/>
    </row>
    <row r="207" spans="1:3" ht="15">
      <c r="A207" s="45"/>
      <c r="B207" s="45"/>
      <c r="C207" s="45"/>
    </row>
    <row r="208" spans="1:3" ht="15">
      <c r="A208" s="45"/>
      <c r="B208" s="45"/>
      <c r="C208" s="45"/>
    </row>
    <row r="209" spans="1:3" ht="15">
      <c r="A209" s="45"/>
      <c r="B209" s="45"/>
      <c r="C209" s="45"/>
    </row>
    <row r="210" spans="1:3" ht="15">
      <c r="A210" s="45"/>
      <c r="B210" s="45"/>
      <c r="C210" s="45"/>
    </row>
    <row r="211" spans="1:3" ht="15">
      <c r="A211" s="45"/>
      <c r="B211" s="45"/>
      <c r="C211" s="45"/>
    </row>
    <row r="212" spans="1:3" ht="15">
      <c r="A212" s="45"/>
      <c r="B212" s="45"/>
      <c r="C212" s="45"/>
    </row>
    <row r="213" spans="1:3" ht="15">
      <c r="A213" s="45"/>
      <c r="B213" s="45"/>
      <c r="C213" s="45"/>
    </row>
    <row r="214" spans="1:3" ht="15">
      <c r="A214" s="45"/>
      <c r="B214" s="45"/>
      <c r="C214" s="45"/>
    </row>
    <row r="215" spans="1:3" ht="15">
      <c r="A215" s="45"/>
      <c r="B215" s="45"/>
      <c r="C215" s="45"/>
    </row>
    <row r="216" spans="1:3" ht="15">
      <c r="A216" s="45"/>
      <c r="B216" s="45"/>
      <c r="C216" s="45"/>
    </row>
    <row r="217" spans="1:3" ht="15">
      <c r="A217" s="45"/>
      <c r="B217" s="45"/>
      <c r="C217" s="45"/>
    </row>
    <row r="218" spans="1:3" ht="15">
      <c r="A218" s="45"/>
      <c r="B218" s="45"/>
      <c r="C218" s="45"/>
    </row>
    <row r="219" spans="1:3" ht="15">
      <c r="A219" s="45"/>
      <c r="B219" s="45"/>
      <c r="C219" s="45"/>
    </row>
    <row r="220" spans="1:3" ht="15">
      <c r="A220" s="45"/>
      <c r="B220" s="45"/>
      <c r="C220" s="45"/>
    </row>
    <row r="221" spans="1:3" ht="15">
      <c r="A221" s="45"/>
      <c r="B221" s="45"/>
      <c r="C221" s="45"/>
    </row>
    <row r="222" spans="1:3" ht="15">
      <c r="A222" s="45"/>
      <c r="B222" s="45"/>
      <c r="C222" s="45"/>
    </row>
    <row r="223" spans="1:3" ht="15">
      <c r="A223" s="45"/>
      <c r="B223" s="45"/>
      <c r="C223" s="45"/>
    </row>
    <row r="224" spans="1:3" ht="15">
      <c r="A224" s="45"/>
      <c r="B224" s="45"/>
      <c r="C224" s="45"/>
    </row>
    <row r="225" spans="1:3" ht="15">
      <c r="A225" s="45"/>
      <c r="B225" s="45"/>
      <c r="C225" s="45"/>
    </row>
    <row r="226" spans="1:3" ht="15">
      <c r="A226" s="45"/>
      <c r="B226" s="45"/>
      <c r="C226" s="45"/>
    </row>
    <row r="227" spans="1:3" ht="15">
      <c r="A227" s="45"/>
      <c r="B227" s="45"/>
      <c r="C227" s="45"/>
    </row>
    <row r="228" spans="1:3" ht="15">
      <c r="A228" s="45"/>
      <c r="B228" s="45"/>
      <c r="C228" s="45"/>
    </row>
    <row r="229" spans="1:3" ht="15">
      <c r="A229" s="45"/>
      <c r="B229" s="45"/>
      <c r="C229" s="45"/>
    </row>
    <row r="230" spans="1:3" ht="15">
      <c r="A230" s="45"/>
      <c r="B230" s="45"/>
      <c r="C230" s="45"/>
    </row>
    <row r="231" spans="1:3" ht="15">
      <c r="A231" s="45"/>
      <c r="B231" s="45"/>
      <c r="C231" s="45"/>
    </row>
    <row r="232" spans="1:3" ht="15">
      <c r="A232" s="45"/>
      <c r="B232" s="45"/>
      <c r="C232" s="45"/>
    </row>
    <row r="233" spans="1:3" ht="15">
      <c r="A233" s="45"/>
      <c r="B233" s="45"/>
      <c r="C233" s="45"/>
    </row>
    <row r="234" spans="1:3" ht="15">
      <c r="A234" s="45"/>
      <c r="B234" s="45"/>
      <c r="C234" s="45"/>
    </row>
    <row r="235" spans="1:3" ht="15">
      <c r="A235" s="45"/>
      <c r="B235" s="45"/>
      <c r="C235" s="45"/>
    </row>
    <row r="236" spans="1:3" ht="15">
      <c r="A236" s="45"/>
      <c r="B236" s="45"/>
      <c r="C236" s="45"/>
    </row>
    <row r="237" spans="1:3" ht="15">
      <c r="A237" s="45"/>
      <c r="B237" s="45"/>
      <c r="C237" s="45"/>
    </row>
    <row r="238" spans="1:3" ht="15">
      <c r="A238" s="45"/>
      <c r="B238" s="45"/>
      <c r="C238" s="45"/>
    </row>
    <row r="239" spans="1:3" ht="15">
      <c r="A239" s="45"/>
      <c r="B239" s="45"/>
      <c r="C239" s="45"/>
    </row>
    <row r="240" spans="1:3" ht="15">
      <c r="A240" s="45"/>
      <c r="B240" s="45"/>
      <c r="C240" s="45"/>
    </row>
    <row r="241" spans="1:3" ht="15">
      <c r="A241" s="45"/>
      <c r="B241" s="45"/>
      <c r="C241" s="45"/>
    </row>
    <row r="242" spans="1:3" ht="15">
      <c r="A242" s="45"/>
      <c r="B242" s="45"/>
      <c r="C242" s="45"/>
    </row>
    <row r="243" spans="1:3" ht="15">
      <c r="A243" s="45"/>
      <c r="B243" s="45"/>
      <c r="C243" s="45"/>
    </row>
    <row r="244" spans="1:3" ht="15">
      <c r="A244" s="45"/>
      <c r="B244" s="45"/>
      <c r="C244" s="45"/>
    </row>
    <row r="245" spans="1:3" ht="15">
      <c r="A245" s="45"/>
      <c r="B245" s="45"/>
      <c r="C245" s="45"/>
    </row>
    <row r="246" spans="1:3" ht="15">
      <c r="A246" s="45"/>
      <c r="B246" s="45"/>
      <c r="C246" s="45"/>
    </row>
    <row r="247" spans="1:3" ht="15">
      <c r="A247" s="45"/>
      <c r="B247" s="45"/>
      <c r="C247" s="45"/>
    </row>
    <row r="248" spans="1:3" ht="15">
      <c r="A248" s="45"/>
      <c r="B248" s="45"/>
      <c r="C248" s="45"/>
    </row>
    <row r="249" spans="1:3" ht="15">
      <c r="A249" s="45"/>
      <c r="B249" s="45"/>
      <c r="C249" s="45"/>
    </row>
    <row r="250" spans="1:3" ht="15">
      <c r="A250" s="45"/>
      <c r="B250" s="45"/>
      <c r="C250" s="45"/>
    </row>
    <row r="251" spans="1:3" ht="15">
      <c r="A251" s="45"/>
      <c r="B251" s="45"/>
      <c r="C251" s="45"/>
    </row>
    <row r="252" spans="1:3" ht="15">
      <c r="A252" s="45"/>
      <c r="B252" s="45"/>
      <c r="C252" s="45"/>
    </row>
    <row r="253" spans="1:3" ht="15">
      <c r="A253" s="45"/>
      <c r="B253" s="45"/>
      <c r="C253" s="45"/>
    </row>
    <row r="254" spans="1:3" ht="15">
      <c r="A254" s="45"/>
      <c r="B254" s="45"/>
      <c r="C254" s="45"/>
    </row>
    <row r="255" spans="1:3" ht="15">
      <c r="A255" s="45"/>
      <c r="B255" s="45"/>
      <c r="C255" s="45"/>
    </row>
    <row r="256" spans="1:3" ht="15">
      <c r="A256" s="45"/>
      <c r="B256" s="45"/>
      <c r="C256" s="45"/>
    </row>
    <row r="257" spans="1:3" ht="15">
      <c r="A257" s="45"/>
      <c r="B257" s="45"/>
      <c r="C257" s="45"/>
    </row>
    <row r="258" spans="1:3" ht="15">
      <c r="A258" s="45"/>
      <c r="B258" s="45"/>
      <c r="C258" s="45"/>
    </row>
    <row r="259" spans="1:3" ht="15">
      <c r="A259" s="45"/>
      <c r="B259" s="45"/>
      <c r="C259" s="45"/>
    </row>
    <row r="260" spans="1:3" ht="15">
      <c r="A260" s="45"/>
      <c r="B260" s="45"/>
      <c r="C260" s="45"/>
    </row>
    <row r="261" spans="1:3" ht="15">
      <c r="A261" s="45"/>
      <c r="B261" s="45"/>
      <c r="C261" s="45"/>
    </row>
    <row r="262" spans="1:3" ht="15">
      <c r="A262" s="45"/>
      <c r="B262" s="45"/>
      <c r="C262" s="45"/>
    </row>
    <row r="263" spans="1:3" ht="15">
      <c r="A263" s="45"/>
      <c r="B263" s="45"/>
      <c r="C263" s="45"/>
    </row>
    <row r="264" spans="1:3" ht="15">
      <c r="A264" s="45"/>
      <c r="B264" s="45"/>
      <c r="C264" s="45"/>
    </row>
    <row r="265" spans="1:3" ht="15">
      <c r="A265" s="45"/>
      <c r="B265" s="45"/>
      <c r="C265" s="45"/>
    </row>
    <row r="266" spans="1:3" ht="15">
      <c r="A266" s="45"/>
      <c r="B266" s="45"/>
      <c r="C266" s="45"/>
    </row>
    <row r="267" spans="1:3" ht="15">
      <c r="A267" s="45"/>
      <c r="B267" s="45"/>
      <c r="C267" s="45"/>
    </row>
    <row r="268" spans="1:3" ht="15">
      <c r="A268" s="45"/>
      <c r="B268" s="45"/>
      <c r="C268" s="45"/>
    </row>
    <row r="269" spans="1:3" ht="15">
      <c r="A269" s="45"/>
      <c r="B269" s="45"/>
      <c r="C269" s="45"/>
    </row>
    <row r="270" spans="1:3" ht="15">
      <c r="A270" s="45"/>
      <c r="B270" s="45"/>
      <c r="C270" s="45"/>
    </row>
    <row r="271" spans="1:3" ht="15">
      <c r="A271" s="45"/>
      <c r="B271" s="45"/>
      <c r="C271" s="45"/>
    </row>
    <row r="272" spans="1:3" ht="15">
      <c r="A272" s="45"/>
      <c r="B272" s="45"/>
      <c r="C272" s="45"/>
    </row>
    <row r="273" spans="1:3" ht="15">
      <c r="A273" s="45"/>
      <c r="B273" s="45"/>
      <c r="C273" s="45"/>
    </row>
    <row r="274" spans="1:3" ht="15">
      <c r="A274" s="45"/>
      <c r="B274" s="45"/>
      <c r="C274" s="45"/>
    </row>
    <row r="275" spans="1:3" ht="15">
      <c r="A275" s="45"/>
      <c r="B275" s="45"/>
      <c r="C275" s="45"/>
    </row>
    <row r="276" spans="1:3" ht="15">
      <c r="A276" s="45"/>
      <c r="B276" s="45"/>
      <c r="C276" s="45"/>
    </row>
    <row r="277" spans="1:3" ht="15">
      <c r="A277" s="45"/>
      <c r="B277" s="45"/>
      <c r="C277" s="45"/>
    </row>
    <row r="278" spans="1:3" ht="15">
      <c r="A278" s="45"/>
      <c r="B278" s="45"/>
      <c r="C278" s="45"/>
    </row>
    <row r="279" spans="1:3" ht="15">
      <c r="A279" s="45"/>
      <c r="B279" s="45"/>
      <c r="C279" s="45"/>
    </row>
    <row r="280" spans="1:3" ht="15">
      <c r="A280" s="45"/>
      <c r="B280" s="45"/>
      <c r="C280" s="45"/>
    </row>
    <row r="281" spans="1:3" ht="15">
      <c r="A281" s="45"/>
      <c r="B281" s="45"/>
      <c r="C281" s="45"/>
    </row>
    <row r="282" spans="1:3" ht="15">
      <c r="A282" s="45"/>
      <c r="B282" s="45"/>
      <c r="C282" s="45"/>
    </row>
    <row r="283" spans="1:3" ht="15">
      <c r="A283" s="45"/>
      <c r="B283" s="45"/>
      <c r="C283" s="45"/>
    </row>
    <row r="284" spans="1:3" ht="15">
      <c r="A284" s="45"/>
      <c r="B284" s="45"/>
      <c r="C284" s="45"/>
    </row>
    <row r="285" spans="1:3" ht="15">
      <c r="A285" s="45"/>
      <c r="B285" s="45"/>
      <c r="C285" s="45"/>
    </row>
    <row r="286" spans="1:3" ht="15">
      <c r="A286" s="45"/>
      <c r="B286" s="45"/>
      <c r="C286" s="45"/>
    </row>
    <row r="287" spans="1:3" ht="15">
      <c r="A287" s="45"/>
      <c r="B287" s="45"/>
      <c r="C287" s="45"/>
    </row>
    <row r="288" spans="1:3" ht="15">
      <c r="A288" s="45"/>
      <c r="B288" s="45"/>
      <c r="C288" s="45"/>
    </row>
    <row r="289" spans="1:3" ht="15">
      <c r="A289" s="45"/>
      <c r="B289" s="45"/>
      <c r="C289" s="45"/>
    </row>
    <row r="290" spans="1:3" ht="15">
      <c r="A290" s="45"/>
      <c r="B290" s="45"/>
      <c r="C290" s="45"/>
    </row>
    <row r="291" spans="1:3" ht="15">
      <c r="A291" s="45"/>
      <c r="B291" s="45"/>
      <c r="C291" s="45"/>
    </row>
    <row r="292" spans="1:3" ht="15">
      <c r="A292" s="45"/>
      <c r="B292" s="45"/>
      <c r="C292" s="45"/>
    </row>
    <row r="293" spans="1:3" ht="15">
      <c r="A293" s="45"/>
      <c r="B293" s="45"/>
      <c r="C293" s="45"/>
    </row>
    <row r="294" spans="1:3" ht="15">
      <c r="A294" s="45"/>
      <c r="B294" s="45"/>
      <c r="C294" s="45"/>
    </row>
    <row r="295" spans="1:3" ht="15">
      <c r="A295" s="45"/>
      <c r="B295" s="45"/>
      <c r="C295" s="45"/>
    </row>
    <row r="296" spans="1:3" ht="15">
      <c r="A296" s="45"/>
      <c r="B296" s="45"/>
      <c r="C296" s="45"/>
    </row>
    <row r="297" spans="1:3" ht="15">
      <c r="A297" s="45"/>
      <c r="B297" s="45"/>
      <c r="C297" s="45"/>
    </row>
    <row r="298" spans="1:3" ht="15">
      <c r="A298" s="45"/>
      <c r="B298" s="45"/>
      <c r="C298" s="45"/>
    </row>
    <row r="299" spans="1:3" ht="15">
      <c r="A299" s="45"/>
      <c r="B299" s="45"/>
      <c r="C299" s="45"/>
    </row>
    <row r="300" spans="1:3" ht="15">
      <c r="A300" s="45"/>
      <c r="B300" s="45"/>
      <c r="C300" s="45"/>
    </row>
    <row r="301" spans="1:3" ht="15">
      <c r="A301" s="45"/>
      <c r="B301" s="45"/>
      <c r="C301" s="45"/>
    </row>
    <row r="302" spans="1:3" ht="15">
      <c r="A302" s="45"/>
      <c r="B302" s="45"/>
      <c r="C302" s="45"/>
    </row>
    <row r="303" spans="1:3" ht="15">
      <c r="A303" s="45"/>
      <c r="B303" s="45"/>
      <c r="C303" s="45"/>
    </row>
    <row r="304" spans="1:3" ht="15">
      <c r="A304" s="45"/>
      <c r="B304" s="45"/>
      <c r="C304" s="45"/>
    </row>
    <row r="305" spans="1:3" ht="15">
      <c r="A305" s="45"/>
      <c r="B305" s="45"/>
      <c r="C305" s="45"/>
    </row>
    <row r="306" spans="1:3" ht="15">
      <c r="A306" s="45"/>
      <c r="B306" s="45"/>
      <c r="C306" s="45"/>
    </row>
    <row r="307" spans="1:3" ht="15">
      <c r="A307" s="45"/>
      <c r="B307" s="45"/>
      <c r="C307" s="45"/>
    </row>
    <row r="308" spans="1:3" ht="15">
      <c r="A308" s="45"/>
      <c r="B308" s="45"/>
      <c r="C308" s="45"/>
    </row>
    <row r="309" spans="1:3" ht="15">
      <c r="A309" s="45"/>
      <c r="B309" s="45"/>
      <c r="C309" s="45"/>
    </row>
    <row r="310" spans="1:3" ht="15">
      <c r="A310" s="45"/>
      <c r="B310" s="45"/>
      <c r="C310" s="45"/>
    </row>
    <row r="311" spans="1:3" ht="15">
      <c r="A311" s="45"/>
      <c r="B311" s="45"/>
      <c r="C311" s="45"/>
    </row>
    <row r="312" spans="1:3" ht="15">
      <c r="A312" s="45"/>
      <c r="B312" s="45"/>
      <c r="C312" s="45"/>
    </row>
    <row r="313" spans="1:3" ht="15">
      <c r="A313" s="45"/>
      <c r="B313" s="45"/>
      <c r="C313" s="45"/>
    </row>
    <row r="314" spans="1:3" ht="15">
      <c r="A314" s="45"/>
      <c r="B314" s="45"/>
      <c r="C314" s="45"/>
    </row>
    <row r="315" spans="1:3" ht="15">
      <c r="A315" s="45"/>
      <c r="B315" s="45"/>
      <c r="C315" s="45"/>
    </row>
    <row r="316" spans="1:3" ht="15">
      <c r="A316" s="45"/>
      <c r="B316" s="45"/>
      <c r="C316" s="45"/>
    </row>
    <row r="317" spans="1:3" ht="15">
      <c r="A317" s="45"/>
      <c r="B317" s="45"/>
      <c r="C317" s="45"/>
    </row>
    <row r="318" spans="1:3" ht="15">
      <c r="A318" s="45"/>
      <c r="B318" s="45"/>
      <c r="C318" s="45"/>
    </row>
    <row r="319" spans="1:3" ht="15">
      <c r="A319" s="45"/>
      <c r="B319" s="45"/>
      <c r="C319" s="45"/>
    </row>
    <row r="320" spans="1:3" ht="15">
      <c r="A320" s="45"/>
      <c r="B320" s="45"/>
      <c r="C320" s="45"/>
    </row>
    <row r="321" spans="1:3" ht="15">
      <c r="A321" s="45"/>
      <c r="B321" s="45"/>
      <c r="C321" s="45"/>
    </row>
    <row r="322" spans="1:3" ht="15">
      <c r="A322" s="45"/>
      <c r="B322" s="45"/>
      <c r="C322" s="45"/>
    </row>
    <row r="323" spans="1:3" ht="15">
      <c r="A323" s="45"/>
      <c r="B323" s="45"/>
      <c r="C323" s="45"/>
    </row>
    <row r="324" spans="1:3" ht="15">
      <c r="A324" s="45"/>
      <c r="B324" s="45"/>
      <c r="C324" s="45"/>
    </row>
    <row r="325" spans="1:3" ht="15">
      <c r="A325" s="45"/>
      <c r="B325" s="45"/>
      <c r="C325" s="45"/>
    </row>
    <row r="326" spans="1:3" ht="15">
      <c r="A326" s="45"/>
      <c r="B326" s="45"/>
      <c r="C326" s="45"/>
    </row>
    <row r="327" spans="1:3" ht="15">
      <c r="A327" s="45"/>
      <c r="B327" s="45"/>
      <c r="C327" s="45"/>
    </row>
    <row r="328" spans="1:3" ht="15">
      <c r="A328" s="45"/>
      <c r="B328" s="45"/>
      <c r="C328" s="45"/>
    </row>
    <row r="329" spans="1:3" ht="15">
      <c r="A329" s="45"/>
      <c r="B329" s="45"/>
      <c r="C329" s="45"/>
    </row>
    <row r="330" spans="1:3" ht="15">
      <c r="A330" s="45"/>
      <c r="B330" s="45"/>
      <c r="C330" s="45"/>
    </row>
    <row r="331" spans="1:3" ht="15">
      <c r="A331" s="45"/>
      <c r="B331" s="45"/>
      <c r="C331" s="45"/>
    </row>
    <row r="332" spans="1:3" ht="15">
      <c r="A332" s="45"/>
      <c r="B332" s="45"/>
      <c r="C332" s="45"/>
    </row>
    <row r="333" spans="1:3" ht="15">
      <c r="A333" s="45"/>
      <c r="B333" s="45"/>
      <c r="C333" s="45"/>
    </row>
    <row r="334" spans="1:3" ht="15">
      <c r="A334" s="45"/>
      <c r="B334" s="45"/>
      <c r="C334" s="45"/>
    </row>
    <row r="335" spans="1:3" ht="15">
      <c r="A335" s="45"/>
      <c r="B335" s="45"/>
      <c r="C335" s="45"/>
    </row>
    <row r="336" spans="1:3" ht="15">
      <c r="A336" s="45"/>
      <c r="B336" s="45"/>
      <c r="C336" s="45"/>
    </row>
    <row r="337" spans="1:3" ht="15">
      <c r="A337" s="45"/>
      <c r="B337" s="45"/>
      <c r="C337" s="45"/>
    </row>
    <row r="338" spans="1:3" ht="15">
      <c r="A338" s="45"/>
      <c r="B338" s="45"/>
      <c r="C338" s="45"/>
    </row>
    <row r="339" spans="1:3" ht="15">
      <c r="A339" s="45"/>
      <c r="B339" s="45"/>
      <c r="C339" s="45"/>
    </row>
    <row r="340" spans="1:3" ht="15">
      <c r="A340" s="45"/>
      <c r="B340" s="45"/>
      <c r="C340" s="45"/>
    </row>
    <row r="341" spans="1:3" ht="15">
      <c r="A341" s="45"/>
      <c r="B341" s="45"/>
      <c r="C341" s="45"/>
    </row>
    <row r="342" spans="1:3" ht="15">
      <c r="A342" s="45"/>
      <c r="B342" s="45"/>
      <c r="C342" s="45"/>
    </row>
    <row r="343" spans="1:3" ht="15">
      <c r="A343" s="45"/>
      <c r="B343" s="45"/>
      <c r="C343" s="45"/>
    </row>
    <row r="344" spans="1:3" ht="15">
      <c r="A344" s="45"/>
      <c r="B344" s="45"/>
      <c r="C344" s="45"/>
    </row>
    <row r="345" spans="1:3" ht="15">
      <c r="A345" s="45"/>
      <c r="B345" s="45"/>
      <c r="C345" s="45"/>
    </row>
    <row r="346" spans="1:3" ht="15">
      <c r="A346" s="45"/>
      <c r="B346" s="45"/>
      <c r="C346" s="45"/>
    </row>
    <row r="347" spans="1:3" ht="15">
      <c r="A347" s="45"/>
      <c r="B347" s="45"/>
      <c r="C347" s="45"/>
    </row>
    <row r="348" spans="1:3" ht="15">
      <c r="A348" s="45"/>
      <c r="B348" s="45"/>
      <c r="C348" s="45"/>
    </row>
    <row r="349" spans="1:3" ht="15">
      <c r="A349" s="45"/>
      <c r="B349" s="45"/>
      <c r="C349" s="45"/>
    </row>
    <row r="350" spans="1:3" ht="15">
      <c r="A350" s="45"/>
      <c r="B350" s="45"/>
      <c r="C350" s="45"/>
    </row>
    <row r="351" spans="1:3" ht="15">
      <c r="A351" s="45"/>
      <c r="B351" s="45"/>
      <c r="C351" s="45"/>
    </row>
    <row r="352" spans="1:3" ht="15">
      <c r="A352" s="45"/>
      <c r="B352" s="45"/>
      <c r="C352" s="45"/>
    </row>
    <row r="353" spans="1:3" ht="15">
      <c r="A353" s="45"/>
      <c r="B353" s="45"/>
      <c r="C353" s="45"/>
    </row>
    <row r="354" spans="1:3" ht="15">
      <c r="A354" s="45"/>
      <c r="B354" s="45"/>
      <c r="C354" s="45"/>
    </row>
    <row r="355" spans="1:3" ht="15">
      <c r="A355" s="45"/>
      <c r="B355" s="45"/>
      <c r="C355" s="45"/>
    </row>
    <row r="356" spans="1:3" ht="15">
      <c r="A356" s="45"/>
      <c r="B356" s="45"/>
      <c r="C356" s="45"/>
    </row>
    <row r="357" spans="1:3" ht="15">
      <c r="A357" s="45"/>
      <c r="B357" s="45"/>
      <c r="C357" s="45"/>
    </row>
    <row r="358" spans="1:3" ht="15">
      <c r="A358" s="45"/>
      <c r="B358" s="45"/>
      <c r="C358" s="45"/>
    </row>
    <row r="359" spans="1:3" ht="15">
      <c r="A359" s="45"/>
      <c r="B359" s="45"/>
      <c r="C359" s="45"/>
    </row>
    <row r="360" spans="1:3" ht="15">
      <c r="A360" s="45"/>
      <c r="B360" s="45"/>
      <c r="C360" s="45"/>
    </row>
    <row r="361" spans="1:3" ht="15">
      <c r="A361" s="45"/>
      <c r="B361" s="45"/>
      <c r="C361" s="45"/>
    </row>
    <row r="362" spans="1:3" ht="15">
      <c r="A362" s="45"/>
      <c r="B362" s="45"/>
      <c r="C362" s="45"/>
    </row>
    <row r="363" spans="1:3" ht="15">
      <c r="A363" s="45"/>
      <c r="B363" s="45"/>
      <c r="C363" s="45"/>
    </row>
    <row r="364" spans="1:3" ht="15">
      <c r="A364" s="45"/>
      <c r="B364" s="45"/>
      <c r="C364" s="45"/>
    </row>
    <row r="365" spans="1:3" ht="15">
      <c r="A365" s="45"/>
      <c r="B365" s="45"/>
      <c r="C365" s="45"/>
    </row>
    <row r="366" spans="1:3" ht="15">
      <c r="A366" s="45"/>
      <c r="B366" s="45"/>
      <c r="C366" s="45"/>
    </row>
    <row r="367" spans="1:3" ht="15">
      <c r="A367" s="45"/>
      <c r="B367" s="45"/>
      <c r="C367" s="45"/>
    </row>
    <row r="368" spans="1:3" ht="15">
      <c r="A368" s="45"/>
      <c r="B368" s="45"/>
      <c r="C368" s="45"/>
    </row>
    <row r="369" spans="1:3" ht="15">
      <c r="A369" s="45"/>
      <c r="B369" s="45"/>
      <c r="C369" s="45"/>
    </row>
    <row r="370" spans="1:3" ht="15">
      <c r="A370" s="45"/>
      <c r="B370" s="45"/>
      <c r="C370" s="45"/>
    </row>
    <row r="371" spans="1:3" ht="15">
      <c r="A371" s="45"/>
      <c r="B371" s="45"/>
      <c r="C371" s="45"/>
    </row>
    <row r="372" spans="1:3" ht="15">
      <c r="A372" s="45"/>
      <c r="B372" s="45"/>
      <c r="C372" s="45"/>
    </row>
    <row r="373" spans="1:3" ht="15">
      <c r="A373" s="45"/>
      <c r="B373" s="45"/>
      <c r="C373" s="45"/>
    </row>
    <row r="374" spans="1:3" ht="15">
      <c r="A374" s="45"/>
      <c r="B374" s="45"/>
      <c r="C374" s="45"/>
    </row>
    <row r="375" spans="1:3" ht="15">
      <c r="A375" s="45"/>
      <c r="B375" s="45"/>
      <c r="C375" s="45"/>
    </row>
    <row r="376" spans="1:3" ht="15">
      <c r="A376" s="45"/>
      <c r="B376" s="45"/>
      <c r="C376" s="45"/>
    </row>
    <row r="377" spans="1:3" ht="15">
      <c r="A377" s="45"/>
      <c r="B377" s="45"/>
      <c r="C377" s="45"/>
    </row>
    <row r="378" spans="1:3" ht="15">
      <c r="A378" s="45"/>
      <c r="B378" s="45"/>
      <c r="C378" s="45"/>
    </row>
    <row r="379" spans="1:3" ht="15">
      <c r="A379" s="45"/>
      <c r="B379" s="45"/>
      <c r="C379" s="45"/>
    </row>
    <row r="380" spans="1:3" ht="15">
      <c r="A380" s="45"/>
      <c r="B380" s="45"/>
      <c r="C380" s="45"/>
    </row>
    <row r="381" spans="1:3" ht="15">
      <c r="A381" s="45"/>
      <c r="B381" s="45"/>
      <c r="C381" s="45"/>
    </row>
    <row r="382" spans="1:3" ht="15">
      <c r="A382" s="45"/>
      <c r="B382" s="45"/>
      <c r="C382" s="45"/>
    </row>
    <row r="383" spans="1:3" ht="15">
      <c r="A383" s="45"/>
      <c r="B383" s="45"/>
      <c r="C383" s="45"/>
    </row>
    <row r="384" spans="1:3" ht="15">
      <c r="A384" s="45"/>
      <c r="B384" s="45"/>
      <c r="C384" s="45"/>
    </row>
    <row r="385" spans="1:3" ht="15">
      <c r="A385" s="45"/>
      <c r="B385" s="45"/>
      <c r="C385" s="45"/>
    </row>
    <row r="386" spans="1:3" ht="15">
      <c r="A386" s="45"/>
      <c r="B386" s="45"/>
      <c r="C386" s="45"/>
    </row>
    <row r="387" spans="1:3" ht="15">
      <c r="A387" s="45"/>
      <c r="B387" s="45"/>
      <c r="C387" s="45"/>
    </row>
    <row r="388" spans="1:3" ht="15">
      <c r="A388" s="45"/>
      <c r="B388" s="45"/>
      <c r="C388" s="45"/>
    </row>
    <row r="389" spans="1:3" ht="15">
      <c r="A389" s="45"/>
      <c r="B389" s="45"/>
      <c r="C389" s="45"/>
    </row>
    <row r="390" spans="1:3" ht="15">
      <c r="A390" s="45"/>
      <c r="B390" s="45"/>
      <c r="C390" s="45"/>
    </row>
    <row r="391" spans="1:3" ht="15">
      <c r="A391" s="45"/>
      <c r="B391" s="45"/>
      <c r="C391" s="45"/>
    </row>
    <row r="392" spans="1:3" ht="15">
      <c r="A392" s="45"/>
      <c r="B392" s="45"/>
      <c r="C392" s="45"/>
    </row>
    <row r="393" spans="1:3" ht="15">
      <c r="A393" s="45"/>
      <c r="B393" s="45"/>
      <c r="C393" s="45"/>
    </row>
    <row r="394" spans="1:3" ht="15">
      <c r="A394" s="45"/>
      <c r="B394" s="45"/>
      <c r="C394" s="45"/>
    </row>
    <row r="395" spans="1:3" ht="15">
      <c r="A395" s="45"/>
      <c r="B395" s="45"/>
      <c r="C395" s="45"/>
    </row>
    <row r="396" spans="1:3" ht="15">
      <c r="A396" s="45"/>
      <c r="B396" s="45"/>
      <c r="C396" s="45"/>
    </row>
    <row r="397" spans="1:3" ht="15">
      <c r="A397" s="45"/>
      <c r="B397" s="45"/>
      <c r="C397" s="45"/>
    </row>
    <row r="398" spans="1:3" ht="15">
      <c r="A398" s="45"/>
      <c r="B398" s="45"/>
      <c r="C398" s="45"/>
    </row>
    <row r="399" spans="1:3" ht="15">
      <c r="A399" s="45"/>
      <c r="B399" s="45"/>
      <c r="C399" s="45"/>
    </row>
    <row r="400" spans="1:3" ht="15">
      <c r="A400" s="45"/>
      <c r="B400" s="45"/>
      <c r="C400" s="45"/>
    </row>
    <row r="401" spans="1:3" ht="15">
      <c r="A401" s="45"/>
      <c r="B401" s="45"/>
      <c r="C401" s="45"/>
    </row>
    <row r="402" spans="1:3" ht="15">
      <c r="A402" s="45"/>
      <c r="B402" s="45"/>
      <c r="C402" s="45"/>
    </row>
    <row r="403" spans="1:3" ht="15">
      <c r="A403" s="45"/>
      <c r="B403" s="45"/>
      <c r="C403" s="45"/>
    </row>
    <row r="404" spans="1:3" ht="15">
      <c r="A404" s="45"/>
      <c r="B404" s="45"/>
      <c r="C404" s="45"/>
    </row>
    <row r="405" spans="1:3" ht="15">
      <c r="A405" s="45"/>
      <c r="B405" s="45"/>
      <c r="C405" s="45"/>
    </row>
    <row r="406" spans="1:3" ht="15">
      <c r="A406" s="45"/>
      <c r="B406" s="45"/>
      <c r="C406" s="45"/>
    </row>
    <row r="407" spans="1:3" ht="15">
      <c r="A407" s="45"/>
      <c r="B407" s="45"/>
      <c r="C407" s="45"/>
    </row>
    <row r="408" spans="1:3" ht="15">
      <c r="A408" s="45"/>
      <c r="B408" s="45"/>
      <c r="C408" s="45"/>
    </row>
    <row r="409" spans="1:3" ht="15">
      <c r="A409" s="45"/>
      <c r="B409" s="45"/>
      <c r="C409" s="45"/>
    </row>
    <row r="410" spans="1:3" ht="15">
      <c r="A410" s="45"/>
      <c r="B410" s="45"/>
      <c r="C410" s="45"/>
    </row>
    <row r="411" spans="1:3" ht="15">
      <c r="A411" s="45"/>
      <c r="B411" s="45"/>
      <c r="C411" s="45"/>
    </row>
    <row r="412" spans="1:3" ht="15">
      <c r="A412" s="45"/>
      <c r="B412" s="45"/>
      <c r="C412" s="45"/>
    </row>
    <row r="413" spans="1:3" ht="15">
      <c r="A413" s="45"/>
      <c r="B413" s="45"/>
      <c r="C413" s="45"/>
    </row>
    <row r="414" spans="1:3" ht="15">
      <c r="A414" s="45"/>
      <c r="B414" s="45"/>
      <c r="C414" s="45"/>
    </row>
    <row r="415" spans="1:3" ht="15">
      <c r="A415" s="45"/>
      <c r="B415" s="45"/>
      <c r="C415" s="45"/>
    </row>
    <row r="416" spans="1:3" ht="15">
      <c r="A416" s="45"/>
      <c r="B416" s="45"/>
      <c r="C416" s="45"/>
    </row>
    <row r="417" spans="1:3" ht="15">
      <c r="A417" s="45"/>
      <c r="B417" s="45"/>
      <c r="C417" s="45"/>
    </row>
    <row r="418" spans="1:3" ht="15">
      <c r="A418" s="45"/>
      <c r="B418" s="45"/>
      <c r="C418" s="45"/>
    </row>
    <row r="419" spans="1:3" ht="15">
      <c r="A419" s="45"/>
      <c r="B419" s="45"/>
      <c r="C419" s="45"/>
    </row>
    <row r="420" spans="1:3" ht="15">
      <c r="A420" s="45"/>
      <c r="B420" s="45"/>
      <c r="C420" s="45"/>
    </row>
    <row r="421" spans="1:3" ht="15">
      <c r="A421" s="45"/>
      <c r="B421" s="45"/>
      <c r="C421" s="45"/>
    </row>
    <row r="422" spans="1:3" ht="15">
      <c r="A422" s="45"/>
      <c r="B422" s="45"/>
      <c r="C422" s="45"/>
    </row>
    <row r="423" spans="1:3" ht="15">
      <c r="A423" s="45"/>
      <c r="B423" s="45"/>
      <c r="C423" s="45"/>
    </row>
    <row r="424" spans="1:3" ht="15">
      <c r="A424" s="45"/>
      <c r="B424" s="45"/>
      <c r="C424" s="45"/>
    </row>
    <row r="425" spans="1:3" ht="15">
      <c r="A425" s="45"/>
      <c r="B425" s="45"/>
      <c r="C425" s="45"/>
    </row>
    <row r="426" spans="1:3" ht="15">
      <c r="A426" s="45"/>
      <c r="B426" s="45"/>
      <c r="C426" s="45"/>
    </row>
    <row r="427" spans="1:3" ht="15">
      <c r="A427" s="45"/>
      <c r="B427" s="45"/>
      <c r="C427" s="45"/>
    </row>
    <row r="428" spans="1:3" ht="15">
      <c r="A428" s="45"/>
      <c r="B428" s="45"/>
      <c r="C428" s="45"/>
    </row>
    <row r="429" spans="1:3" ht="15">
      <c r="A429" s="45"/>
      <c r="B429" s="45"/>
      <c r="C429" s="45"/>
    </row>
    <row r="430" spans="1:3" ht="15">
      <c r="A430" s="45"/>
      <c r="B430" s="45"/>
      <c r="C430" s="45"/>
    </row>
    <row r="431" spans="1:3" ht="15">
      <c r="A431" s="45"/>
      <c r="B431" s="45"/>
      <c r="C431" s="45"/>
    </row>
    <row r="432" spans="1:3" ht="15">
      <c r="A432" s="45"/>
      <c r="B432" s="45"/>
      <c r="C432" s="45"/>
    </row>
    <row r="433" spans="1:3" ht="15">
      <c r="A433" s="45"/>
      <c r="B433" s="45"/>
      <c r="C433" s="45"/>
    </row>
    <row r="434" spans="1:3" ht="15">
      <c r="A434" s="45"/>
      <c r="B434" s="45"/>
      <c r="C434" s="45"/>
    </row>
    <row r="435" spans="1:3" ht="15">
      <c r="A435" s="45"/>
      <c r="B435" s="45"/>
      <c r="C435" s="45"/>
    </row>
    <row r="436" spans="1:3" ht="15">
      <c r="A436" s="45"/>
      <c r="B436" s="45"/>
      <c r="C436" s="45"/>
    </row>
    <row r="437" spans="1:3" ht="15">
      <c r="A437" s="45"/>
      <c r="B437" s="45"/>
      <c r="C437" s="45"/>
    </row>
    <row r="438" spans="1:3" ht="15">
      <c r="A438" s="45"/>
      <c r="B438" s="45"/>
      <c r="C438" s="45"/>
    </row>
    <row r="439" spans="1:3" ht="15">
      <c r="A439" s="45"/>
      <c r="B439" s="45"/>
      <c r="C439" s="45"/>
    </row>
    <row r="440" spans="1:3" ht="15">
      <c r="A440" s="45"/>
      <c r="B440" s="45"/>
      <c r="C440" s="45"/>
    </row>
    <row r="441" spans="1:3" ht="15">
      <c r="A441" s="45"/>
      <c r="B441" s="45"/>
      <c r="C441" s="45"/>
    </row>
    <row r="442" spans="1:3" ht="15">
      <c r="A442" s="45"/>
      <c r="B442" s="45"/>
      <c r="C442" s="45"/>
    </row>
    <row r="443" spans="1:3" ht="15">
      <c r="A443" s="45"/>
      <c r="B443" s="45"/>
      <c r="C443" s="45"/>
    </row>
    <row r="444" spans="1:3" ht="15">
      <c r="A444" s="45"/>
      <c r="B444" s="45"/>
      <c r="C444" s="45"/>
    </row>
    <row r="445" spans="1:3" ht="15">
      <c r="A445" s="45"/>
      <c r="B445" s="45"/>
      <c r="C445" s="45"/>
    </row>
    <row r="446" spans="1:3" ht="15">
      <c r="A446" s="45"/>
      <c r="B446" s="45"/>
      <c r="C446" s="45"/>
    </row>
    <row r="447" spans="1:3" ht="15">
      <c r="A447" s="45"/>
      <c r="B447" s="45"/>
      <c r="C447" s="45"/>
    </row>
    <row r="448" spans="1:3" ht="15">
      <c r="A448" s="45"/>
      <c r="B448" s="45"/>
      <c r="C448" s="45"/>
    </row>
    <row r="449" spans="1:3" ht="15">
      <c r="A449" s="45"/>
      <c r="B449" s="45"/>
      <c r="C449" s="45"/>
    </row>
    <row r="450" spans="1:3" ht="15">
      <c r="A450" s="45"/>
      <c r="B450" s="45"/>
      <c r="C450" s="45"/>
    </row>
    <row r="451" spans="1:3" ht="15">
      <c r="A451" s="45"/>
      <c r="B451" s="45"/>
      <c r="C451" s="45"/>
    </row>
    <row r="452" spans="1:3" ht="15">
      <c r="A452" s="45"/>
      <c r="B452" s="45"/>
      <c r="C452" s="45"/>
    </row>
    <row r="453" spans="1:3" ht="15">
      <c r="A453" s="45"/>
      <c r="B453" s="45"/>
      <c r="C453" s="45"/>
    </row>
    <row r="454" spans="1:3" ht="15">
      <c r="A454" s="45"/>
      <c r="B454" s="45"/>
      <c r="C454" s="45"/>
    </row>
    <row r="455" spans="1:3" ht="15">
      <c r="A455" s="45"/>
      <c r="B455" s="45"/>
      <c r="C455" s="45"/>
    </row>
    <row r="456" spans="1:3" ht="15">
      <c r="A456" s="45"/>
      <c r="B456" s="45"/>
      <c r="C456" s="45"/>
    </row>
    <row r="457" spans="1:3" ht="15">
      <c r="A457" s="45"/>
      <c r="B457" s="45"/>
      <c r="C457" s="45"/>
    </row>
    <row r="458" spans="1:3" ht="15">
      <c r="A458" s="45"/>
      <c r="B458" s="45"/>
      <c r="C458" s="45"/>
    </row>
    <row r="459" spans="1:3" ht="15">
      <c r="A459" s="45"/>
      <c r="B459" s="45"/>
      <c r="C459" s="45"/>
    </row>
    <row r="460" spans="1:3" ht="15">
      <c r="A460" s="45"/>
      <c r="B460" s="45"/>
      <c r="C460" s="45"/>
    </row>
    <row r="461" spans="1:3" ht="15">
      <c r="A461" s="45"/>
      <c r="B461" s="45"/>
      <c r="C461" s="45"/>
    </row>
    <row r="462" spans="1:3" ht="15">
      <c r="A462" s="45"/>
      <c r="B462" s="45"/>
      <c r="C462" s="45"/>
    </row>
    <row r="463" spans="1:3" ht="15">
      <c r="A463" s="45"/>
      <c r="B463" s="45"/>
      <c r="C463" s="45"/>
    </row>
    <row r="464" spans="1:3" ht="15">
      <c r="A464" s="45"/>
      <c r="B464" s="45"/>
      <c r="C464" s="45"/>
    </row>
    <row r="465" spans="1:3" ht="15">
      <c r="A465" s="45"/>
      <c r="B465" s="45"/>
      <c r="C465" s="45"/>
    </row>
    <row r="466" spans="1:3" ht="15">
      <c r="A466" s="45"/>
      <c r="B466" s="45"/>
      <c r="C466" s="45"/>
    </row>
    <row r="467" spans="1:3" ht="15">
      <c r="A467" s="45"/>
      <c r="B467" s="45"/>
      <c r="C467" s="45"/>
    </row>
    <row r="468" spans="1:3" ht="15">
      <c r="A468" s="45"/>
      <c r="B468" s="45"/>
      <c r="C468" s="45"/>
    </row>
    <row r="469" spans="1:3" ht="15">
      <c r="A469" s="45"/>
      <c r="B469" s="45"/>
      <c r="C469" s="45"/>
    </row>
    <row r="470" spans="1:3" ht="15">
      <c r="A470" s="45"/>
      <c r="B470" s="45"/>
      <c r="C470" s="45"/>
    </row>
    <row r="471" spans="1:3" ht="15">
      <c r="A471" s="45"/>
      <c r="B471" s="45"/>
      <c r="C471" s="45"/>
    </row>
    <row r="472" spans="1:3" ht="15">
      <c r="A472" s="45"/>
      <c r="B472" s="45"/>
      <c r="C472" s="45"/>
    </row>
    <row r="473" spans="1:3" ht="15">
      <c r="A473" s="45"/>
      <c r="B473" s="45"/>
      <c r="C473" s="45"/>
    </row>
    <row r="474" spans="1:3" ht="15">
      <c r="A474" s="45"/>
      <c r="B474" s="45"/>
      <c r="C474" s="45"/>
    </row>
    <row r="475" spans="1:3" ht="15">
      <c r="A475" s="45"/>
      <c r="B475" s="45"/>
      <c r="C475" s="45"/>
    </row>
    <row r="476" spans="1:3" ht="15">
      <c r="A476" s="45"/>
      <c r="B476" s="45"/>
      <c r="C476" s="45"/>
    </row>
    <row r="477" spans="1:3" ht="15">
      <c r="A477" s="45"/>
      <c r="B477" s="45"/>
      <c r="C477" s="45"/>
    </row>
    <row r="478" spans="1:3" ht="15">
      <c r="A478" s="45"/>
      <c r="B478" s="45"/>
      <c r="C478" s="45"/>
    </row>
    <row r="479" spans="1:3" ht="15">
      <c r="A479" s="45"/>
      <c r="B479" s="45"/>
      <c r="C479" s="45"/>
    </row>
    <row r="480" spans="1:3" ht="15">
      <c r="A480" s="45"/>
      <c r="B480" s="45"/>
      <c r="C480" s="45"/>
    </row>
    <row r="481" spans="1:3" ht="15">
      <c r="A481" s="45"/>
      <c r="B481" s="45"/>
      <c r="C481" s="45"/>
    </row>
    <row r="482" spans="1:3" ht="15">
      <c r="A482" s="45"/>
      <c r="B482" s="45"/>
      <c r="C482" s="45"/>
    </row>
    <row r="483" spans="1:3" ht="15">
      <c r="A483" s="45"/>
      <c r="B483" s="45"/>
      <c r="C483" s="45"/>
    </row>
    <row r="484" spans="1:3" ht="15">
      <c r="A484" s="45"/>
      <c r="B484" s="45"/>
      <c r="C484" s="45"/>
    </row>
    <row r="485" spans="1:3" ht="15">
      <c r="A485" s="45"/>
      <c r="B485" s="45"/>
      <c r="C485" s="45"/>
    </row>
    <row r="486" spans="1:3" ht="15">
      <c r="A486" s="45"/>
      <c r="B486" s="45"/>
      <c r="C486" s="45"/>
    </row>
    <row r="487" spans="1:3" ht="15">
      <c r="A487" s="45"/>
      <c r="B487" s="45"/>
      <c r="C487" s="45"/>
    </row>
    <row r="488" spans="1:3" ht="15">
      <c r="A488" s="45"/>
      <c r="B488" s="45"/>
      <c r="C488" s="45"/>
    </row>
    <row r="489" spans="1:3" ht="15">
      <c r="A489" s="45"/>
      <c r="B489" s="45"/>
      <c r="C489" s="45"/>
    </row>
    <row r="490" spans="1:3" ht="15">
      <c r="A490" s="45"/>
      <c r="B490" s="45"/>
      <c r="C490" s="45"/>
    </row>
    <row r="491" spans="1:3" ht="15">
      <c r="A491" s="45"/>
      <c r="B491" s="45"/>
      <c r="C491" s="45"/>
    </row>
    <row r="492" spans="1:3" ht="15">
      <c r="A492" s="45"/>
      <c r="B492" s="45"/>
      <c r="C492" s="45"/>
    </row>
    <row r="493" spans="1:3" ht="15">
      <c r="A493" s="45"/>
      <c r="B493" s="45"/>
      <c r="C493" s="45"/>
    </row>
    <row r="494" spans="1:3" ht="15">
      <c r="A494" s="45"/>
      <c r="B494" s="45"/>
      <c r="C494" s="45"/>
    </row>
    <row r="495" spans="1:3" ht="15">
      <c r="A495" s="45"/>
      <c r="B495" s="45"/>
      <c r="C495" s="45"/>
    </row>
    <row r="496" spans="1:3" ht="15">
      <c r="A496" s="45"/>
      <c r="B496" s="45"/>
      <c r="C496" s="45"/>
    </row>
    <row r="497" spans="1:3" ht="15">
      <c r="A497" s="45"/>
      <c r="B497" s="45"/>
      <c r="C497" s="45"/>
    </row>
    <row r="498" spans="1:3" ht="15">
      <c r="A498" s="45"/>
      <c r="B498" s="45"/>
      <c r="C498" s="45"/>
    </row>
    <row r="499" spans="1:3" ht="15">
      <c r="A499" s="45"/>
      <c r="B499" s="45"/>
      <c r="C499" s="45"/>
    </row>
    <row r="500" spans="1:3" ht="15">
      <c r="A500" s="45"/>
      <c r="B500" s="45"/>
      <c r="C500" s="45"/>
    </row>
    <row r="501" spans="1:3" ht="15">
      <c r="A501" s="45"/>
      <c r="B501" s="45"/>
      <c r="C501" s="45"/>
    </row>
    <row r="502" spans="1:3" ht="15">
      <c r="A502" s="45"/>
      <c r="B502" s="45"/>
      <c r="C502" s="45"/>
    </row>
    <row r="503" spans="1:3" ht="15">
      <c r="A503" s="45"/>
      <c r="B503" s="45"/>
      <c r="C503" s="45"/>
    </row>
    <row r="504" spans="1:3" ht="15">
      <c r="A504" s="45"/>
      <c r="B504" s="45"/>
      <c r="C504" s="45"/>
    </row>
    <row r="505" spans="1:3" ht="15">
      <c r="A505" s="45"/>
      <c r="B505" s="45"/>
      <c r="C505" s="45"/>
    </row>
    <row r="506" spans="1:3" ht="15">
      <c r="A506" s="45"/>
      <c r="B506" s="45"/>
      <c r="C506" s="45"/>
    </row>
    <row r="507" spans="1:3" ht="15">
      <c r="A507" s="45"/>
      <c r="B507" s="45"/>
      <c r="C507" s="45"/>
    </row>
    <row r="508" spans="1:3" ht="15">
      <c r="A508" s="45"/>
      <c r="B508" s="45"/>
      <c r="C508" s="45"/>
    </row>
    <row r="509" spans="1:3" ht="15">
      <c r="A509" s="45"/>
      <c r="B509" s="45"/>
      <c r="C509" s="45"/>
    </row>
    <row r="510" spans="1:3" ht="15">
      <c r="A510" s="45"/>
      <c r="B510" s="45"/>
      <c r="C510" s="45"/>
    </row>
    <row r="511" spans="1:3" ht="15">
      <c r="A511" s="45"/>
      <c r="B511" s="45"/>
      <c r="C511" s="45"/>
    </row>
    <row r="512" spans="1:3" ht="15">
      <c r="A512" s="45"/>
      <c r="B512" s="45"/>
      <c r="C512" s="45"/>
    </row>
    <row r="513" spans="1:3" ht="15">
      <c r="A513" s="45"/>
      <c r="B513" s="45"/>
      <c r="C513" s="45"/>
    </row>
    <row r="514" spans="1:3" ht="15">
      <c r="A514" s="45"/>
      <c r="B514" s="45"/>
      <c r="C514" s="45"/>
    </row>
    <row r="515" spans="1:3" ht="15">
      <c r="A515" s="45"/>
      <c r="B515" s="45"/>
      <c r="C515" s="45"/>
    </row>
    <row r="516" spans="1:3" ht="15">
      <c r="A516" s="45"/>
      <c r="B516" s="45"/>
      <c r="C516" s="45"/>
    </row>
    <row r="517" spans="1:3" ht="15">
      <c r="A517" s="45"/>
      <c r="B517" s="45"/>
      <c r="C517" s="45"/>
    </row>
    <row r="518" spans="1:3" ht="15">
      <c r="A518" s="45"/>
      <c r="B518" s="45"/>
      <c r="C518" s="45"/>
    </row>
    <row r="519" spans="1:3" ht="15">
      <c r="A519" s="45"/>
      <c r="B519" s="45"/>
      <c r="C519" s="45"/>
    </row>
    <row r="520" spans="1:3" ht="15">
      <c r="A520" s="45"/>
      <c r="B520" s="45"/>
      <c r="C520" s="45"/>
    </row>
    <row r="521" spans="1:3" ht="15">
      <c r="A521" s="45"/>
      <c r="B521" s="45"/>
      <c r="C521" s="45"/>
    </row>
    <row r="522" spans="1:3" ht="15">
      <c r="A522" s="45"/>
      <c r="B522" s="45"/>
      <c r="C522" s="45"/>
    </row>
    <row r="523" spans="1:3" ht="15">
      <c r="A523" s="45"/>
      <c r="B523" s="45"/>
      <c r="C523" s="45"/>
    </row>
    <row r="524" spans="1:3" ht="15">
      <c r="A524" s="45"/>
      <c r="B524" s="45"/>
      <c r="C524" s="45"/>
    </row>
    <row r="525" spans="1:3" ht="15">
      <c r="A525" s="45"/>
      <c r="B525" s="45"/>
      <c r="C525" s="45"/>
    </row>
    <row r="526" spans="1:3" ht="15">
      <c r="A526" s="45"/>
      <c r="B526" s="45"/>
      <c r="C526" s="45"/>
    </row>
    <row r="527" spans="1:3" ht="15">
      <c r="A527" s="45"/>
      <c r="B527" s="45"/>
      <c r="C527" s="45"/>
    </row>
    <row r="528" spans="1:3" ht="15">
      <c r="A528" s="45"/>
      <c r="B528" s="45"/>
      <c r="C528" s="45"/>
    </row>
    <row r="529" spans="1:3" ht="15">
      <c r="A529" s="45"/>
      <c r="B529" s="45"/>
      <c r="C529" s="45"/>
    </row>
    <row r="530" spans="1:3" ht="15">
      <c r="A530" s="45"/>
      <c r="B530" s="45"/>
      <c r="C530" s="45"/>
    </row>
    <row r="531" spans="1:3" ht="15">
      <c r="A531" s="45"/>
      <c r="B531" s="45"/>
      <c r="C531" s="45"/>
    </row>
    <row r="532" spans="1:3" ht="15">
      <c r="A532" s="45"/>
      <c r="B532" s="45"/>
      <c r="C532" s="45"/>
    </row>
    <row r="533" spans="1:3" ht="15">
      <c r="A533" s="45"/>
      <c r="B533" s="45"/>
      <c r="C533" s="45"/>
    </row>
    <row r="534" spans="1:3" ht="15">
      <c r="A534" s="45"/>
      <c r="B534" s="45"/>
      <c r="C534" s="45"/>
    </row>
    <row r="535" spans="1:3" ht="15">
      <c r="A535" s="45"/>
      <c r="B535" s="45"/>
      <c r="C535" s="45"/>
    </row>
    <row r="536" spans="1:3" ht="15">
      <c r="A536" s="45"/>
      <c r="B536" s="45"/>
      <c r="C536" s="45"/>
    </row>
    <row r="537" spans="1:3" ht="15">
      <c r="A537" s="45"/>
      <c r="B537" s="45"/>
      <c r="C537" s="45"/>
    </row>
    <row r="538" spans="1:3" ht="15">
      <c r="A538" s="45"/>
      <c r="B538" s="45"/>
      <c r="C538" s="45"/>
    </row>
    <row r="539" spans="1:3" ht="15">
      <c r="A539" s="45"/>
      <c r="B539" s="45"/>
      <c r="C539" s="45"/>
    </row>
    <row r="540" spans="1:3" ht="15">
      <c r="A540" s="45"/>
      <c r="B540" s="45"/>
      <c r="C540" s="45"/>
    </row>
    <row r="541" spans="1:3" ht="15">
      <c r="A541" s="45"/>
      <c r="B541" s="45"/>
      <c r="C541" s="45"/>
    </row>
    <row r="542" spans="1:3" ht="15">
      <c r="A542" s="45"/>
      <c r="B542" s="45"/>
      <c r="C542" s="45"/>
    </row>
    <row r="543" spans="1:3" ht="15">
      <c r="A543" s="45"/>
      <c r="B543" s="45"/>
      <c r="C543" s="45"/>
    </row>
    <row r="544" spans="1:3" ht="15">
      <c r="A544" s="45"/>
      <c r="B544" s="45"/>
      <c r="C544" s="45"/>
    </row>
    <row r="545" spans="1:3" ht="15">
      <c r="A545" s="45"/>
      <c r="B545" s="45"/>
      <c r="C545" s="45"/>
    </row>
    <row r="546" spans="1:3" ht="15">
      <c r="A546" s="45"/>
      <c r="B546" s="45"/>
      <c r="C546" s="45"/>
    </row>
    <row r="547" spans="1:3" ht="15">
      <c r="A547" s="45"/>
      <c r="B547" s="45"/>
      <c r="C547" s="45"/>
    </row>
    <row r="548" spans="1:3" ht="15">
      <c r="A548" s="45"/>
      <c r="B548" s="45"/>
      <c r="C548" s="45"/>
    </row>
    <row r="549" spans="1:3" ht="15">
      <c r="A549" s="45"/>
      <c r="B549" s="45"/>
      <c r="C549" s="45"/>
    </row>
    <row r="550" spans="1:3" ht="15">
      <c r="A550" s="45"/>
      <c r="B550" s="45"/>
      <c r="C550" s="45"/>
    </row>
    <row r="551" spans="1:3" ht="15">
      <c r="A551" s="45"/>
      <c r="B551" s="45"/>
      <c r="C551" s="45"/>
    </row>
    <row r="552" spans="1:3" ht="15">
      <c r="A552" s="45"/>
      <c r="B552" s="45"/>
      <c r="C552" s="45"/>
    </row>
    <row r="553" spans="1:3" ht="15">
      <c r="A553" s="45"/>
      <c r="B553" s="45"/>
      <c r="C553" s="45"/>
    </row>
    <row r="554" spans="1:3" ht="15">
      <c r="A554" s="45"/>
      <c r="B554" s="45"/>
      <c r="C554" s="45"/>
    </row>
    <row r="555" spans="1:3" ht="15">
      <c r="A555" s="45"/>
      <c r="B555" s="45"/>
      <c r="C555" s="45"/>
    </row>
    <row r="556" spans="1:3" ht="15">
      <c r="A556" s="45"/>
      <c r="B556" s="45"/>
      <c r="C556" s="45"/>
    </row>
    <row r="557" spans="1:3" ht="15">
      <c r="A557" s="45"/>
      <c r="B557" s="45"/>
      <c r="C557" s="45"/>
    </row>
    <row r="558" spans="1:3" ht="15">
      <c r="A558" s="45"/>
      <c r="B558" s="45"/>
      <c r="C558" s="45"/>
    </row>
    <row r="559" spans="1:3" ht="15">
      <c r="A559" s="45"/>
      <c r="B559" s="45"/>
      <c r="C559" s="45"/>
    </row>
    <row r="560" spans="1:3" ht="15">
      <c r="A560" s="45"/>
      <c r="B560" s="45"/>
      <c r="C560" s="45"/>
    </row>
    <row r="561" spans="1:3" ht="15">
      <c r="A561" s="45"/>
      <c r="B561" s="45"/>
      <c r="C561" s="45"/>
    </row>
    <row r="562" spans="1:3" ht="15">
      <c r="A562" s="45"/>
      <c r="B562" s="45"/>
      <c r="C562" s="45"/>
    </row>
    <row r="563" spans="1:3" ht="15">
      <c r="A563" s="45"/>
      <c r="B563" s="45"/>
      <c r="C563" s="45"/>
    </row>
    <row r="564" spans="1:3" ht="15">
      <c r="A564" s="45"/>
      <c r="B564" s="45"/>
      <c r="C564" s="45"/>
    </row>
    <row r="565" spans="1:3" ht="15">
      <c r="A565" s="45"/>
      <c r="B565" s="45"/>
      <c r="C565" s="45"/>
    </row>
    <row r="566" spans="1:3" ht="15">
      <c r="A566" s="45"/>
      <c r="B566" s="45"/>
      <c r="C566" s="45"/>
    </row>
    <row r="567" spans="1:3" ht="15">
      <c r="A567" s="45"/>
      <c r="B567" s="45"/>
      <c r="C567" s="45"/>
    </row>
    <row r="568" spans="1:3" ht="15">
      <c r="A568" s="45"/>
      <c r="B568" s="45"/>
      <c r="C568" s="45"/>
    </row>
    <row r="569" spans="1:3" ht="15">
      <c r="A569" s="45"/>
      <c r="B569" s="45"/>
      <c r="C569" s="45"/>
    </row>
    <row r="570" spans="1:3" ht="15">
      <c r="A570" s="45"/>
      <c r="B570" s="45"/>
      <c r="C570" s="45"/>
    </row>
    <row r="571" spans="1:3" ht="15">
      <c r="A571" s="45"/>
      <c r="B571" s="45"/>
      <c r="C571" s="45"/>
    </row>
    <row r="572" spans="1:3" ht="15">
      <c r="A572" s="45"/>
      <c r="B572" s="45"/>
      <c r="C572" s="45"/>
    </row>
    <row r="573" spans="1:3" ht="15">
      <c r="A573" s="45"/>
      <c r="B573" s="45"/>
      <c r="C573" s="45"/>
    </row>
    <row r="574" spans="1:3" ht="15">
      <c r="A574" s="45"/>
      <c r="B574" s="45"/>
      <c r="C574" s="45"/>
    </row>
    <row r="575" spans="1:3" ht="15">
      <c r="A575" s="45"/>
      <c r="B575" s="45"/>
      <c r="C575" s="45"/>
    </row>
    <row r="576" spans="1:3" ht="15">
      <c r="A576" s="45"/>
      <c r="B576" s="45"/>
      <c r="C576" s="45"/>
    </row>
    <row r="577" spans="1:3" ht="15">
      <c r="A577" s="45"/>
      <c r="B577" s="45"/>
      <c r="C577" s="45"/>
    </row>
    <row r="578" spans="1:3" ht="15">
      <c r="A578" s="45"/>
      <c r="B578" s="45"/>
      <c r="C578" s="45"/>
    </row>
    <row r="579" spans="1:3" ht="15">
      <c r="A579" s="45"/>
      <c r="B579" s="45"/>
      <c r="C579" s="45"/>
    </row>
    <row r="580" spans="1:3" ht="15">
      <c r="A580" s="45"/>
      <c r="B580" s="45"/>
      <c r="C580" s="45"/>
    </row>
    <row r="581" spans="1:3" ht="15">
      <c r="A581" s="45"/>
      <c r="B581" s="45"/>
      <c r="C581" s="45"/>
    </row>
    <row r="582" spans="1:3" ht="15">
      <c r="A582" s="45"/>
      <c r="B582" s="45"/>
      <c r="C582" s="45"/>
    </row>
    <row r="583" spans="1:3" ht="15">
      <c r="A583" s="45"/>
      <c r="B583" s="45"/>
      <c r="C583" s="45"/>
    </row>
    <row r="584" spans="1:3" ht="15">
      <c r="A584" s="45"/>
      <c r="B584" s="45"/>
      <c r="C584" s="45"/>
    </row>
    <row r="585" spans="1:3" ht="15">
      <c r="A585" s="45"/>
      <c r="B585" s="45"/>
      <c r="C585" s="45"/>
    </row>
    <row r="586" spans="1:3" ht="15">
      <c r="A586" s="45"/>
      <c r="B586" s="45"/>
      <c r="C586" s="45"/>
    </row>
    <row r="587" spans="1:3" ht="15">
      <c r="A587" s="45"/>
      <c r="B587" s="45"/>
      <c r="C587" s="45"/>
    </row>
    <row r="588" spans="1:3" ht="15">
      <c r="A588" s="45"/>
      <c r="B588" s="45"/>
      <c r="C588" s="45"/>
    </row>
    <row r="589" spans="1:3" ht="15">
      <c r="A589" s="45"/>
      <c r="B589" s="45"/>
      <c r="C589" s="45"/>
    </row>
    <row r="590" spans="1:3" ht="15">
      <c r="A590" s="45"/>
      <c r="B590" s="45"/>
      <c r="C590" s="45"/>
    </row>
    <row r="591" spans="1:3" ht="15">
      <c r="A591" s="45"/>
      <c r="B591" s="45"/>
      <c r="C591" s="45"/>
    </row>
    <row r="592" spans="1:3" ht="15">
      <c r="A592" s="45"/>
      <c r="B592" s="45"/>
      <c r="C592" s="45"/>
    </row>
    <row r="593" spans="1:3" ht="15">
      <c r="A593" s="45"/>
      <c r="B593" s="45"/>
      <c r="C593" s="45"/>
    </row>
    <row r="594" spans="1:3" ht="15">
      <c r="A594" s="45"/>
      <c r="B594" s="45"/>
      <c r="C594" s="45"/>
    </row>
    <row r="595" spans="1:3" ht="15">
      <c r="A595" s="45"/>
      <c r="B595" s="45"/>
      <c r="C595" s="45"/>
    </row>
    <row r="596" spans="1:3" ht="15">
      <c r="A596" s="45"/>
      <c r="B596" s="45"/>
      <c r="C596" s="45"/>
    </row>
    <row r="597" spans="1:3" ht="15">
      <c r="A597" s="45"/>
      <c r="B597" s="45"/>
      <c r="C597" s="45"/>
    </row>
    <row r="598" spans="1:3" ht="15">
      <c r="A598" s="45"/>
      <c r="B598" s="45"/>
      <c r="C598" s="45"/>
    </row>
    <row r="599" spans="1:3" ht="15">
      <c r="A599" s="45"/>
      <c r="B599" s="45"/>
      <c r="C599" s="45"/>
    </row>
    <row r="600" spans="1:3" ht="15">
      <c r="A600" s="45"/>
      <c r="B600" s="45"/>
      <c r="C600" s="45"/>
    </row>
    <row r="601" spans="1:3" ht="15">
      <c r="A601" s="45"/>
      <c r="B601" s="45"/>
      <c r="C601" s="45"/>
    </row>
    <row r="602" spans="1:3" ht="15">
      <c r="A602" s="45"/>
      <c r="B602" s="45"/>
      <c r="C602" s="45"/>
    </row>
    <row r="603" spans="1:3" ht="15">
      <c r="A603" s="45"/>
      <c r="B603" s="45"/>
      <c r="C603" s="45"/>
    </row>
    <row r="604" spans="1:3" ht="15">
      <c r="A604" s="45"/>
      <c r="B604" s="45"/>
      <c r="C604" s="45"/>
    </row>
    <row r="605" spans="1:3" ht="15">
      <c r="A605" s="45"/>
      <c r="B605" s="45"/>
      <c r="C605" s="45"/>
    </row>
    <row r="606" spans="1:3" ht="15">
      <c r="A606" s="45"/>
      <c r="B606" s="45"/>
      <c r="C606" s="45"/>
    </row>
    <row r="607" spans="1:3" ht="15">
      <c r="A607" s="45"/>
      <c r="B607" s="45"/>
      <c r="C607" s="45"/>
    </row>
    <row r="608" spans="1:3" ht="15">
      <c r="A608" s="45"/>
      <c r="B608" s="45"/>
      <c r="C608" s="45"/>
    </row>
    <row r="609" spans="1:3" ht="15">
      <c r="A609" s="45"/>
      <c r="B609" s="45"/>
      <c r="C609" s="45"/>
    </row>
    <row r="610" spans="1:3" ht="15">
      <c r="A610" s="45"/>
      <c r="B610" s="45"/>
      <c r="C610" s="45"/>
    </row>
    <row r="611" spans="1:3" ht="15">
      <c r="A611" s="45"/>
      <c r="B611" s="45"/>
      <c r="C611" s="45"/>
    </row>
    <row r="612" spans="1:3" ht="15">
      <c r="A612" s="45"/>
      <c r="B612" s="45"/>
      <c r="C612" s="45"/>
    </row>
    <row r="613" spans="1:3" ht="15">
      <c r="A613" s="45"/>
      <c r="B613" s="45"/>
      <c r="C613" s="45"/>
    </row>
    <row r="614" spans="1:3" ht="15">
      <c r="A614" s="45"/>
      <c r="B614" s="45"/>
      <c r="C614" s="45"/>
    </row>
    <row r="615" spans="1:3" ht="15">
      <c r="A615" s="45"/>
      <c r="B615" s="45"/>
      <c r="C615" s="45"/>
    </row>
    <row r="616" spans="1:3" ht="15">
      <c r="A616" s="45"/>
      <c r="B616" s="45"/>
      <c r="C616" s="45"/>
    </row>
    <row r="617" spans="1:3" ht="15">
      <c r="A617" s="45"/>
      <c r="B617" s="45"/>
      <c r="C617" s="45"/>
    </row>
    <row r="618" spans="1:3" ht="15">
      <c r="A618" s="45"/>
      <c r="B618" s="45"/>
      <c r="C618" s="45"/>
    </row>
    <row r="619" spans="1:3" ht="15">
      <c r="A619" s="45"/>
      <c r="B619" s="45"/>
      <c r="C619" s="45"/>
    </row>
    <row r="620" spans="1:3" ht="15">
      <c r="A620" s="45"/>
      <c r="B620" s="45"/>
      <c r="C620" s="45"/>
    </row>
    <row r="621" spans="1:3" ht="15">
      <c r="A621" s="45"/>
      <c r="B621" s="45"/>
      <c r="C621" s="45"/>
    </row>
    <row r="622" spans="1:3" ht="15">
      <c r="A622" s="45"/>
      <c r="B622" s="45"/>
      <c r="C622" s="45"/>
    </row>
    <row r="623" spans="1:3" ht="15">
      <c r="A623" s="45"/>
      <c r="B623" s="45"/>
      <c r="C623" s="45"/>
    </row>
    <row r="624" spans="1:3" ht="15">
      <c r="A624" s="45"/>
      <c r="B624" s="45"/>
      <c r="C624" s="45"/>
    </row>
    <row r="625" spans="1:3" ht="15">
      <c r="A625" s="45"/>
      <c r="B625" s="45"/>
      <c r="C625" s="45"/>
    </row>
    <row r="626" spans="1:3" ht="15">
      <c r="A626" s="45"/>
      <c r="B626" s="45"/>
      <c r="C626" s="45"/>
    </row>
    <row r="627" spans="1:3" ht="15">
      <c r="A627" s="45"/>
      <c r="B627" s="45"/>
      <c r="C627" s="45"/>
    </row>
    <row r="628" spans="1:3" ht="15">
      <c r="A628" s="45"/>
      <c r="B628" s="45"/>
      <c r="C628" s="45"/>
    </row>
    <row r="629" spans="1:3" ht="15">
      <c r="A629" s="45"/>
      <c r="B629" s="45"/>
      <c r="C629" s="45"/>
    </row>
    <row r="630" spans="1:3" ht="15">
      <c r="A630" s="45"/>
      <c r="B630" s="45"/>
      <c r="C630" s="45"/>
    </row>
    <row r="631" spans="1:3" ht="15">
      <c r="A631" s="45"/>
      <c r="B631" s="45"/>
      <c r="C631" s="45"/>
    </row>
    <row r="632" spans="1:3" ht="15">
      <c r="A632" s="45"/>
      <c r="B632" s="45"/>
      <c r="C632" s="45"/>
    </row>
    <row r="633" spans="1:3" ht="15">
      <c r="A633" s="45"/>
      <c r="B633" s="45"/>
      <c r="C633" s="45"/>
    </row>
    <row r="634" spans="1:3" ht="15">
      <c r="A634" s="45"/>
      <c r="B634" s="45"/>
      <c r="C634" s="45"/>
    </row>
    <row r="635" spans="1:3" ht="15">
      <c r="A635" s="45"/>
      <c r="B635" s="45"/>
      <c r="C635" s="45"/>
    </row>
    <row r="636" spans="1:3" ht="15">
      <c r="A636" s="45"/>
      <c r="B636" s="45"/>
      <c r="C636" s="45"/>
    </row>
    <row r="637" spans="1:3" ht="15">
      <c r="A637" s="45"/>
      <c r="B637" s="45"/>
      <c r="C637" s="45"/>
    </row>
    <row r="638" spans="1:3" ht="15">
      <c r="A638" s="45"/>
      <c r="B638" s="45"/>
      <c r="C638" s="45"/>
    </row>
    <row r="639" spans="1:3" ht="15">
      <c r="A639" s="45"/>
      <c r="B639" s="45"/>
      <c r="C639" s="45"/>
    </row>
    <row r="640" spans="1:3" ht="15">
      <c r="A640" s="45"/>
      <c r="B640" s="45"/>
      <c r="C640" s="45"/>
    </row>
    <row r="641" spans="1:3" ht="15">
      <c r="A641" s="45"/>
      <c r="B641" s="45"/>
      <c r="C641" s="45"/>
    </row>
    <row r="642" spans="1:3" ht="15">
      <c r="A642" s="45"/>
      <c r="B642" s="45"/>
      <c r="C642" s="45"/>
    </row>
    <row r="643" spans="1:3" ht="15">
      <c r="A643" s="45"/>
      <c r="B643" s="45"/>
      <c r="C643" s="45"/>
    </row>
    <row r="644" spans="1:3" ht="15">
      <c r="A644" s="45"/>
      <c r="B644" s="45"/>
      <c r="C644" s="45"/>
    </row>
    <row r="645" spans="1:3" ht="15">
      <c r="A645" s="45"/>
      <c r="B645" s="45"/>
      <c r="C645" s="45"/>
    </row>
    <row r="646" spans="1:3" ht="15">
      <c r="A646" s="45"/>
      <c r="B646" s="45"/>
      <c r="C646" s="45"/>
    </row>
    <row r="647" spans="1:3" ht="15">
      <c r="A647" s="45"/>
      <c r="B647" s="45"/>
      <c r="C647" s="45"/>
    </row>
    <row r="648" spans="1:3" ht="15">
      <c r="A648" s="45"/>
      <c r="B648" s="45"/>
      <c r="C648" s="45"/>
    </row>
    <row r="649" spans="1:3" ht="15">
      <c r="A649" s="45"/>
      <c r="B649" s="45"/>
      <c r="C649" s="45"/>
    </row>
    <row r="650" spans="1:3" ht="15">
      <c r="A650" s="45"/>
      <c r="B650" s="45"/>
      <c r="C650" s="45"/>
    </row>
    <row r="651" spans="1:3" ht="15">
      <c r="A651" s="45"/>
      <c r="B651" s="45"/>
      <c r="C651" s="45"/>
    </row>
    <row r="652" spans="1:3" ht="15">
      <c r="A652" s="45"/>
      <c r="B652" s="45"/>
      <c r="C652" s="45"/>
    </row>
    <row r="653" spans="1:3" ht="15">
      <c r="A653" s="45"/>
      <c r="B653" s="45"/>
      <c r="C653" s="45"/>
    </row>
    <row r="654" spans="1:3" ht="15">
      <c r="A654" s="45"/>
      <c r="B654" s="45"/>
      <c r="C654" s="45"/>
    </row>
    <row r="655" spans="1:3" ht="15">
      <c r="A655" s="45"/>
      <c r="B655" s="45"/>
      <c r="C655" s="45"/>
    </row>
    <row r="656" spans="1:3" ht="15">
      <c r="A656" s="45"/>
      <c r="B656" s="45"/>
      <c r="C656" s="45"/>
    </row>
    <row r="657" spans="1:3" ht="15">
      <c r="A657" s="45"/>
      <c r="B657" s="45"/>
      <c r="C657" s="45"/>
    </row>
    <row r="658" spans="1:3" ht="15">
      <c r="A658" s="45"/>
      <c r="B658" s="45"/>
      <c r="C658" s="45"/>
    </row>
    <row r="659" spans="1:3" ht="15">
      <c r="A659" s="45"/>
      <c r="B659" s="45"/>
      <c r="C659" s="45"/>
    </row>
    <row r="660" spans="1:3" ht="15">
      <c r="A660" s="45"/>
      <c r="B660" s="45"/>
      <c r="C660" s="45"/>
    </row>
    <row r="661" spans="1:3" ht="15">
      <c r="A661" s="45"/>
      <c r="B661" s="45"/>
      <c r="C661" s="45"/>
    </row>
    <row r="662" spans="1:3" ht="15">
      <c r="A662" s="45"/>
      <c r="B662" s="45"/>
      <c r="C662" s="45"/>
    </row>
    <row r="663" spans="1:3" ht="15">
      <c r="A663" s="45"/>
      <c r="B663" s="45"/>
      <c r="C663" s="45"/>
    </row>
    <row r="664" spans="1:3" ht="15">
      <c r="A664" s="45"/>
      <c r="B664" s="45"/>
      <c r="C664" s="45"/>
    </row>
    <row r="665" spans="1:3" ht="15">
      <c r="A665" s="45"/>
      <c r="B665" s="45"/>
      <c r="C665" s="45"/>
    </row>
    <row r="666" spans="1:3" ht="15">
      <c r="A666" s="45"/>
      <c r="B666" s="45"/>
      <c r="C666" s="45"/>
    </row>
    <row r="667" spans="1:3" ht="15">
      <c r="A667" s="45"/>
      <c r="B667" s="45"/>
      <c r="C667" s="45"/>
    </row>
    <row r="668" spans="1:3" ht="15">
      <c r="A668" s="45"/>
      <c r="B668" s="45"/>
      <c r="C668" s="45"/>
    </row>
    <row r="669" spans="1:3" ht="15">
      <c r="A669" s="45"/>
      <c r="B669" s="45"/>
      <c r="C669" s="45"/>
    </row>
    <row r="670" spans="1:3" ht="15">
      <c r="A670" s="45"/>
      <c r="B670" s="45"/>
      <c r="C670" s="45"/>
    </row>
    <row r="671" spans="1:3" ht="15">
      <c r="A671" s="45"/>
      <c r="B671" s="45"/>
      <c r="C671" s="45"/>
    </row>
    <row r="672" spans="1:3" ht="15">
      <c r="A672" s="45"/>
      <c r="B672" s="45"/>
      <c r="C672" s="45"/>
    </row>
    <row r="673" spans="1:3" ht="15">
      <c r="A673" s="45"/>
      <c r="B673" s="45"/>
      <c r="C673" s="45"/>
    </row>
    <row r="674" spans="1:3" ht="15">
      <c r="A674" s="45"/>
      <c r="B674" s="45"/>
      <c r="C674" s="45"/>
    </row>
    <row r="675" spans="1:3" ht="15">
      <c r="A675" s="45"/>
      <c r="B675" s="45"/>
      <c r="C675" s="45"/>
    </row>
    <row r="676" spans="1:3" ht="15">
      <c r="A676" s="45"/>
      <c r="B676" s="45"/>
      <c r="C676" s="45"/>
    </row>
    <row r="677" spans="1:3" ht="15">
      <c r="A677" s="45"/>
      <c r="B677" s="45"/>
      <c r="C677" s="45"/>
    </row>
    <row r="678" spans="1:3" ht="15">
      <c r="A678" s="45"/>
      <c r="B678" s="45"/>
      <c r="C678" s="45"/>
    </row>
    <row r="679" spans="1:3" ht="15">
      <c r="A679" s="45"/>
      <c r="B679" s="45"/>
      <c r="C679" s="45"/>
    </row>
    <row r="680" spans="1:3" ht="15">
      <c r="A680" s="45"/>
      <c r="B680" s="45"/>
      <c r="C680" s="45"/>
    </row>
    <row r="681" spans="1:3" ht="15">
      <c r="A681" s="45"/>
      <c r="B681" s="45"/>
      <c r="C681" s="45"/>
    </row>
    <row r="682" spans="1:3" ht="15">
      <c r="A682" s="45"/>
      <c r="B682" s="45"/>
      <c r="C682" s="45"/>
    </row>
    <row r="683" spans="1:3" ht="15">
      <c r="A683" s="45"/>
      <c r="B683" s="45"/>
      <c r="C683" s="45"/>
    </row>
    <row r="684" spans="1:3" ht="15">
      <c r="A684" s="45"/>
      <c r="B684" s="45"/>
      <c r="C684" s="45"/>
    </row>
    <row r="685" spans="1:3" ht="15">
      <c r="A685" s="45"/>
      <c r="B685" s="45"/>
      <c r="C685" s="45"/>
    </row>
    <row r="686" spans="1:3" ht="15">
      <c r="A686" s="45"/>
      <c r="B686" s="45"/>
      <c r="C686" s="45"/>
    </row>
    <row r="687" spans="1:3" ht="15">
      <c r="A687" s="45"/>
      <c r="B687" s="45"/>
      <c r="C687" s="45"/>
    </row>
    <row r="688" spans="1:3" ht="15">
      <c r="A688" s="45"/>
      <c r="B688" s="45"/>
      <c r="C688" s="45"/>
    </row>
    <row r="689" spans="1:3" ht="15">
      <c r="A689" s="45"/>
      <c r="B689" s="45"/>
      <c r="C689" s="45"/>
    </row>
    <row r="690" spans="1:3" ht="15">
      <c r="A690" s="45"/>
      <c r="B690" s="45"/>
      <c r="C690" s="45"/>
    </row>
    <row r="691" spans="1:3" ht="15">
      <c r="A691" s="45"/>
      <c r="B691" s="45"/>
      <c r="C691" s="45"/>
    </row>
    <row r="692" spans="1:3" ht="15">
      <c r="A692" s="45"/>
      <c r="B692" s="45"/>
      <c r="C692" s="45"/>
    </row>
    <row r="693" spans="1:3" ht="15">
      <c r="A693" s="45"/>
      <c r="B693" s="45"/>
      <c r="C693" s="45"/>
    </row>
    <row r="694" spans="1:3" ht="15">
      <c r="A694" s="45"/>
      <c r="B694" s="45"/>
      <c r="C694" s="45"/>
    </row>
    <row r="695" spans="1:3" ht="15">
      <c r="A695" s="45"/>
      <c r="B695" s="45"/>
      <c r="C695" s="45"/>
    </row>
    <row r="696" spans="1:3" ht="15">
      <c r="A696" s="45"/>
      <c r="B696" s="45"/>
      <c r="C696" s="45"/>
    </row>
    <row r="697" spans="1:3" ht="15">
      <c r="A697" s="45"/>
      <c r="B697" s="45"/>
      <c r="C697" s="45"/>
    </row>
    <row r="698" spans="1:3" ht="15">
      <c r="A698" s="45"/>
      <c r="B698" s="45"/>
      <c r="C698" s="45"/>
    </row>
    <row r="699" spans="1:3" ht="15">
      <c r="A699" s="45"/>
      <c r="B699" s="45"/>
      <c r="C699" s="45"/>
    </row>
    <row r="700" spans="1:3" ht="15">
      <c r="A700" s="45"/>
      <c r="B700" s="45"/>
      <c r="C700" s="45"/>
    </row>
    <row r="701" spans="1:3" ht="15">
      <c r="A701" s="45"/>
      <c r="B701" s="45"/>
      <c r="C701" s="45"/>
    </row>
    <row r="702" spans="1:3" ht="15">
      <c r="A702" s="45"/>
      <c r="B702" s="45"/>
      <c r="C702" s="45"/>
    </row>
    <row r="703" spans="1:3" ht="15">
      <c r="A703" s="45"/>
      <c r="B703" s="45"/>
      <c r="C703" s="45"/>
    </row>
    <row r="704" spans="1:3" ht="15">
      <c r="A704" s="45"/>
      <c r="B704" s="45"/>
      <c r="C704" s="45"/>
    </row>
    <row r="705" spans="1:3" ht="15">
      <c r="A705" s="45"/>
      <c r="B705" s="45"/>
      <c r="C705" s="45"/>
    </row>
    <row r="706" spans="1:3" ht="15">
      <c r="A706" s="45"/>
      <c r="B706" s="45"/>
      <c r="C706" s="45"/>
    </row>
    <row r="707" spans="1:3" ht="15">
      <c r="A707" s="45"/>
      <c r="B707" s="45"/>
      <c r="C707" s="45"/>
    </row>
    <row r="708" spans="1:3" ht="15">
      <c r="A708" s="45"/>
      <c r="B708" s="45"/>
      <c r="C708" s="45"/>
    </row>
    <row r="709" spans="1:3" ht="15">
      <c r="A709" s="45"/>
      <c r="B709" s="45"/>
      <c r="C709" s="45"/>
    </row>
    <row r="710" spans="1:3" ht="15">
      <c r="A710" s="45"/>
      <c r="B710" s="45"/>
      <c r="C710" s="45"/>
    </row>
    <row r="711" spans="1:3" ht="15">
      <c r="A711" s="45"/>
      <c r="B711" s="45"/>
      <c r="C711" s="45"/>
    </row>
    <row r="712" spans="1:3" ht="15">
      <c r="A712" s="45"/>
      <c r="B712" s="45"/>
      <c r="C712" s="45"/>
    </row>
    <row r="713" spans="1:3" ht="15">
      <c r="A713" s="45"/>
      <c r="B713" s="45"/>
      <c r="C713" s="45"/>
    </row>
    <row r="714" spans="1:3" ht="15">
      <c r="A714" s="45"/>
      <c r="B714" s="45"/>
      <c r="C714" s="45"/>
    </row>
    <row r="715" spans="1:3" ht="15">
      <c r="A715" s="45"/>
      <c r="B715" s="45"/>
      <c r="C715" s="45"/>
    </row>
    <row r="716" spans="1:3" ht="15">
      <c r="A716" s="45"/>
      <c r="B716" s="45"/>
      <c r="C716" s="45"/>
    </row>
    <row r="717" spans="1:3" ht="15">
      <c r="A717" s="45"/>
      <c r="B717" s="45"/>
      <c r="C717" s="45"/>
    </row>
    <row r="718" spans="1:3" ht="15">
      <c r="A718" s="45"/>
      <c r="B718" s="45"/>
      <c r="C718" s="45"/>
    </row>
    <row r="719" spans="1:3" ht="15">
      <c r="A719" s="45"/>
      <c r="B719" s="45"/>
      <c r="C719" s="45"/>
    </row>
    <row r="720" spans="1:3" ht="15">
      <c r="A720" s="45"/>
      <c r="B720" s="45"/>
      <c r="C720" s="45"/>
    </row>
    <row r="721" spans="1:3" ht="15">
      <c r="A721" s="45"/>
      <c r="B721" s="45"/>
      <c r="C721" s="45"/>
    </row>
    <row r="722" spans="1:3" ht="15">
      <c r="A722" s="45"/>
      <c r="B722" s="45"/>
      <c r="C722" s="45"/>
    </row>
    <row r="723" spans="1:3" ht="15">
      <c r="A723" s="45"/>
      <c r="B723" s="45"/>
      <c r="C723" s="45"/>
    </row>
    <row r="724" spans="1:3" ht="15">
      <c r="A724" s="45"/>
      <c r="B724" s="45"/>
      <c r="C724" s="45"/>
    </row>
    <row r="725" spans="1:3" ht="15">
      <c r="A725" s="45"/>
      <c r="B725" s="45"/>
      <c r="C725" s="45"/>
    </row>
    <row r="726" spans="1:3" ht="15">
      <c r="A726" s="45"/>
      <c r="B726" s="45"/>
      <c r="C726" s="45"/>
    </row>
    <row r="727" spans="1:3" ht="15">
      <c r="A727" s="45"/>
      <c r="B727" s="45"/>
      <c r="C727" s="45"/>
    </row>
    <row r="728" spans="1:3" ht="15">
      <c r="A728" s="45"/>
      <c r="B728" s="45"/>
      <c r="C728" s="45"/>
    </row>
    <row r="729" spans="1:3" ht="15">
      <c r="A729" s="45"/>
      <c r="B729" s="45"/>
      <c r="C729" s="45"/>
    </row>
    <row r="730" spans="1:3" ht="15">
      <c r="A730" s="45"/>
      <c r="B730" s="45"/>
      <c r="C730" s="45"/>
    </row>
    <row r="731" spans="1:3" ht="15">
      <c r="A731" s="45"/>
      <c r="B731" s="45"/>
      <c r="C731" s="45"/>
    </row>
    <row r="732" spans="1:3" ht="15">
      <c r="A732" s="45"/>
      <c r="B732" s="45"/>
      <c r="C732" s="45"/>
    </row>
    <row r="733" spans="1:3" ht="15">
      <c r="A733" s="45"/>
      <c r="B733" s="45"/>
      <c r="C733" s="45"/>
    </row>
    <row r="734" spans="1:3" ht="15">
      <c r="A734" s="45"/>
      <c r="B734" s="45"/>
      <c r="C734" s="45"/>
    </row>
    <row r="735" spans="1:3" ht="15">
      <c r="A735" s="45"/>
      <c r="B735" s="45"/>
      <c r="C735" s="45"/>
    </row>
    <row r="736" spans="1:3" ht="15">
      <c r="A736" s="45"/>
      <c r="B736" s="45"/>
      <c r="C736" s="45"/>
    </row>
    <row r="737" spans="1:3" ht="15">
      <c r="A737" s="45"/>
      <c r="B737" s="45"/>
      <c r="C737" s="45"/>
    </row>
    <row r="738" spans="1:3" ht="15">
      <c r="A738" s="45"/>
      <c r="B738" s="45"/>
      <c r="C738" s="45"/>
    </row>
    <row r="739" spans="1:3" ht="15">
      <c r="A739" s="45"/>
      <c r="B739" s="45"/>
      <c r="C739" s="45"/>
    </row>
    <row r="740" spans="1:3" ht="15">
      <c r="A740" s="45"/>
      <c r="B740" s="45"/>
      <c r="C740" s="45"/>
    </row>
    <row r="741" spans="1:3" ht="15">
      <c r="A741" s="45"/>
      <c r="B741" s="45"/>
      <c r="C741" s="45"/>
    </row>
    <row r="742" spans="1:3" ht="15">
      <c r="A742" s="45"/>
      <c r="B742" s="45"/>
      <c r="C742" s="45"/>
    </row>
    <row r="743" spans="1:3" ht="15">
      <c r="A743" s="45"/>
      <c r="B743" s="45"/>
      <c r="C743" s="45"/>
    </row>
    <row r="744" spans="1:3" ht="15">
      <c r="A744" s="45"/>
      <c r="B744" s="45"/>
      <c r="C744" s="45"/>
    </row>
    <row r="745" spans="1:3" ht="15">
      <c r="A745" s="45"/>
      <c r="B745" s="45"/>
      <c r="C745" s="45"/>
    </row>
    <row r="746" spans="1:3" ht="15">
      <c r="A746" s="45"/>
      <c r="B746" s="45"/>
      <c r="C746" s="45"/>
    </row>
    <row r="747" spans="1:3" ht="15">
      <c r="A747" s="45"/>
      <c r="B747" s="45"/>
      <c r="C747" s="45"/>
    </row>
    <row r="748" spans="1:3" ht="15">
      <c r="A748" s="45"/>
      <c r="B748" s="45"/>
      <c r="C748" s="45"/>
    </row>
    <row r="749" spans="1:3" ht="15">
      <c r="A749" s="45"/>
      <c r="B749" s="45"/>
      <c r="C749" s="45"/>
    </row>
    <row r="750" spans="1:3" ht="15">
      <c r="A750" s="45"/>
      <c r="B750" s="45"/>
      <c r="C750" s="45"/>
    </row>
    <row r="751" spans="1:3" ht="15">
      <c r="A751" s="45"/>
      <c r="B751" s="45"/>
      <c r="C751" s="45"/>
    </row>
    <row r="752" spans="1:3" ht="15">
      <c r="A752" s="45"/>
      <c r="B752" s="45"/>
      <c r="C752" s="45"/>
    </row>
    <row r="753" spans="1:3" ht="15">
      <c r="A753" s="45"/>
      <c r="B753" s="45"/>
      <c r="C753" s="45"/>
    </row>
    <row r="754" spans="1:3" ht="15">
      <c r="A754" s="45"/>
      <c r="B754" s="45"/>
      <c r="C754" s="45"/>
    </row>
    <row r="755" spans="1:3" ht="15">
      <c r="A755" s="45"/>
      <c r="B755" s="45"/>
      <c r="C755" s="45"/>
    </row>
    <row r="756" spans="1:3" ht="15">
      <c r="A756" s="45"/>
      <c r="B756" s="45"/>
      <c r="C756" s="45"/>
    </row>
    <row r="757" spans="1:3" ht="15">
      <c r="A757" s="45"/>
      <c r="B757" s="45"/>
      <c r="C757" s="45"/>
    </row>
    <row r="758" spans="1:3" ht="15">
      <c r="A758" s="45"/>
      <c r="B758" s="45"/>
      <c r="C758" s="45"/>
    </row>
    <row r="759" spans="1:3" ht="15">
      <c r="A759" s="45"/>
      <c r="B759" s="45"/>
      <c r="C759" s="45"/>
    </row>
    <row r="760" spans="1:3" ht="15">
      <c r="A760" s="45"/>
      <c r="B760" s="45"/>
      <c r="C760" s="45"/>
    </row>
    <row r="761" spans="1:3" ht="15">
      <c r="A761" s="45"/>
      <c r="B761" s="45"/>
      <c r="C761" s="45"/>
    </row>
    <row r="762" spans="1:3" ht="15">
      <c r="A762" s="45"/>
      <c r="B762" s="45"/>
      <c r="C762" s="45"/>
    </row>
    <row r="763" spans="1:3" ht="15">
      <c r="A763" s="45"/>
      <c r="B763" s="45"/>
      <c r="C763" s="45"/>
    </row>
    <row r="764" spans="1:3" ht="15">
      <c r="A764" s="45"/>
      <c r="B764" s="45"/>
      <c r="C764" s="45"/>
    </row>
    <row r="765" spans="1:3" ht="15">
      <c r="A765" s="45"/>
      <c r="B765" s="45"/>
      <c r="C765" s="45"/>
    </row>
    <row r="766" spans="1:3" ht="15">
      <c r="A766" s="45"/>
      <c r="B766" s="45"/>
      <c r="C766" s="45"/>
    </row>
    <row r="767" spans="1:3" ht="15">
      <c r="A767" s="45"/>
      <c r="B767" s="45"/>
      <c r="C767" s="45"/>
    </row>
    <row r="768" spans="1:3" ht="15">
      <c r="A768" s="45"/>
      <c r="B768" s="45"/>
      <c r="C768" s="45"/>
    </row>
    <row r="769" spans="1:3" ht="15">
      <c r="A769" s="45"/>
      <c r="B769" s="45"/>
      <c r="C769" s="45"/>
    </row>
    <row r="770" spans="1:3" ht="15">
      <c r="A770" s="45"/>
      <c r="B770" s="45"/>
      <c r="C770" s="45"/>
    </row>
    <row r="771" spans="1:3" ht="15">
      <c r="A771" s="45"/>
      <c r="B771" s="45"/>
      <c r="C771" s="45"/>
    </row>
    <row r="772" spans="1:3" ht="15">
      <c r="A772" s="45"/>
      <c r="B772" s="45"/>
      <c r="C772" s="45"/>
    </row>
    <row r="773" spans="1:3" ht="15">
      <c r="A773" s="45"/>
      <c r="B773" s="45"/>
      <c r="C773" s="45"/>
    </row>
    <row r="774" spans="1:3" ht="15">
      <c r="A774" s="45"/>
      <c r="B774" s="45"/>
      <c r="C774" s="45"/>
    </row>
    <row r="775" spans="1:3" ht="15">
      <c r="A775" s="45"/>
      <c r="B775" s="45"/>
      <c r="C775" s="45"/>
    </row>
    <row r="776" spans="1:3" ht="15">
      <c r="A776" s="45"/>
      <c r="B776" s="45"/>
      <c r="C776" s="45"/>
    </row>
    <row r="777" spans="1:3" ht="15">
      <c r="A777" s="45"/>
      <c r="B777" s="45"/>
      <c r="C777" s="45"/>
    </row>
    <row r="778" spans="1:3" ht="15">
      <c r="A778" s="45"/>
      <c r="B778" s="45"/>
      <c r="C778" s="45"/>
    </row>
    <row r="779" spans="1:3" ht="15">
      <c r="A779" s="45"/>
      <c r="B779" s="45"/>
      <c r="C779" s="45"/>
    </row>
    <row r="780" spans="1:3" ht="15">
      <c r="A780" s="45"/>
      <c r="B780" s="45"/>
      <c r="C780" s="45"/>
    </row>
    <row r="781" spans="1:3" ht="15">
      <c r="A781" s="45"/>
      <c r="B781" s="45"/>
      <c r="C781" s="45"/>
    </row>
    <row r="782" spans="1:3" ht="15">
      <c r="A782" s="45"/>
      <c r="B782" s="45"/>
      <c r="C782" s="45"/>
    </row>
    <row r="783" spans="1:3" ht="15">
      <c r="A783" s="45"/>
      <c r="B783" s="45"/>
      <c r="C783" s="45"/>
    </row>
    <row r="784" spans="1:3" ht="15">
      <c r="A784" s="45"/>
      <c r="B784" s="45"/>
      <c r="C784" s="45"/>
    </row>
    <row r="785" spans="1:3" ht="15">
      <c r="A785" s="45"/>
      <c r="B785" s="45"/>
      <c r="C785" s="45"/>
    </row>
    <row r="786" spans="1:3" ht="15">
      <c r="A786" s="45"/>
      <c r="B786" s="45"/>
      <c r="C786" s="45"/>
    </row>
    <row r="787" spans="1:3" ht="15">
      <c r="A787" s="45"/>
      <c r="B787" s="45"/>
      <c r="C787" s="45"/>
    </row>
    <row r="788" spans="1:3" ht="15">
      <c r="A788" s="45"/>
      <c r="B788" s="45"/>
      <c r="C788" s="45"/>
    </row>
    <row r="789" spans="1:3" ht="15">
      <c r="A789" s="45"/>
      <c r="B789" s="45"/>
      <c r="C789" s="45"/>
    </row>
    <row r="790" spans="1:3" ht="15">
      <c r="A790" s="45"/>
      <c r="B790" s="45"/>
      <c r="C790" s="45"/>
    </row>
    <row r="791" spans="1:3" ht="15">
      <c r="A791" s="45"/>
      <c r="B791" s="45"/>
      <c r="C791" s="45"/>
    </row>
    <row r="792" spans="1:3" ht="15">
      <c r="A792" s="45"/>
      <c r="B792" s="45"/>
      <c r="C792" s="45"/>
    </row>
    <row r="793" spans="1:3" ht="15">
      <c r="A793" s="45"/>
      <c r="B793" s="45"/>
      <c r="C793" s="45"/>
    </row>
    <row r="794" spans="1:3" ht="15">
      <c r="A794" s="45"/>
      <c r="B794" s="45"/>
      <c r="C794" s="45"/>
    </row>
    <row r="795" spans="1:3" ht="15">
      <c r="A795" s="45"/>
      <c r="B795" s="45"/>
      <c r="C795" s="45"/>
    </row>
    <row r="796" spans="1:3" ht="15">
      <c r="A796" s="45"/>
      <c r="B796" s="45"/>
      <c r="C796" s="45"/>
    </row>
    <row r="797" spans="1:3" ht="15">
      <c r="A797" s="45"/>
      <c r="B797" s="45"/>
      <c r="C797" s="45"/>
    </row>
    <row r="798" spans="1:3" ht="15">
      <c r="A798" s="45"/>
      <c r="B798" s="45"/>
      <c r="C798" s="45"/>
    </row>
    <row r="799" spans="1:3" ht="15">
      <c r="A799" s="45"/>
      <c r="B799" s="45"/>
      <c r="C799" s="45"/>
    </row>
    <row r="800" spans="1:3" ht="15">
      <c r="A800" s="45"/>
      <c r="B800" s="45"/>
      <c r="C800" s="45"/>
    </row>
    <row r="801" spans="1:3" ht="15">
      <c r="A801" s="45"/>
      <c r="B801" s="45"/>
      <c r="C801" s="45"/>
    </row>
    <row r="802" spans="1:3" ht="15">
      <c r="A802" s="45"/>
      <c r="B802" s="45"/>
      <c r="C802" s="45"/>
    </row>
    <row r="803" spans="1:3" ht="15">
      <c r="A803" s="45"/>
      <c r="B803" s="45"/>
      <c r="C803" s="45"/>
    </row>
    <row r="804" spans="1:3" ht="15">
      <c r="A804" s="45"/>
      <c r="B804" s="45"/>
      <c r="C804" s="45"/>
    </row>
    <row r="805" spans="1:3" ht="15">
      <c r="A805" s="45"/>
      <c r="B805" s="45"/>
      <c r="C805" s="45"/>
    </row>
    <row r="806" spans="1:3" ht="15">
      <c r="A806" s="45"/>
      <c r="B806" s="45"/>
      <c r="C806" s="45"/>
    </row>
    <row r="807" spans="1:3" ht="15">
      <c r="A807" s="45"/>
      <c r="B807" s="45"/>
      <c r="C807" s="45"/>
    </row>
    <row r="808" spans="1:3" ht="15">
      <c r="A808" s="45"/>
      <c r="B808" s="45"/>
      <c r="C808" s="45"/>
    </row>
    <row r="809" spans="1:3" ht="15">
      <c r="A809" s="45"/>
      <c r="B809" s="45"/>
      <c r="C809" s="45"/>
    </row>
    <row r="810" spans="1:3" ht="15">
      <c r="A810" s="45"/>
      <c r="B810" s="45"/>
      <c r="C810" s="45"/>
    </row>
    <row r="811" spans="1:3" ht="15">
      <c r="A811" s="45"/>
      <c r="B811" s="45"/>
      <c r="C811" s="45"/>
    </row>
    <row r="812" spans="1:3" ht="15">
      <c r="A812" s="45"/>
      <c r="B812" s="45"/>
      <c r="C812" s="45"/>
    </row>
    <row r="813" spans="1:3" ht="15">
      <c r="A813" s="45"/>
      <c r="B813" s="45"/>
      <c r="C813" s="45"/>
    </row>
    <row r="814" spans="1:3" ht="15">
      <c r="A814" s="45"/>
      <c r="B814" s="45"/>
      <c r="C814" s="45"/>
    </row>
    <row r="815" spans="1:3" ht="15">
      <c r="A815" s="45"/>
      <c r="B815" s="45"/>
      <c r="C815" s="45"/>
    </row>
    <row r="816" spans="1:3" ht="15">
      <c r="A816" s="45"/>
      <c r="B816" s="45"/>
      <c r="C816" s="45"/>
    </row>
    <row r="817" spans="1:3" ht="15">
      <c r="A817" s="45"/>
      <c r="B817" s="45"/>
      <c r="C817" s="45"/>
    </row>
    <row r="818" spans="1:3" ht="15">
      <c r="A818" s="45"/>
      <c r="B818" s="45"/>
      <c r="C818" s="45"/>
    </row>
    <row r="819" spans="1:3" ht="15">
      <c r="A819" s="45"/>
      <c r="B819" s="45"/>
      <c r="C819" s="45"/>
    </row>
    <row r="820" spans="1:3" ht="15">
      <c r="A820" s="45"/>
      <c r="B820" s="45"/>
      <c r="C820" s="45"/>
    </row>
    <row r="821" spans="1:3" ht="15">
      <c r="A821" s="45"/>
      <c r="B821" s="45"/>
      <c r="C821" s="45"/>
    </row>
    <row r="822" spans="1:3" ht="15">
      <c r="A822" s="45"/>
      <c r="B822" s="45"/>
      <c r="C822" s="45"/>
    </row>
    <row r="823" spans="1:3" ht="15">
      <c r="A823" s="45"/>
      <c r="B823" s="45"/>
      <c r="C823" s="45"/>
    </row>
    <row r="824" spans="1:3" ht="15">
      <c r="A824" s="45"/>
      <c r="B824" s="45"/>
      <c r="C824" s="45"/>
    </row>
    <row r="825" spans="1:3" ht="15">
      <c r="A825" s="45"/>
      <c r="B825" s="45"/>
      <c r="C825" s="45"/>
    </row>
    <row r="826" spans="1:3" ht="15">
      <c r="A826" s="45"/>
      <c r="B826" s="45"/>
      <c r="C826" s="45"/>
    </row>
    <row r="827" spans="1:3" ht="15">
      <c r="A827" s="45"/>
      <c r="B827" s="45"/>
      <c r="C827" s="45"/>
    </row>
    <row r="828" spans="1:3" ht="15">
      <c r="A828" s="45"/>
      <c r="B828" s="45"/>
      <c r="C828" s="45"/>
    </row>
    <row r="829" spans="1:3" ht="15">
      <c r="A829" s="45"/>
      <c r="B829" s="45"/>
      <c r="C829" s="45"/>
    </row>
    <row r="830" spans="1:3" ht="15">
      <c r="A830" s="45"/>
      <c r="B830" s="45"/>
      <c r="C830" s="45"/>
    </row>
    <row r="831" spans="1:3" ht="15">
      <c r="A831" s="45"/>
      <c r="B831" s="45"/>
      <c r="C831" s="45"/>
    </row>
    <row r="832" spans="1:3" ht="15">
      <c r="A832" s="45"/>
      <c r="B832" s="45"/>
      <c r="C832" s="45"/>
    </row>
    <row r="833" spans="1:3" ht="15">
      <c r="A833" s="45"/>
      <c r="B833" s="45"/>
      <c r="C833" s="45"/>
    </row>
    <row r="834" spans="1:3" ht="15">
      <c r="A834" s="45"/>
      <c r="B834" s="45"/>
      <c r="C834" s="45"/>
    </row>
    <row r="835" spans="1:3" ht="15">
      <c r="A835" s="45"/>
      <c r="B835" s="45"/>
      <c r="C835" s="45"/>
    </row>
    <row r="836" spans="1:3" ht="15">
      <c r="A836" s="45"/>
      <c r="B836" s="45"/>
      <c r="C836" s="45"/>
    </row>
    <row r="837" spans="1:3" ht="15">
      <c r="A837" s="45"/>
      <c r="B837" s="45"/>
      <c r="C837" s="45"/>
    </row>
    <row r="838" spans="1:3" ht="15">
      <c r="A838" s="45"/>
      <c r="B838" s="45"/>
      <c r="C838" s="45"/>
    </row>
    <row r="839" spans="1:3" ht="15">
      <c r="A839" s="45"/>
      <c r="B839" s="45"/>
      <c r="C839" s="45"/>
    </row>
    <row r="840" spans="1:3" ht="15">
      <c r="A840" s="45"/>
      <c r="B840" s="45"/>
      <c r="C840" s="45"/>
    </row>
    <row r="841" spans="1:3" ht="15">
      <c r="A841" s="45"/>
      <c r="B841" s="45"/>
      <c r="C841" s="45"/>
    </row>
    <row r="842" spans="1:3" ht="15">
      <c r="A842" s="45"/>
      <c r="B842" s="45"/>
      <c r="C842" s="45"/>
    </row>
    <row r="843" spans="1:3" ht="15">
      <c r="A843" s="45"/>
      <c r="B843" s="45"/>
      <c r="C843" s="45"/>
    </row>
    <row r="844" spans="1:3" ht="15">
      <c r="A844" s="45"/>
      <c r="B844" s="45"/>
      <c r="C844" s="45"/>
    </row>
    <row r="845" spans="1:3" ht="15">
      <c r="A845" s="45"/>
      <c r="B845" s="45"/>
      <c r="C845" s="45"/>
    </row>
    <row r="846" spans="1:3" ht="15">
      <c r="A846" s="45"/>
      <c r="B846" s="45"/>
      <c r="C846" s="45"/>
    </row>
    <row r="847" spans="1:3" ht="15">
      <c r="A847" s="45"/>
      <c r="B847" s="45"/>
      <c r="C847" s="45"/>
    </row>
    <row r="848" spans="1:3" ht="15">
      <c r="A848" s="45"/>
      <c r="B848" s="45"/>
      <c r="C848" s="45"/>
    </row>
    <row r="849" spans="1:3" ht="15">
      <c r="A849" s="45"/>
      <c r="B849" s="45"/>
      <c r="C849" s="45"/>
    </row>
    <row r="850" spans="1:3" ht="15">
      <c r="A850" s="45"/>
      <c r="B850" s="45"/>
      <c r="C850" s="45"/>
    </row>
    <row r="851" spans="1:3" ht="15">
      <c r="A851" s="45"/>
      <c r="B851" s="45"/>
      <c r="C851" s="45"/>
    </row>
    <row r="852" spans="1:3" ht="15">
      <c r="A852" s="45"/>
      <c r="B852" s="45"/>
      <c r="C852" s="45"/>
    </row>
    <row r="853" spans="1:3" ht="15">
      <c r="A853" s="45"/>
      <c r="B853" s="45"/>
      <c r="C853" s="45"/>
    </row>
    <row r="854" spans="1:3" ht="15">
      <c r="A854" s="45"/>
      <c r="B854" s="45"/>
      <c r="C854" s="45"/>
    </row>
    <row r="855" spans="1:3" ht="15">
      <c r="A855" s="45"/>
      <c r="B855" s="45"/>
      <c r="C855" s="45"/>
    </row>
    <row r="856" spans="1:3" ht="15">
      <c r="A856" s="45"/>
      <c r="B856" s="45"/>
      <c r="C856" s="45"/>
    </row>
    <row r="857" spans="1:3" ht="15">
      <c r="A857" s="45"/>
      <c r="B857" s="45"/>
      <c r="C857" s="45"/>
    </row>
    <row r="858" spans="1:3" ht="15">
      <c r="A858" s="45"/>
      <c r="B858" s="45"/>
      <c r="C858" s="45"/>
    </row>
    <row r="859" spans="1:3" ht="15">
      <c r="A859" s="45"/>
      <c r="B859" s="45"/>
      <c r="C859" s="45"/>
    </row>
    <row r="860" spans="1:3" ht="15">
      <c r="A860" s="45"/>
      <c r="B860" s="45"/>
      <c r="C860" s="45"/>
    </row>
    <row r="861" spans="1:3" ht="15">
      <c r="A861" s="45"/>
      <c r="B861" s="45"/>
      <c r="C861" s="45"/>
    </row>
    <row r="862" spans="1:3" ht="15">
      <c r="A862" s="45"/>
      <c r="B862" s="45"/>
      <c r="C862" s="45"/>
    </row>
    <row r="863" spans="1:3" ht="15">
      <c r="A863" s="45"/>
      <c r="B863" s="45"/>
      <c r="C863" s="45"/>
    </row>
    <row r="864" spans="1:3" ht="15">
      <c r="A864" s="45"/>
      <c r="B864" s="45"/>
      <c r="C864" s="45"/>
    </row>
    <row r="865" spans="1:3" ht="15">
      <c r="A865" s="45"/>
      <c r="B865" s="45"/>
      <c r="C865" s="45"/>
    </row>
    <row r="866" spans="1:3" ht="15">
      <c r="A866" s="45"/>
      <c r="B866" s="45"/>
      <c r="C866" s="45"/>
    </row>
    <row r="867" spans="1:3" ht="15">
      <c r="A867" s="45"/>
      <c r="B867" s="45"/>
      <c r="C867" s="45"/>
    </row>
    <row r="868" spans="1:3" ht="15">
      <c r="A868" s="45"/>
      <c r="B868" s="45"/>
      <c r="C868" s="45"/>
    </row>
    <row r="869" spans="1:3" ht="15">
      <c r="A869" s="45"/>
      <c r="B869" s="45"/>
      <c r="C869" s="45"/>
    </row>
    <row r="870" spans="1:3" ht="15">
      <c r="A870" s="45"/>
      <c r="B870" s="45"/>
      <c r="C870" s="45"/>
    </row>
    <row r="871" spans="1:3" ht="15">
      <c r="A871" s="45"/>
      <c r="B871" s="45"/>
      <c r="C871" s="45"/>
    </row>
    <row r="872" spans="1:3" ht="15">
      <c r="A872" s="45"/>
      <c r="B872" s="45"/>
      <c r="C872" s="45"/>
    </row>
    <row r="873" spans="1:3" ht="15">
      <c r="A873" s="45"/>
      <c r="B873" s="45"/>
      <c r="C873" s="45"/>
    </row>
    <row r="874" spans="1:3" ht="15">
      <c r="A874" s="45"/>
      <c r="B874" s="45"/>
      <c r="C874" s="45"/>
    </row>
    <row r="875" spans="1:3" ht="15">
      <c r="A875" s="45"/>
      <c r="B875" s="45"/>
      <c r="C875" s="45"/>
    </row>
    <row r="876" spans="1:3" ht="15">
      <c r="A876" s="45"/>
      <c r="B876" s="45"/>
      <c r="C876" s="45"/>
    </row>
    <row r="877" spans="1:3" ht="15">
      <c r="A877" s="45"/>
      <c r="B877" s="45"/>
      <c r="C877" s="45"/>
    </row>
    <row r="878" spans="1:3" ht="15">
      <c r="A878" s="45"/>
      <c r="B878" s="45"/>
      <c r="C878" s="45"/>
    </row>
    <row r="879" spans="1:3" ht="15">
      <c r="A879" s="45"/>
      <c r="B879" s="45"/>
      <c r="C879" s="45"/>
    </row>
    <row r="880" spans="1:3" ht="15">
      <c r="A880" s="45"/>
      <c r="B880" s="45"/>
      <c r="C880" s="45"/>
    </row>
    <row r="881" spans="1:3" ht="15">
      <c r="A881" s="45"/>
      <c r="B881" s="45"/>
      <c r="C881" s="45"/>
    </row>
    <row r="882" spans="1:3" ht="15">
      <c r="A882" s="45"/>
      <c r="B882" s="45"/>
      <c r="C882" s="45"/>
    </row>
    <row r="883" spans="1:3" ht="15">
      <c r="A883" s="45"/>
      <c r="B883" s="45"/>
      <c r="C883" s="45"/>
    </row>
    <row r="884" spans="1:3" ht="15">
      <c r="A884" s="45"/>
      <c r="B884" s="45"/>
      <c r="C884" s="45"/>
    </row>
    <row r="885" spans="1:3" ht="15">
      <c r="A885" s="45"/>
      <c r="B885" s="45"/>
      <c r="C885" s="45"/>
    </row>
    <row r="886" spans="1:3" ht="15">
      <c r="A886" s="45"/>
      <c r="B886" s="45"/>
      <c r="C886" s="45"/>
    </row>
    <row r="887" spans="1:3" ht="15">
      <c r="A887" s="45"/>
      <c r="B887" s="45"/>
      <c r="C887" s="45"/>
    </row>
    <row r="888" spans="1:3" ht="15">
      <c r="A888" s="45"/>
      <c r="B888" s="45"/>
      <c r="C888" s="45"/>
    </row>
    <row r="889" spans="1:3" ht="15">
      <c r="A889" s="45"/>
      <c r="B889" s="45"/>
      <c r="C889" s="45"/>
    </row>
    <row r="890" spans="1:3" ht="15">
      <c r="A890" s="45"/>
      <c r="B890" s="45"/>
      <c r="C890" s="45"/>
    </row>
    <row r="891" spans="1:3" ht="15">
      <c r="A891" s="45"/>
      <c r="B891" s="45"/>
      <c r="C891" s="45"/>
    </row>
    <row r="892" spans="1:3" ht="15">
      <c r="A892" s="45"/>
      <c r="B892" s="45"/>
      <c r="C892" s="45"/>
    </row>
    <row r="893" spans="1:3" ht="15">
      <c r="A893" s="45"/>
      <c r="B893" s="45"/>
      <c r="C893" s="45"/>
    </row>
    <row r="894" spans="1:3" ht="15">
      <c r="A894" s="45"/>
      <c r="B894" s="45"/>
      <c r="C894" s="45"/>
    </row>
    <row r="895" spans="1:3" ht="15">
      <c r="A895" s="45"/>
      <c r="B895" s="45"/>
      <c r="C895" s="45"/>
    </row>
    <row r="896" spans="1:3" ht="15">
      <c r="A896" s="45"/>
      <c r="B896" s="45"/>
      <c r="C896" s="45"/>
    </row>
    <row r="897" spans="1:3" ht="15">
      <c r="A897" s="45"/>
      <c r="B897" s="45"/>
      <c r="C897" s="45"/>
    </row>
    <row r="898" spans="1:3" ht="15">
      <c r="A898" s="45"/>
      <c r="B898" s="45"/>
      <c r="C898" s="45"/>
    </row>
    <row r="899" spans="1:3" ht="15">
      <c r="A899" s="45"/>
      <c r="B899" s="45"/>
      <c r="C899" s="45"/>
    </row>
    <row r="900" spans="1:3" ht="15">
      <c r="A900" s="45"/>
      <c r="B900" s="45"/>
      <c r="C900" s="45"/>
    </row>
    <row r="901" spans="1:3" ht="15">
      <c r="A901" s="45"/>
      <c r="B901" s="45"/>
      <c r="C901" s="45"/>
    </row>
    <row r="902" spans="1:3" ht="15">
      <c r="A902" s="45"/>
      <c r="B902" s="45"/>
      <c r="C902" s="45"/>
    </row>
    <row r="903" spans="1:3" ht="15">
      <c r="A903" s="45"/>
      <c r="B903" s="45"/>
      <c r="C903" s="45"/>
    </row>
    <row r="904" spans="1:3" ht="15">
      <c r="A904" s="45"/>
      <c r="B904" s="45"/>
      <c r="C904" s="45"/>
    </row>
    <row r="905" spans="1:3" ht="15">
      <c r="A905" s="45"/>
      <c r="B905" s="45"/>
      <c r="C905" s="45"/>
    </row>
    <row r="906" spans="1:3" ht="15">
      <c r="A906" s="45"/>
      <c r="B906" s="45"/>
      <c r="C906" s="45"/>
    </row>
    <row r="907" spans="1:3" ht="15">
      <c r="A907" s="45"/>
      <c r="B907" s="45"/>
      <c r="C907" s="45"/>
    </row>
    <row r="908" spans="1:3" ht="15">
      <c r="A908" s="45"/>
      <c r="B908" s="45"/>
      <c r="C908" s="45"/>
    </row>
  </sheetData>
  <mergeCells count="4">
    <mergeCell ref="A6:D6"/>
    <mergeCell ref="A7:D7"/>
    <mergeCell ref="B4:C4"/>
    <mergeCell ref="B5:C5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view="pageBreakPreview" zoomScale="60" workbookViewId="0" topLeftCell="A1">
      <selection activeCell="C20" sqref="C20"/>
    </sheetView>
  </sheetViews>
  <sheetFormatPr defaultColWidth="9.140625" defaultRowHeight="15"/>
  <cols>
    <col min="1" max="1" width="8.57421875" style="35" customWidth="1"/>
    <col min="2" max="2" width="26.57421875" style="170" customWidth="1"/>
    <col min="3" max="3" width="65.57421875" style="35" customWidth="1"/>
    <col min="4" max="256" width="9.140625" style="35" customWidth="1"/>
    <col min="257" max="257" width="8.57421875" style="35" customWidth="1"/>
    <col min="258" max="258" width="26.57421875" style="35" customWidth="1"/>
    <col min="259" max="259" width="65.57421875" style="35" customWidth="1"/>
    <col min="260" max="512" width="9.140625" style="35" customWidth="1"/>
    <col min="513" max="513" width="8.57421875" style="35" customWidth="1"/>
    <col min="514" max="514" width="26.57421875" style="35" customWidth="1"/>
    <col min="515" max="515" width="65.57421875" style="35" customWidth="1"/>
    <col min="516" max="768" width="9.140625" style="35" customWidth="1"/>
    <col min="769" max="769" width="8.57421875" style="35" customWidth="1"/>
    <col min="770" max="770" width="26.57421875" style="35" customWidth="1"/>
    <col min="771" max="771" width="65.57421875" style="35" customWidth="1"/>
    <col min="772" max="1024" width="9.140625" style="35" customWidth="1"/>
    <col min="1025" max="1025" width="8.57421875" style="35" customWidth="1"/>
    <col min="1026" max="1026" width="26.57421875" style="35" customWidth="1"/>
    <col min="1027" max="1027" width="65.57421875" style="35" customWidth="1"/>
    <col min="1028" max="1280" width="9.140625" style="35" customWidth="1"/>
    <col min="1281" max="1281" width="8.57421875" style="35" customWidth="1"/>
    <col min="1282" max="1282" width="26.57421875" style="35" customWidth="1"/>
    <col min="1283" max="1283" width="65.57421875" style="35" customWidth="1"/>
    <col min="1284" max="1536" width="9.140625" style="35" customWidth="1"/>
    <col min="1537" max="1537" width="8.57421875" style="35" customWidth="1"/>
    <col min="1538" max="1538" width="26.57421875" style="35" customWidth="1"/>
    <col min="1539" max="1539" width="65.57421875" style="35" customWidth="1"/>
    <col min="1540" max="1792" width="9.140625" style="35" customWidth="1"/>
    <col min="1793" max="1793" width="8.57421875" style="35" customWidth="1"/>
    <col min="1794" max="1794" width="26.57421875" style="35" customWidth="1"/>
    <col min="1795" max="1795" width="65.57421875" style="35" customWidth="1"/>
    <col min="1796" max="2048" width="9.140625" style="35" customWidth="1"/>
    <col min="2049" max="2049" width="8.57421875" style="35" customWidth="1"/>
    <col min="2050" max="2050" width="26.57421875" style="35" customWidth="1"/>
    <col min="2051" max="2051" width="65.57421875" style="35" customWidth="1"/>
    <col min="2052" max="2304" width="9.140625" style="35" customWidth="1"/>
    <col min="2305" max="2305" width="8.57421875" style="35" customWidth="1"/>
    <col min="2306" max="2306" width="26.57421875" style="35" customWidth="1"/>
    <col min="2307" max="2307" width="65.57421875" style="35" customWidth="1"/>
    <col min="2308" max="2560" width="9.140625" style="35" customWidth="1"/>
    <col min="2561" max="2561" width="8.57421875" style="35" customWidth="1"/>
    <col min="2562" max="2562" width="26.57421875" style="35" customWidth="1"/>
    <col min="2563" max="2563" width="65.57421875" style="35" customWidth="1"/>
    <col min="2564" max="2816" width="9.140625" style="35" customWidth="1"/>
    <col min="2817" max="2817" width="8.57421875" style="35" customWidth="1"/>
    <col min="2818" max="2818" width="26.57421875" style="35" customWidth="1"/>
    <col min="2819" max="2819" width="65.57421875" style="35" customWidth="1"/>
    <col min="2820" max="3072" width="9.140625" style="35" customWidth="1"/>
    <col min="3073" max="3073" width="8.57421875" style="35" customWidth="1"/>
    <col min="3074" max="3074" width="26.57421875" style="35" customWidth="1"/>
    <col min="3075" max="3075" width="65.57421875" style="35" customWidth="1"/>
    <col min="3076" max="3328" width="9.140625" style="35" customWidth="1"/>
    <col min="3329" max="3329" width="8.57421875" style="35" customWidth="1"/>
    <col min="3330" max="3330" width="26.57421875" style="35" customWidth="1"/>
    <col min="3331" max="3331" width="65.57421875" style="35" customWidth="1"/>
    <col min="3332" max="3584" width="9.140625" style="35" customWidth="1"/>
    <col min="3585" max="3585" width="8.57421875" style="35" customWidth="1"/>
    <col min="3586" max="3586" width="26.57421875" style="35" customWidth="1"/>
    <col min="3587" max="3587" width="65.57421875" style="35" customWidth="1"/>
    <col min="3588" max="3840" width="9.140625" style="35" customWidth="1"/>
    <col min="3841" max="3841" width="8.57421875" style="35" customWidth="1"/>
    <col min="3842" max="3842" width="26.57421875" style="35" customWidth="1"/>
    <col min="3843" max="3843" width="65.57421875" style="35" customWidth="1"/>
    <col min="3844" max="4096" width="9.140625" style="35" customWidth="1"/>
    <col min="4097" max="4097" width="8.57421875" style="35" customWidth="1"/>
    <col min="4098" max="4098" width="26.57421875" style="35" customWidth="1"/>
    <col min="4099" max="4099" width="65.57421875" style="35" customWidth="1"/>
    <col min="4100" max="4352" width="9.140625" style="35" customWidth="1"/>
    <col min="4353" max="4353" width="8.57421875" style="35" customWidth="1"/>
    <col min="4354" max="4354" width="26.57421875" style="35" customWidth="1"/>
    <col min="4355" max="4355" width="65.57421875" style="35" customWidth="1"/>
    <col min="4356" max="4608" width="9.140625" style="35" customWidth="1"/>
    <col min="4609" max="4609" width="8.57421875" style="35" customWidth="1"/>
    <col min="4610" max="4610" width="26.57421875" style="35" customWidth="1"/>
    <col min="4611" max="4611" width="65.57421875" style="35" customWidth="1"/>
    <col min="4612" max="4864" width="9.140625" style="35" customWidth="1"/>
    <col min="4865" max="4865" width="8.57421875" style="35" customWidth="1"/>
    <col min="4866" max="4866" width="26.57421875" style="35" customWidth="1"/>
    <col min="4867" max="4867" width="65.57421875" style="35" customWidth="1"/>
    <col min="4868" max="5120" width="9.140625" style="35" customWidth="1"/>
    <col min="5121" max="5121" width="8.57421875" style="35" customWidth="1"/>
    <col min="5122" max="5122" width="26.57421875" style="35" customWidth="1"/>
    <col min="5123" max="5123" width="65.57421875" style="35" customWidth="1"/>
    <col min="5124" max="5376" width="9.140625" style="35" customWidth="1"/>
    <col min="5377" max="5377" width="8.57421875" style="35" customWidth="1"/>
    <col min="5378" max="5378" width="26.57421875" style="35" customWidth="1"/>
    <col min="5379" max="5379" width="65.57421875" style="35" customWidth="1"/>
    <col min="5380" max="5632" width="9.140625" style="35" customWidth="1"/>
    <col min="5633" max="5633" width="8.57421875" style="35" customWidth="1"/>
    <col min="5634" max="5634" width="26.57421875" style="35" customWidth="1"/>
    <col min="5635" max="5635" width="65.57421875" style="35" customWidth="1"/>
    <col min="5636" max="5888" width="9.140625" style="35" customWidth="1"/>
    <col min="5889" max="5889" width="8.57421875" style="35" customWidth="1"/>
    <col min="5890" max="5890" width="26.57421875" style="35" customWidth="1"/>
    <col min="5891" max="5891" width="65.57421875" style="35" customWidth="1"/>
    <col min="5892" max="6144" width="9.140625" style="35" customWidth="1"/>
    <col min="6145" max="6145" width="8.57421875" style="35" customWidth="1"/>
    <col min="6146" max="6146" width="26.57421875" style="35" customWidth="1"/>
    <col min="6147" max="6147" width="65.57421875" style="35" customWidth="1"/>
    <col min="6148" max="6400" width="9.140625" style="35" customWidth="1"/>
    <col min="6401" max="6401" width="8.57421875" style="35" customWidth="1"/>
    <col min="6402" max="6402" width="26.57421875" style="35" customWidth="1"/>
    <col min="6403" max="6403" width="65.57421875" style="35" customWidth="1"/>
    <col min="6404" max="6656" width="9.140625" style="35" customWidth="1"/>
    <col min="6657" max="6657" width="8.57421875" style="35" customWidth="1"/>
    <col min="6658" max="6658" width="26.57421875" style="35" customWidth="1"/>
    <col min="6659" max="6659" width="65.57421875" style="35" customWidth="1"/>
    <col min="6660" max="6912" width="9.140625" style="35" customWidth="1"/>
    <col min="6913" max="6913" width="8.57421875" style="35" customWidth="1"/>
    <col min="6914" max="6914" width="26.57421875" style="35" customWidth="1"/>
    <col min="6915" max="6915" width="65.57421875" style="35" customWidth="1"/>
    <col min="6916" max="7168" width="9.140625" style="35" customWidth="1"/>
    <col min="7169" max="7169" width="8.57421875" style="35" customWidth="1"/>
    <col min="7170" max="7170" width="26.57421875" style="35" customWidth="1"/>
    <col min="7171" max="7171" width="65.57421875" style="35" customWidth="1"/>
    <col min="7172" max="7424" width="9.140625" style="35" customWidth="1"/>
    <col min="7425" max="7425" width="8.57421875" style="35" customWidth="1"/>
    <col min="7426" max="7426" width="26.57421875" style="35" customWidth="1"/>
    <col min="7427" max="7427" width="65.57421875" style="35" customWidth="1"/>
    <col min="7428" max="7680" width="9.140625" style="35" customWidth="1"/>
    <col min="7681" max="7681" width="8.57421875" style="35" customWidth="1"/>
    <col min="7682" max="7682" width="26.57421875" style="35" customWidth="1"/>
    <col min="7683" max="7683" width="65.57421875" style="35" customWidth="1"/>
    <col min="7684" max="7936" width="9.140625" style="35" customWidth="1"/>
    <col min="7937" max="7937" width="8.57421875" style="35" customWidth="1"/>
    <col min="7938" max="7938" width="26.57421875" style="35" customWidth="1"/>
    <col min="7939" max="7939" width="65.57421875" style="35" customWidth="1"/>
    <col min="7940" max="8192" width="9.140625" style="35" customWidth="1"/>
    <col min="8193" max="8193" width="8.57421875" style="35" customWidth="1"/>
    <col min="8194" max="8194" width="26.57421875" style="35" customWidth="1"/>
    <col min="8195" max="8195" width="65.57421875" style="35" customWidth="1"/>
    <col min="8196" max="8448" width="9.140625" style="35" customWidth="1"/>
    <col min="8449" max="8449" width="8.57421875" style="35" customWidth="1"/>
    <col min="8450" max="8450" width="26.57421875" style="35" customWidth="1"/>
    <col min="8451" max="8451" width="65.57421875" style="35" customWidth="1"/>
    <col min="8452" max="8704" width="9.140625" style="35" customWidth="1"/>
    <col min="8705" max="8705" width="8.57421875" style="35" customWidth="1"/>
    <col min="8706" max="8706" width="26.57421875" style="35" customWidth="1"/>
    <col min="8707" max="8707" width="65.57421875" style="35" customWidth="1"/>
    <col min="8708" max="8960" width="9.140625" style="35" customWidth="1"/>
    <col min="8961" max="8961" width="8.57421875" style="35" customWidth="1"/>
    <col min="8962" max="8962" width="26.57421875" style="35" customWidth="1"/>
    <col min="8963" max="8963" width="65.57421875" style="35" customWidth="1"/>
    <col min="8964" max="9216" width="9.140625" style="35" customWidth="1"/>
    <col min="9217" max="9217" width="8.57421875" style="35" customWidth="1"/>
    <col min="9218" max="9218" width="26.57421875" style="35" customWidth="1"/>
    <col min="9219" max="9219" width="65.57421875" style="35" customWidth="1"/>
    <col min="9220" max="9472" width="9.140625" style="35" customWidth="1"/>
    <col min="9473" max="9473" width="8.57421875" style="35" customWidth="1"/>
    <col min="9474" max="9474" width="26.57421875" style="35" customWidth="1"/>
    <col min="9475" max="9475" width="65.57421875" style="35" customWidth="1"/>
    <col min="9476" max="9728" width="9.140625" style="35" customWidth="1"/>
    <col min="9729" max="9729" width="8.57421875" style="35" customWidth="1"/>
    <col min="9730" max="9730" width="26.57421875" style="35" customWidth="1"/>
    <col min="9731" max="9731" width="65.57421875" style="35" customWidth="1"/>
    <col min="9732" max="9984" width="9.140625" style="35" customWidth="1"/>
    <col min="9985" max="9985" width="8.57421875" style="35" customWidth="1"/>
    <col min="9986" max="9986" width="26.57421875" style="35" customWidth="1"/>
    <col min="9987" max="9987" width="65.57421875" style="35" customWidth="1"/>
    <col min="9988" max="10240" width="9.140625" style="35" customWidth="1"/>
    <col min="10241" max="10241" width="8.57421875" style="35" customWidth="1"/>
    <col min="10242" max="10242" width="26.57421875" style="35" customWidth="1"/>
    <col min="10243" max="10243" width="65.57421875" style="35" customWidth="1"/>
    <col min="10244" max="10496" width="9.140625" style="35" customWidth="1"/>
    <col min="10497" max="10497" width="8.57421875" style="35" customWidth="1"/>
    <col min="10498" max="10498" width="26.57421875" style="35" customWidth="1"/>
    <col min="10499" max="10499" width="65.57421875" style="35" customWidth="1"/>
    <col min="10500" max="10752" width="9.140625" style="35" customWidth="1"/>
    <col min="10753" max="10753" width="8.57421875" style="35" customWidth="1"/>
    <col min="10754" max="10754" width="26.57421875" style="35" customWidth="1"/>
    <col min="10755" max="10755" width="65.57421875" style="35" customWidth="1"/>
    <col min="10756" max="11008" width="9.140625" style="35" customWidth="1"/>
    <col min="11009" max="11009" width="8.57421875" style="35" customWidth="1"/>
    <col min="11010" max="11010" width="26.57421875" style="35" customWidth="1"/>
    <col min="11011" max="11011" width="65.57421875" style="35" customWidth="1"/>
    <col min="11012" max="11264" width="9.140625" style="35" customWidth="1"/>
    <col min="11265" max="11265" width="8.57421875" style="35" customWidth="1"/>
    <col min="11266" max="11266" width="26.57421875" style="35" customWidth="1"/>
    <col min="11267" max="11267" width="65.57421875" style="35" customWidth="1"/>
    <col min="11268" max="11520" width="9.140625" style="35" customWidth="1"/>
    <col min="11521" max="11521" width="8.57421875" style="35" customWidth="1"/>
    <col min="11522" max="11522" width="26.57421875" style="35" customWidth="1"/>
    <col min="11523" max="11523" width="65.57421875" style="35" customWidth="1"/>
    <col min="11524" max="11776" width="9.140625" style="35" customWidth="1"/>
    <col min="11777" max="11777" width="8.57421875" style="35" customWidth="1"/>
    <col min="11778" max="11778" width="26.57421875" style="35" customWidth="1"/>
    <col min="11779" max="11779" width="65.57421875" style="35" customWidth="1"/>
    <col min="11780" max="12032" width="9.140625" style="35" customWidth="1"/>
    <col min="12033" max="12033" width="8.57421875" style="35" customWidth="1"/>
    <col min="12034" max="12034" width="26.57421875" style="35" customWidth="1"/>
    <col min="12035" max="12035" width="65.57421875" style="35" customWidth="1"/>
    <col min="12036" max="12288" width="9.140625" style="35" customWidth="1"/>
    <col min="12289" max="12289" width="8.57421875" style="35" customWidth="1"/>
    <col min="12290" max="12290" width="26.57421875" style="35" customWidth="1"/>
    <col min="12291" max="12291" width="65.57421875" style="35" customWidth="1"/>
    <col min="12292" max="12544" width="9.140625" style="35" customWidth="1"/>
    <col min="12545" max="12545" width="8.57421875" style="35" customWidth="1"/>
    <col min="12546" max="12546" width="26.57421875" style="35" customWidth="1"/>
    <col min="12547" max="12547" width="65.57421875" style="35" customWidth="1"/>
    <col min="12548" max="12800" width="9.140625" style="35" customWidth="1"/>
    <col min="12801" max="12801" width="8.57421875" style="35" customWidth="1"/>
    <col min="12802" max="12802" width="26.57421875" style="35" customWidth="1"/>
    <col min="12803" max="12803" width="65.57421875" style="35" customWidth="1"/>
    <col min="12804" max="13056" width="9.140625" style="35" customWidth="1"/>
    <col min="13057" max="13057" width="8.57421875" style="35" customWidth="1"/>
    <col min="13058" max="13058" width="26.57421875" style="35" customWidth="1"/>
    <col min="13059" max="13059" width="65.57421875" style="35" customWidth="1"/>
    <col min="13060" max="13312" width="9.140625" style="35" customWidth="1"/>
    <col min="13313" max="13313" width="8.57421875" style="35" customWidth="1"/>
    <col min="13314" max="13314" width="26.57421875" style="35" customWidth="1"/>
    <col min="13315" max="13315" width="65.57421875" style="35" customWidth="1"/>
    <col min="13316" max="13568" width="9.140625" style="35" customWidth="1"/>
    <col min="13569" max="13569" width="8.57421875" style="35" customWidth="1"/>
    <col min="13570" max="13570" width="26.57421875" style="35" customWidth="1"/>
    <col min="13571" max="13571" width="65.57421875" style="35" customWidth="1"/>
    <col min="13572" max="13824" width="9.140625" style="35" customWidth="1"/>
    <col min="13825" max="13825" width="8.57421875" style="35" customWidth="1"/>
    <col min="13826" max="13826" width="26.57421875" style="35" customWidth="1"/>
    <col min="13827" max="13827" width="65.57421875" style="35" customWidth="1"/>
    <col min="13828" max="14080" width="9.140625" style="35" customWidth="1"/>
    <col min="14081" max="14081" width="8.57421875" style="35" customWidth="1"/>
    <col min="14082" max="14082" width="26.57421875" style="35" customWidth="1"/>
    <col min="14083" max="14083" width="65.57421875" style="35" customWidth="1"/>
    <col min="14084" max="14336" width="9.140625" style="35" customWidth="1"/>
    <col min="14337" max="14337" width="8.57421875" style="35" customWidth="1"/>
    <col min="14338" max="14338" width="26.57421875" style="35" customWidth="1"/>
    <col min="14339" max="14339" width="65.57421875" style="35" customWidth="1"/>
    <col min="14340" max="14592" width="9.140625" style="35" customWidth="1"/>
    <col min="14593" max="14593" width="8.57421875" style="35" customWidth="1"/>
    <col min="14594" max="14594" width="26.57421875" style="35" customWidth="1"/>
    <col min="14595" max="14595" width="65.57421875" style="35" customWidth="1"/>
    <col min="14596" max="14848" width="9.140625" style="35" customWidth="1"/>
    <col min="14849" max="14849" width="8.57421875" style="35" customWidth="1"/>
    <col min="14850" max="14850" width="26.57421875" style="35" customWidth="1"/>
    <col min="14851" max="14851" width="65.57421875" style="35" customWidth="1"/>
    <col min="14852" max="15104" width="9.140625" style="35" customWidth="1"/>
    <col min="15105" max="15105" width="8.57421875" style="35" customWidth="1"/>
    <col min="15106" max="15106" width="26.57421875" style="35" customWidth="1"/>
    <col min="15107" max="15107" width="65.57421875" style="35" customWidth="1"/>
    <col min="15108" max="15360" width="9.140625" style="35" customWidth="1"/>
    <col min="15361" max="15361" width="8.57421875" style="35" customWidth="1"/>
    <col min="15362" max="15362" width="26.57421875" style="35" customWidth="1"/>
    <col min="15363" max="15363" width="65.57421875" style="35" customWidth="1"/>
    <col min="15364" max="15616" width="9.140625" style="35" customWidth="1"/>
    <col min="15617" max="15617" width="8.57421875" style="35" customWidth="1"/>
    <col min="15618" max="15618" width="26.57421875" style="35" customWidth="1"/>
    <col min="15619" max="15619" width="65.57421875" style="35" customWidth="1"/>
    <col min="15620" max="15872" width="9.140625" style="35" customWidth="1"/>
    <col min="15873" max="15873" width="8.57421875" style="35" customWidth="1"/>
    <col min="15874" max="15874" width="26.57421875" style="35" customWidth="1"/>
    <col min="15875" max="15875" width="65.57421875" style="35" customWidth="1"/>
    <col min="15876" max="16128" width="9.140625" style="35" customWidth="1"/>
    <col min="16129" max="16129" width="8.57421875" style="35" customWidth="1"/>
    <col min="16130" max="16130" width="26.57421875" style="35" customWidth="1"/>
    <col min="16131" max="16131" width="65.57421875" style="35" customWidth="1"/>
    <col min="16132" max="16384" width="9.140625" style="35" customWidth="1"/>
  </cols>
  <sheetData>
    <row r="1" ht="16.5" customHeight="1">
      <c r="C1" s="168" t="s">
        <v>547</v>
      </c>
    </row>
    <row r="2" ht="16.5" customHeight="1">
      <c r="C2" s="177" t="s">
        <v>557</v>
      </c>
    </row>
    <row r="3" ht="16.5" customHeight="1">
      <c r="C3" s="176" t="s">
        <v>428</v>
      </c>
    </row>
    <row r="4" ht="15">
      <c r="C4" s="176"/>
    </row>
    <row r="5" spans="1:3" ht="18.75">
      <c r="A5" s="181" t="s">
        <v>548</v>
      </c>
      <c r="B5" s="182"/>
      <c r="C5" s="182"/>
    </row>
    <row r="6" spans="1:3" ht="30" customHeight="1">
      <c r="A6" s="183" t="s">
        <v>549</v>
      </c>
      <c r="B6" s="184"/>
      <c r="C6" s="184"/>
    </row>
    <row r="7" spans="1:3" ht="15">
      <c r="A7" s="185"/>
      <c r="B7" s="185"/>
      <c r="C7" s="185"/>
    </row>
    <row r="8" spans="1:3" ht="94.5">
      <c r="A8" s="169" t="s">
        <v>550</v>
      </c>
      <c r="B8" s="169" t="s">
        <v>551</v>
      </c>
      <c r="C8" s="169" t="s">
        <v>439</v>
      </c>
    </row>
    <row r="9" spans="1:3" ht="47.25">
      <c r="A9" s="171">
        <v>951</v>
      </c>
      <c r="B9" s="172"/>
      <c r="C9" s="173" t="s">
        <v>552</v>
      </c>
    </row>
    <row r="10" spans="1:3" ht="31.5">
      <c r="A10" s="174">
        <v>951</v>
      </c>
      <c r="B10" s="175" t="s">
        <v>553</v>
      </c>
      <c r="C10" s="41" t="s">
        <v>264</v>
      </c>
    </row>
    <row r="11" spans="1:3" ht="31.5">
      <c r="A11" s="174">
        <v>951</v>
      </c>
      <c r="B11" s="175" t="s">
        <v>554</v>
      </c>
      <c r="C11" s="41" t="s">
        <v>555</v>
      </c>
    </row>
  </sheetData>
  <mergeCells count="3">
    <mergeCell ref="A5:C5"/>
    <mergeCell ref="A6:C6"/>
    <mergeCell ref="A7:C7"/>
  </mergeCells>
  <printOptions/>
  <pageMargins left="0.7" right="0.7" top="0.75" bottom="0.75" header="0.3" footer="0.3"/>
  <pageSetup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view="pageBreakPreview" zoomScale="93" zoomScaleSheetLayoutView="93" workbookViewId="0" topLeftCell="A1">
      <selection activeCell="C2" sqref="C2"/>
    </sheetView>
  </sheetViews>
  <sheetFormatPr defaultColWidth="9.140625" defaultRowHeight="15"/>
  <cols>
    <col min="1" max="1" width="24.28125" style="47" customWidth="1"/>
    <col min="2" max="2" width="78.421875" style="7" customWidth="1"/>
    <col min="3" max="3" width="18.00390625" style="35" customWidth="1"/>
    <col min="4" max="256" width="9.140625" style="35" customWidth="1"/>
    <col min="257" max="257" width="26.421875" style="35" customWidth="1"/>
    <col min="258" max="258" width="78.421875" style="35" customWidth="1"/>
    <col min="259" max="259" width="19.7109375" style="35" customWidth="1"/>
    <col min="260" max="512" width="9.140625" style="35" customWidth="1"/>
    <col min="513" max="513" width="26.421875" style="35" customWidth="1"/>
    <col min="514" max="514" width="78.421875" style="35" customWidth="1"/>
    <col min="515" max="515" width="19.7109375" style="35" customWidth="1"/>
    <col min="516" max="768" width="9.140625" style="35" customWidth="1"/>
    <col min="769" max="769" width="26.421875" style="35" customWidth="1"/>
    <col min="770" max="770" width="78.421875" style="35" customWidth="1"/>
    <col min="771" max="771" width="19.7109375" style="35" customWidth="1"/>
    <col min="772" max="1024" width="9.140625" style="35" customWidth="1"/>
    <col min="1025" max="1025" width="26.421875" style="35" customWidth="1"/>
    <col min="1026" max="1026" width="78.421875" style="35" customWidth="1"/>
    <col min="1027" max="1027" width="19.7109375" style="35" customWidth="1"/>
    <col min="1028" max="1280" width="9.140625" style="35" customWidth="1"/>
    <col min="1281" max="1281" width="26.421875" style="35" customWidth="1"/>
    <col min="1282" max="1282" width="78.421875" style="35" customWidth="1"/>
    <col min="1283" max="1283" width="19.7109375" style="35" customWidth="1"/>
    <col min="1284" max="1536" width="9.140625" style="35" customWidth="1"/>
    <col min="1537" max="1537" width="26.421875" style="35" customWidth="1"/>
    <col min="1538" max="1538" width="78.421875" style="35" customWidth="1"/>
    <col min="1539" max="1539" width="19.7109375" style="35" customWidth="1"/>
    <col min="1540" max="1792" width="9.140625" style="35" customWidth="1"/>
    <col min="1793" max="1793" width="26.421875" style="35" customWidth="1"/>
    <col min="1794" max="1794" width="78.421875" style="35" customWidth="1"/>
    <col min="1795" max="1795" width="19.7109375" style="35" customWidth="1"/>
    <col min="1796" max="2048" width="9.140625" style="35" customWidth="1"/>
    <col min="2049" max="2049" width="26.421875" style="35" customWidth="1"/>
    <col min="2050" max="2050" width="78.421875" style="35" customWidth="1"/>
    <col min="2051" max="2051" width="19.7109375" style="35" customWidth="1"/>
    <col min="2052" max="2304" width="9.140625" style="35" customWidth="1"/>
    <col min="2305" max="2305" width="26.421875" style="35" customWidth="1"/>
    <col min="2306" max="2306" width="78.421875" style="35" customWidth="1"/>
    <col min="2307" max="2307" width="19.7109375" style="35" customWidth="1"/>
    <col min="2308" max="2560" width="9.140625" style="35" customWidth="1"/>
    <col min="2561" max="2561" width="26.421875" style="35" customWidth="1"/>
    <col min="2562" max="2562" width="78.421875" style="35" customWidth="1"/>
    <col min="2563" max="2563" width="19.7109375" style="35" customWidth="1"/>
    <col min="2564" max="2816" width="9.140625" style="35" customWidth="1"/>
    <col min="2817" max="2817" width="26.421875" style="35" customWidth="1"/>
    <col min="2818" max="2818" width="78.421875" style="35" customWidth="1"/>
    <col min="2819" max="2819" width="19.7109375" style="35" customWidth="1"/>
    <col min="2820" max="3072" width="9.140625" style="35" customWidth="1"/>
    <col min="3073" max="3073" width="26.421875" style="35" customWidth="1"/>
    <col min="3074" max="3074" width="78.421875" style="35" customWidth="1"/>
    <col min="3075" max="3075" width="19.7109375" style="35" customWidth="1"/>
    <col min="3076" max="3328" width="9.140625" style="35" customWidth="1"/>
    <col min="3329" max="3329" width="26.421875" style="35" customWidth="1"/>
    <col min="3330" max="3330" width="78.421875" style="35" customWidth="1"/>
    <col min="3331" max="3331" width="19.7109375" style="35" customWidth="1"/>
    <col min="3332" max="3584" width="9.140625" style="35" customWidth="1"/>
    <col min="3585" max="3585" width="26.421875" style="35" customWidth="1"/>
    <col min="3586" max="3586" width="78.421875" style="35" customWidth="1"/>
    <col min="3587" max="3587" width="19.7109375" style="35" customWidth="1"/>
    <col min="3588" max="3840" width="9.140625" style="35" customWidth="1"/>
    <col min="3841" max="3841" width="26.421875" style="35" customWidth="1"/>
    <col min="3842" max="3842" width="78.421875" style="35" customWidth="1"/>
    <col min="3843" max="3843" width="19.7109375" style="35" customWidth="1"/>
    <col min="3844" max="4096" width="9.140625" style="35" customWidth="1"/>
    <col min="4097" max="4097" width="26.421875" style="35" customWidth="1"/>
    <col min="4098" max="4098" width="78.421875" style="35" customWidth="1"/>
    <col min="4099" max="4099" width="19.7109375" style="35" customWidth="1"/>
    <col min="4100" max="4352" width="9.140625" style="35" customWidth="1"/>
    <col min="4353" max="4353" width="26.421875" style="35" customWidth="1"/>
    <col min="4354" max="4354" width="78.421875" style="35" customWidth="1"/>
    <col min="4355" max="4355" width="19.7109375" style="35" customWidth="1"/>
    <col min="4356" max="4608" width="9.140625" style="35" customWidth="1"/>
    <col min="4609" max="4609" width="26.421875" style="35" customWidth="1"/>
    <col min="4610" max="4610" width="78.421875" style="35" customWidth="1"/>
    <col min="4611" max="4611" width="19.7109375" style="35" customWidth="1"/>
    <col min="4612" max="4864" width="9.140625" style="35" customWidth="1"/>
    <col min="4865" max="4865" width="26.421875" style="35" customWidth="1"/>
    <col min="4866" max="4866" width="78.421875" style="35" customWidth="1"/>
    <col min="4867" max="4867" width="19.7109375" style="35" customWidth="1"/>
    <col min="4868" max="5120" width="9.140625" style="35" customWidth="1"/>
    <col min="5121" max="5121" width="26.421875" style="35" customWidth="1"/>
    <col min="5122" max="5122" width="78.421875" style="35" customWidth="1"/>
    <col min="5123" max="5123" width="19.7109375" style="35" customWidth="1"/>
    <col min="5124" max="5376" width="9.140625" style="35" customWidth="1"/>
    <col min="5377" max="5377" width="26.421875" style="35" customWidth="1"/>
    <col min="5378" max="5378" width="78.421875" style="35" customWidth="1"/>
    <col min="5379" max="5379" width="19.7109375" style="35" customWidth="1"/>
    <col min="5380" max="5632" width="9.140625" style="35" customWidth="1"/>
    <col min="5633" max="5633" width="26.421875" style="35" customWidth="1"/>
    <col min="5634" max="5634" width="78.421875" style="35" customWidth="1"/>
    <col min="5635" max="5635" width="19.7109375" style="35" customWidth="1"/>
    <col min="5636" max="5888" width="9.140625" style="35" customWidth="1"/>
    <col min="5889" max="5889" width="26.421875" style="35" customWidth="1"/>
    <col min="5890" max="5890" width="78.421875" style="35" customWidth="1"/>
    <col min="5891" max="5891" width="19.7109375" style="35" customWidth="1"/>
    <col min="5892" max="6144" width="9.140625" style="35" customWidth="1"/>
    <col min="6145" max="6145" width="26.421875" style="35" customWidth="1"/>
    <col min="6146" max="6146" width="78.421875" style="35" customWidth="1"/>
    <col min="6147" max="6147" width="19.7109375" style="35" customWidth="1"/>
    <col min="6148" max="6400" width="9.140625" style="35" customWidth="1"/>
    <col min="6401" max="6401" width="26.421875" style="35" customWidth="1"/>
    <col min="6402" max="6402" width="78.421875" style="35" customWidth="1"/>
    <col min="6403" max="6403" width="19.7109375" style="35" customWidth="1"/>
    <col min="6404" max="6656" width="9.140625" style="35" customWidth="1"/>
    <col min="6657" max="6657" width="26.421875" style="35" customWidth="1"/>
    <col min="6658" max="6658" width="78.421875" style="35" customWidth="1"/>
    <col min="6659" max="6659" width="19.7109375" style="35" customWidth="1"/>
    <col min="6660" max="6912" width="9.140625" style="35" customWidth="1"/>
    <col min="6913" max="6913" width="26.421875" style="35" customWidth="1"/>
    <col min="6914" max="6914" width="78.421875" style="35" customWidth="1"/>
    <col min="6915" max="6915" width="19.7109375" style="35" customWidth="1"/>
    <col min="6916" max="7168" width="9.140625" style="35" customWidth="1"/>
    <col min="7169" max="7169" width="26.421875" style="35" customWidth="1"/>
    <col min="7170" max="7170" width="78.421875" style="35" customWidth="1"/>
    <col min="7171" max="7171" width="19.7109375" style="35" customWidth="1"/>
    <col min="7172" max="7424" width="9.140625" style="35" customWidth="1"/>
    <col min="7425" max="7425" width="26.421875" style="35" customWidth="1"/>
    <col min="7426" max="7426" width="78.421875" style="35" customWidth="1"/>
    <col min="7427" max="7427" width="19.7109375" style="35" customWidth="1"/>
    <col min="7428" max="7680" width="9.140625" style="35" customWidth="1"/>
    <col min="7681" max="7681" width="26.421875" style="35" customWidth="1"/>
    <col min="7682" max="7682" width="78.421875" style="35" customWidth="1"/>
    <col min="7683" max="7683" width="19.7109375" style="35" customWidth="1"/>
    <col min="7684" max="7936" width="9.140625" style="35" customWidth="1"/>
    <col min="7937" max="7937" width="26.421875" style="35" customWidth="1"/>
    <col min="7938" max="7938" width="78.421875" style="35" customWidth="1"/>
    <col min="7939" max="7939" width="19.7109375" style="35" customWidth="1"/>
    <col min="7940" max="8192" width="9.140625" style="35" customWidth="1"/>
    <col min="8193" max="8193" width="26.421875" style="35" customWidth="1"/>
    <col min="8194" max="8194" width="78.421875" style="35" customWidth="1"/>
    <col min="8195" max="8195" width="19.7109375" style="35" customWidth="1"/>
    <col min="8196" max="8448" width="9.140625" style="35" customWidth="1"/>
    <col min="8449" max="8449" width="26.421875" style="35" customWidth="1"/>
    <col min="8450" max="8450" width="78.421875" style="35" customWidth="1"/>
    <col min="8451" max="8451" width="19.7109375" style="35" customWidth="1"/>
    <col min="8452" max="8704" width="9.140625" style="35" customWidth="1"/>
    <col min="8705" max="8705" width="26.421875" style="35" customWidth="1"/>
    <col min="8706" max="8706" width="78.421875" style="35" customWidth="1"/>
    <col min="8707" max="8707" width="19.7109375" style="35" customWidth="1"/>
    <col min="8708" max="8960" width="9.140625" style="35" customWidth="1"/>
    <col min="8961" max="8961" width="26.421875" style="35" customWidth="1"/>
    <col min="8962" max="8962" width="78.421875" style="35" customWidth="1"/>
    <col min="8963" max="8963" width="19.7109375" style="35" customWidth="1"/>
    <col min="8964" max="9216" width="9.140625" style="35" customWidth="1"/>
    <col min="9217" max="9217" width="26.421875" style="35" customWidth="1"/>
    <col min="9218" max="9218" width="78.421875" style="35" customWidth="1"/>
    <col min="9219" max="9219" width="19.7109375" style="35" customWidth="1"/>
    <col min="9220" max="9472" width="9.140625" style="35" customWidth="1"/>
    <col min="9473" max="9473" width="26.421875" style="35" customWidth="1"/>
    <col min="9474" max="9474" width="78.421875" style="35" customWidth="1"/>
    <col min="9475" max="9475" width="19.7109375" style="35" customWidth="1"/>
    <col min="9476" max="9728" width="9.140625" style="35" customWidth="1"/>
    <col min="9729" max="9729" width="26.421875" style="35" customWidth="1"/>
    <col min="9730" max="9730" width="78.421875" style="35" customWidth="1"/>
    <col min="9731" max="9731" width="19.7109375" style="35" customWidth="1"/>
    <col min="9732" max="9984" width="9.140625" style="35" customWidth="1"/>
    <col min="9985" max="9985" width="26.421875" style="35" customWidth="1"/>
    <col min="9986" max="9986" width="78.421875" style="35" customWidth="1"/>
    <col min="9987" max="9987" width="19.7109375" style="35" customWidth="1"/>
    <col min="9988" max="10240" width="9.140625" style="35" customWidth="1"/>
    <col min="10241" max="10241" width="26.421875" style="35" customWidth="1"/>
    <col min="10242" max="10242" width="78.421875" style="35" customWidth="1"/>
    <col min="10243" max="10243" width="19.7109375" style="35" customWidth="1"/>
    <col min="10244" max="10496" width="9.140625" style="35" customWidth="1"/>
    <col min="10497" max="10497" width="26.421875" style="35" customWidth="1"/>
    <col min="10498" max="10498" width="78.421875" style="35" customWidth="1"/>
    <col min="10499" max="10499" width="19.7109375" style="35" customWidth="1"/>
    <col min="10500" max="10752" width="9.140625" style="35" customWidth="1"/>
    <col min="10753" max="10753" width="26.421875" style="35" customWidth="1"/>
    <col min="10754" max="10754" width="78.421875" style="35" customWidth="1"/>
    <col min="10755" max="10755" width="19.7109375" style="35" customWidth="1"/>
    <col min="10756" max="11008" width="9.140625" style="35" customWidth="1"/>
    <col min="11009" max="11009" width="26.421875" style="35" customWidth="1"/>
    <col min="11010" max="11010" width="78.421875" style="35" customWidth="1"/>
    <col min="11011" max="11011" width="19.7109375" style="35" customWidth="1"/>
    <col min="11012" max="11264" width="9.140625" style="35" customWidth="1"/>
    <col min="11265" max="11265" width="26.421875" style="35" customWidth="1"/>
    <col min="11266" max="11266" width="78.421875" style="35" customWidth="1"/>
    <col min="11267" max="11267" width="19.7109375" style="35" customWidth="1"/>
    <col min="11268" max="11520" width="9.140625" style="35" customWidth="1"/>
    <col min="11521" max="11521" width="26.421875" style="35" customWidth="1"/>
    <col min="11522" max="11522" width="78.421875" style="35" customWidth="1"/>
    <col min="11523" max="11523" width="19.7109375" style="35" customWidth="1"/>
    <col min="11524" max="11776" width="9.140625" style="35" customWidth="1"/>
    <col min="11777" max="11777" width="26.421875" style="35" customWidth="1"/>
    <col min="11778" max="11778" width="78.421875" style="35" customWidth="1"/>
    <col min="11779" max="11779" width="19.7109375" style="35" customWidth="1"/>
    <col min="11780" max="12032" width="9.140625" style="35" customWidth="1"/>
    <col min="12033" max="12033" width="26.421875" style="35" customWidth="1"/>
    <col min="12034" max="12034" width="78.421875" style="35" customWidth="1"/>
    <col min="12035" max="12035" width="19.7109375" style="35" customWidth="1"/>
    <col min="12036" max="12288" width="9.140625" style="35" customWidth="1"/>
    <col min="12289" max="12289" width="26.421875" style="35" customWidth="1"/>
    <col min="12290" max="12290" width="78.421875" style="35" customWidth="1"/>
    <col min="12291" max="12291" width="19.7109375" style="35" customWidth="1"/>
    <col min="12292" max="12544" width="9.140625" style="35" customWidth="1"/>
    <col min="12545" max="12545" width="26.421875" style="35" customWidth="1"/>
    <col min="12546" max="12546" width="78.421875" style="35" customWidth="1"/>
    <col min="12547" max="12547" width="19.7109375" style="35" customWidth="1"/>
    <col min="12548" max="12800" width="9.140625" style="35" customWidth="1"/>
    <col min="12801" max="12801" width="26.421875" style="35" customWidth="1"/>
    <col min="12802" max="12802" width="78.421875" style="35" customWidth="1"/>
    <col min="12803" max="12803" width="19.7109375" style="35" customWidth="1"/>
    <col min="12804" max="13056" width="9.140625" style="35" customWidth="1"/>
    <col min="13057" max="13057" width="26.421875" style="35" customWidth="1"/>
    <col min="13058" max="13058" width="78.421875" style="35" customWidth="1"/>
    <col min="13059" max="13059" width="19.7109375" style="35" customWidth="1"/>
    <col min="13060" max="13312" width="9.140625" style="35" customWidth="1"/>
    <col min="13313" max="13313" width="26.421875" style="35" customWidth="1"/>
    <col min="13314" max="13314" width="78.421875" style="35" customWidth="1"/>
    <col min="13315" max="13315" width="19.7109375" style="35" customWidth="1"/>
    <col min="13316" max="13568" width="9.140625" style="35" customWidth="1"/>
    <col min="13569" max="13569" width="26.421875" style="35" customWidth="1"/>
    <col min="13570" max="13570" width="78.421875" style="35" customWidth="1"/>
    <col min="13571" max="13571" width="19.7109375" style="35" customWidth="1"/>
    <col min="13572" max="13824" width="9.140625" style="35" customWidth="1"/>
    <col min="13825" max="13825" width="26.421875" style="35" customWidth="1"/>
    <col min="13826" max="13826" width="78.421875" style="35" customWidth="1"/>
    <col min="13827" max="13827" width="19.7109375" style="35" customWidth="1"/>
    <col min="13828" max="14080" width="9.140625" style="35" customWidth="1"/>
    <col min="14081" max="14081" width="26.421875" style="35" customWidth="1"/>
    <col min="14082" max="14082" width="78.421875" style="35" customWidth="1"/>
    <col min="14083" max="14083" width="19.7109375" style="35" customWidth="1"/>
    <col min="14084" max="14336" width="9.140625" style="35" customWidth="1"/>
    <col min="14337" max="14337" width="26.421875" style="35" customWidth="1"/>
    <col min="14338" max="14338" width="78.421875" style="35" customWidth="1"/>
    <col min="14339" max="14339" width="19.7109375" style="35" customWidth="1"/>
    <col min="14340" max="14592" width="9.140625" style="35" customWidth="1"/>
    <col min="14593" max="14593" width="26.421875" style="35" customWidth="1"/>
    <col min="14594" max="14594" width="78.421875" style="35" customWidth="1"/>
    <col min="14595" max="14595" width="19.7109375" style="35" customWidth="1"/>
    <col min="14596" max="14848" width="9.140625" style="35" customWidth="1"/>
    <col min="14849" max="14849" width="26.421875" style="35" customWidth="1"/>
    <col min="14850" max="14850" width="78.421875" style="35" customWidth="1"/>
    <col min="14851" max="14851" width="19.7109375" style="35" customWidth="1"/>
    <col min="14852" max="15104" width="9.140625" style="35" customWidth="1"/>
    <col min="15105" max="15105" width="26.421875" style="35" customWidth="1"/>
    <col min="15106" max="15106" width="78.421875" style="35" customWidth="1"/>
    <col min="15107" max="15107" width="19.7109375" style="35" customWidth="1"/>
    <col min="15108" max="15360" width="9.140625" style="35" customWidth="1"/>
    <col min="15361" max="15361" width="26.421875" style="35" customWidth="1"/>
    <col min="15362" max="15362" width="78.421875" style="35" customWidth="1"/>
    <col min="15363" max="15363" width="19.7109375" style="35" customWidth="1"/>
    <col min="15364" max="15616" width="9.140625" style="35" customWidth="1"/>
    <col min="15617" max="15617" width="26.421875" style="35" customWidth="1"/>
    <col min="15618" max="15618" width="78.421875" style="35" customWidth="1"/>
    <col min="15619" max="15619" width="19.7109375" style="35" customWidth="1"/>
    <col min="15620" max="15872" width="9.140625" style="35" customWidth="1"/>
    <col min="15873" max="15873" width="26.421875" style="35" customWidth="1"/>
    <col min="15874" max="15874" width="78.421875" style="35" customWidth="1"/>
    <col min="15875" max="15875" width="19.7109375" style="35" customWidth="1"/>
    <col min="15876" max="16128" width="9.140625" style="35" customWidth="1"/>
    <col min="16129" max="16129" width="26.421875" style="35" customWidth="1"/>
    <col min="16130" max="16130" width="78.421875" style="35" customWidth="1"/>
    <col min="16131" max="16131" width="19.7109375" style="35" customWidth="1"/>
    <col min="16132" max="16384" width="9.140625" style="35" customWidth="1"/>
  </cols>
  <sheetData>
    <row r="1" spans="3:4" ht="15">
      <c r="C1" s="100" t="s">
        <v>432</v>
      </c>
      <c r="D1" s="74"/>
    </row>
    <row r="2" spans="3:4" ht="15">
      <c r="C2" s="100" t="s">
        <v>451</v>
      </c>
      <c r="D2" s="74"/>
    </row>
    <row r="3" spans="3:4" ht="15">
      <c r="C3" s="100" t="s">
        <v>430</v>
      </c>
      <c r="D3" s="74"/>
    </row>
    <row r="4" spans="2:4" ht="15">
      <c r="B4" s="187"/>
      <c r="C4" s="187"/>
      <c r="D4" s="100"/>
    </row>
    <row r="5" spans="1:3" ht="22.5" customHeight="1">
      <c r="A5" s="188" t="s">
        <v>436</v>
      </c>
      <c r="B5" s="188"/>
      <c r="C5" s="188"/>
    </row>
    <row r="6" spans="1:3" ht="18.75" customHeight="1">
      <c r="A6" s="186" t="s">
        <v>452</v>
      </c>
      <c r="B6" s="186"/>
      <c r="C6" s="186"/>
    </row>
    <row r="7" ht="16.5" customHeight="1">
      <c r="C7" s="48" t="s">
        <v>268</v>
      </c>
    </row>
    <row r="8" spans="1:3" ht="54.75" customHeight="1">
      <c r="A8" s="49" t="s">
        <v>259</v>
      </c>
      <c r="B8" s="50" t="s">
        <v>269</v>
      </c>
      <c r="C8" s="150" t="s">
        <v>429</v>
      </c>
    </row>
    <row r="9" spans="1:3" ht="16.5" customHeight="1">
      <c r="A9" s="51" t="s">
        <v>270</v>
      </c>
      <c r="B9" s="52" t="s">
        <v>271</v>
      </c>
      <c r="C9" s="53">
        <f>C10+C14+C18+C20+C23+C25+C28+C31+C12+C37</f>
        <v>216295</v>
      </c>
    </row>
    <row r="10" spans="1:3" ht="17.25" customHeight="1">
      <c r="A10" s="51" t="s">
        <v>272</v>
      </c>
      <c r="B10" s="54" t="s">
        <v>273</v>
      </c>
      <c r="C10" s="42">
        <f>SUM(C11:C11)</f>
        <v>169050</v>
      </c>
    </row>
    <row r="11" spans="1:3" ht="15.75" customHeight="1">
      <c r="A11" s="51" t="s">
        <v>274</v>
      </c>
      <c r="B11" s="54" t="s">
        <v>275</v>
      </c>
      <c r="C11" s="42">
        <v>169050</v>
      </c>
    </row>
    <row r="12" spans="1:3" ht="33" customHeight="1">
      <c r="A12" s="51" t="s">
        <v>276</v>
      </c>
      <c r="B12" s="54" t="s">
        <v>277</v>
      </c>
      <c r="C12" s="42">
        <f>C13</f>
        <v>7342</v>
      </c>
    </row>
    <row r="13" spans="1:3" ht="31.5" customHeight="1">
      <c r="A13" s="51" t="s">
        <v>278</v>
      </c>
      <c r="B13" s="54" t="s">
        <v>279</v>
      </c>
      <c r="C13" s="42">
        <v>7342</v>
      </c>
    </row>
    <row r="14" spans="1:3" ht="17.25" customHeight="1">
      <c r="A14" s="51" t="s">
        <v>280</v>
      </c>
      <c r="B14" s="54" t="s">
        <v>281</v>
      </c>
      <c r="C14" s="42">
        <f>SUM(C15:C17)</f>
        <v>18838</v>
      </c>
    </row>
    <row r="15" spans="1:3" ht="15.75" customHeight="1">
      <c r="A15" s="51" t="s">
        <v>282</v>
      </c>
      <c r="B15" s="54" t="s">
        <v>283</v>
      </c>
      <c r="C15" s="42">
        <v>13648</v>
      </c>
    </row>
    <row r="16" spans="1:3" ht="18" customHeight="1">
      <c r="A16" s="51" t="s">
        <v>284</v>
      </c>
      <c r="B16" s="54" t="s">
        <v>285</v>
      </c>
      <c r="C16" s="42">
        <v>3050</v>
      </c>
    </row>
    <row r="17" spans="1:3" ht="34.5" customHeight="1">
      <c r="A17" s="51" t="s">
        <v>286</v>
      </c>
      <c r="B17" s="54" t="s">
        <v>287</v>
      </c>
      <c r="C17" s="42">
        <v>2140</v>
      </c>
    </row>
    <row r="18" spans="1:3" ht="16.5" customHeight="1">
      <c r="A18" s="51" t="s">
        <v>288</v>
      </c>
      <c r="B18" s="54" t="s">
        <v>289</v>
      </c>
      <c r="C18" s="42">
        <f>C19</f>
        <v>2000</v>
      </c>
    </row>
    <row r="19" spans="1:3" ht="33" customHeight="1">
      <c r="A19" s="51" t="s">
        <v>290</v>
      </c>
      <c r="B19" s="54" t="s">
        <v>291</v>
      </c>
      <c r="C19" s="42">
        <v>2000</v>
      </c>
    </row>
    <row r="20" spans="1:3" ht="32.25" customHeight="1">
      <c r="A20" s="51" t="s">
        <v>292</v>
      </c>
      <c r="B20" s="28" t="s">
        <v>293</v>
      </c>
      <c r="C20" s="42">
        <f>SUM(C21:C22)</f>
        <v>11695</v>
      </c>
    </row>
    <row r="21" spans="1:3" ht="81" customHeight="1">
      <c r="A21" s="51" t="s">
        <v>294</v>
      </c>
      <c r="B21" s="54" t="s">
        <v>295</v>
      </c>
      <c r="C21" s="42">
        <v>8195</v>
      </c>
    </row>
    <row r="22" spans="1:3" ht="79.5" customHeight="1">
      <c r="A22" s="51" t="s">
        <v>296</v>
      </c>
      <c r="B22" s="54" t="s">
        <v>297</v>
      </c>
      <c r="C22" s="42">
        <v>3500</v>
      </c>
    </row>
    <row r="23" spans="1:3" ht="17.25" customHeight="1">
      <c r="A23" s="51" t="s">
        <v>298</v>
      </c>
      <c r="B23" s="28" t="s">
        <v>299</v>
      </c>
      <c r="C23" s="42">
        <f>SUM(C24:C24)</f>
        <v>1060</v>
      </c>
    </row>
    <row r="24" spans="1:3" ht="18" customHeight="1">
      <c r="A24" s="51" t="s">
        <v>300</v>
      </c>
      <c r="B24" s="54" t="s">
        <v>301</v>
      </c>
      <c r="C24" s="42">
        <v>1060</v>
      </c>
    </row>
    <row r="25" spans="1:3" ht="32.25" customHeight="1">
      <c r="A25" s="51" t="s">
        <v>302</v>
      </c>
      <c r="B25" s="54" t="s">
        <v>303</v>
      </c>
      <c r="C25" s="42">
        <f>C26+C27</f>
        <v>810</v>
      </c>
    </row>
    <row r="26" spans="1:3" ht="36" customHeight="1">
      <c r="A26" s="51" t="s">
        <v>304</v>
      </c>
      <c r="B26" s="54" t="s">
        <v>305</v>
      </c>
      <c r="C26" s="42">
        <v>716</v>
      </c>
    </row>
    <row r="27" spans="1:3" ht="21" customHeight="1">
      <c r="A27" s="51" t="s">
        <v>306</v>
      </c>
      <c r="B27" s="54" t="s">
        <v>307</v>
      </c>
      <c r="C27" s="42">
        <v>94</v>
      </c>
    </row>
    <row r="28" spans="1:3" ht="30.75" customHeight="1">
      <c r="A28" s="51" t="s">
        <v>308</v>
      </c>
      <c r="B28" s="54" t="s">
        <v>309</v>
      </c>
      <c r="C28" s="42">
        <f>C29+C30</f>
        <v>1300</v>
      </c>
    </row>
    <row r="29" spans="1:3" ht="81.75" customHeight="1">
      <c r="A29" s="51" t="s">
        <v>310</v>
      </c>
      <c r="B29" s="55" t="s">
        <v>311</v>
      </c>
      <c r="C29" s="42">
        <v>1000</v>
      </c>
    </row>
    <row r="30" spans="1:3" ht="33" customHeight="1">
      <c r="A30" s="51" t="s">
        <v>312</v>
      </c>
      <c r="B30" s="54" t="s">
        <v>313</v>
      </c>
      <c r="C30" s="42">
        <v>300</v>
      </c>
    </row>
    <row r="31" spans="1:3" ht="17.25" customHeight="1">
      <c r="A31" s="51" t="s">
        <v>314</v>
      </c>
      <c r="B31" s="28" t="s">
        <v>315</v>
      </c>
      <c r="C31" s="56">
        <f>C32+C33+C34+C35+C36</f>
        <v>4200</v>
      </c>
    </row>
    <row r="32" spans="1:3" ht="31.5" customHeight="1">
      <c r="A32" s="51" t="s">
        <v>316</v>
      </c>
      <c r="B32" s="49" t="s">
        <v>317</v>
      </c>
      <c r="C32" s="27">
        <v>25</v>
      </c>
    </row>
    <row r="33" spans="1:3" ht="47.25" customHeight="1">
      <c r="A33" s="51" t="s">
        <v>318</v>
      </c>
      <c r="B33" s="49" t="s">
        <v>319</v>
      </c>
      <c r="C33" s="27">
        <v>45</v>
      </c>
    </row>
    <row r="34" spans="1:3" ht="90.75" customHeight="1">
      <c r="A34" s="51" t="s">
        <v>320</v>
      </c>
      <c r="B34" s="49" t="s">
        <v>321</v>
      </c>
      <c r="C34" s="27">
        <v>700</v>
      </c>
    </row>
    <row r="35" spans="1:3" ht="63.75" customHeight="1">
      <c r="A35" s="51" t="s">
        <v>322</v>
      </c>
      <c r="B35" s="54" t="s">
        <v>323</v>
      </c>
      <c r="C35" s="56">
        <v>1330</v>
      </c>
    </row>
    <row r="36" spans="1:3" ht="31.5" customHeight="1">
      <c r="A36" s="51" t="s">
        <v>324</v>
      </c>
      <c r="B36" s="49" t="s">
        <v>325</v>
      </c>
      <c r="C36" s="56">
        <v>2100</v>
      </c>
    </row>
    <row r="37" spans="1:3" ht="21.75" customHeight="1">
      <c r="A37" s="51" t="s">
        <v>346</v>
      </c>
      <c r="B37" s="49" t="s">
        <v>349</v>
      </c>
      <c r="C37" s="56">
        <f>C38</f>
        <v>0</v>
      </c>
    </row>
    <row r="38" spans="1:3" ht="23.25" customHeight="1">
      <c r="A38" s="51" t="s">
        <v>347</v>
      </c>
      <c r="B38" s="49" t="s">
        <v>348</v>
      </c>
      <c r="C38" s="56"/>
    </row>
    <row r="39" spans="1:3" s="36" customFormat="1" ht="15" collapsed="1">
      <c r="A39" s="57" t="s">
        <v>326</v>
      </c>
      <c r="B39" s="57" t="s">
        <v>327</v>
      </c>
      <c r="C39" s="29">
        <f>C40</f>
        <v>252617.68</v>
      </c>
    </row>
    <row r="40" spans="1:3" ht="31.5">
      <c r="A40" s="58" t="s">
        <v>328</v>
      </c>
      <c r="B40" s="58" t="s">
        <v>440</v>
      </c>
      <c r="C40" s="27">
        <f>C41</f>
        <v>252617.68</v>
      </c>
    </row>
    <row r="41" spans="1:3" ht="31.5">
      <c r="A41" s="164" t="s">
        <v>431</v>
      </c>
      <c r="B41" s="58" t="s">
        <v>441</v>
      </c>
      <c r="C41" s="27">
        <f>C42+C44+C45+C43</f>
        <v>252617.68</v>
      </c>
    </row>
    <row r="42" spans="1:3" ht="30" customHeight="1">
      <c r="A42" s="58" t="s">
        <v>329</v>
      </c>
      <c r="B42" s="58" t="s">
        <v>330</v>
      </c>
      <c r="C42" s="27">
        <v>1108</v>
      </c>
    </row>
    <row r="43" spans="1:3" ht="47.25">
      <c r="A43" s="58" t="s">
        <v>331</v>
      </c>
      <c r="B43" s="58" t="s">
        <v>332</v>
      </c>
      <c r="C43" s="27">
        <v>1160</v>
      </c>
    </row>
    <row r="44" spans="1:3" ht="33" customHeight="1">
      <c r="A44" s="58" t="s">
        <v>333</v>
      </c>
      <c r="B44" s="58" t="s">
        <v>334</v>
      </c>
      <c r="C44" s="27">
        <f>13335+177119+3125+48326+2794+651+1003.4+538+275.28</f>
        <v>247166.68</v>
      </c>
    </row>
    <row r="45" spans="1:3" ht="80.25" customHeight="1">
      <c r="A45" s="58" t="s">
        <v>335</v>
      </c>
      <c r="B45" s="59" t="s">
        <v>336</v>
      </c>
      <c r="C45" s="27">
        <v>3183</v>
      </c>
    </row>
    <row r="46" spans="1:3" ht="21" customHeight="1">
      <c r="A46" s="60"/>
      <c r="B46" s="61" t="s">
        <v>183</v>
      </c>
      <c r="C46" s="62">
        <f>C9+C39</f>
        <v>468912.68</v>
      </c>
    </row>
    <row r="47" spans="1:3" ht="46.5" customHeight="1">
      <c r="A47" s="63"/>
      <c r="B47" s="64"/>
      <c r="C47" s="65"/>
    </row>
    <row r="48" spans="1:3" ht="46.5" customHeight="1">
      <c r="A48" s="63"/>
      <c r="B48" s="64"/>
      <c r="C48" s="65"/>
    </row>
  </sheetData>
  <mergeCells count="3">
    <mergeCell ref="A6:C6"/>
    <mergeCell ref="B4:C4"/>
    <mergeCell ref="A5:C5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view="pageBreakPreview" zoomScale="93" zoomScaleSheetLayoutView="93" workbookViewId="0" topLeftCell="A1">
      <selection activeCell="D2" sqref="D2"/>
    </sheetView>
  </sheetViews>
  <sheetFormatPr defaultColWidth="9.140625" defaultRowHeight="15"/>
  <cols>
    <col min="1" max="1" width="23.421875" style="47" customWidth="1"/>
    <col min="2" max="2" width="72.8515625" style="7" customWidth="1"/>
    <col min="3" max="3" width="15.8515625" style="35" customWidth="1"/>
    <col min="4" max="4" width="17.7109375" style="35" customWidth="1"/>
    <col min="5" max="256" width="9.140625" style="35" customWidth="1"/>
    <col min="257" max="257" width="26.421875" style="35" customWidth="1"/>
    <col min="258" max="258" width="78.421875" style="35" customWidth="1"/>
    <col min="259" max="259" width="19.7109375" style="35" customWidth="1"/>
    <col min="260" max="512" width="9.140625" style="35" customWidth="1"/>
    <col min="513" max="513" width="26.421875" style="35" customWidth="1"/>
    <col min="514" max="514" width="78.421875" style="35" customWidth="1"/>
    <col min="515" max="515" width="19.7109375" style="35" customWidth="1"/>
    <col min="516" max="768" width="9.140625" style="35" customWidth="1"/>
    <col min="769" max="769" width="26.421875" style="35" customWidth="1"/>
    <col min="770" max="770" width="78.421875" style="35" customWidth="1"/>
    <col min="771" max="771" width="19.7109375" style="35" customWidth="1"/>
    <col min="772" max="1024" width="9.140625" style="35" customWidth="1"/>
    <col min="1025" max="1025" width="26.421875" style="35" customWidth="1"/>
    <col min="1026" max="1026" width="78.421875" style="35" customWidth="1"/>
    <col min="1027" max="1027" width="19.7109375" style="35" customWidth="1"/>
    <col min="1028" max="1280" width="9.140625" style="35" customWidth="1"/>
    <col min="1281" max="1281" width="26.421875" style="35" customWidth="1"/>
    <col min="1282" max="1282" width="78.421875" style="35" customWidth="1"/>
    <col min="1283" max="1283" width="19.7109375" style="35" customWidth="1"/>
    <col min="1284" max="1536" width="9.140625" style="35" customWidth="1"/>
    <col min="1537" max="1537" width="26.421875" style="35" customWidth="1"/>
    <col min="1538" max="1538" width="78.421875" style="35" customWidth="1"/>
    <col min="1539" max="1539" width="19.7109375" style="35" customWidth="1"/>
    <col min="1540" max="1792" width="9.140625" style="35" customWidth="1"/>
    <col min="1793" max="1793" width="26.421875" style="35" customWidth="1"/>
    <col min="1794" max="1794" width="78.421875" style="35" customWidth="1"/>
    <col min="1795" max="1795" width="19.7109375" style="35" customWidth="1"/>
    <col min="1796" max="2048" width="9.140625" style="35" customWidth="1"/>
    <col min="2049" max="2049" width="26.421875" style="35" customWidth="1"/>
    <col min="2050" max="2050" width="78.421875" style="35" customWidth="1"/>
    <col min="2051" max="2051" width="19.7109375" style="35" customWidth="1"/>
    <col min="2052" max="2304" width="9.140625" style="35" customWidth="1"/>
    <col min="2305" max="2305" width="26.421875" style="35" customWidth="1"/>
    <col min="2306" max="2306" width="78.421875" style="35" customWidth="1"/>
    <col min="2307" max="2307" width="19.7109375" style="35" customWidth="1"/>
    <col min="2308" max="2560" width="9.140625" style="35" customWidth="1"/>
    <col min="2561" max="2561" width="26.421875" style="35" customWidth="1"/>
    <col min="2562" max="2562" width="78.421875" style="35" customWidth="1"/>
    <col min="2563" max="2563" width="19.7109375" style="35" customWidth="1"/>
    <col min="2564" max="2816" width="9.140625" style="35" customWidth="1"/>
    <col min="2817" max="2817" width="26.421875" style="35" customWidth="1"/>
    <col min="2818" max="2818" width="78.421875" style="35" customWidth="1"/>
    <col min="2819" max="2819" width="19.7109375" style="35" customWidth="1"/>
    <col min="2820" max="3072" width="9.140625" style="35" customWidth="1"/>
    <col min="3073" max="3073" width="26.421875" style="35" customWidth="1"/>
    <col min="3074" max="3074" width="78.421875" style="35" customWidth="1"/>
    <col min="3075" max="3075" width="19.7109375" style="35" customWidth="1"/>
    <col min="3076" max="3328" width="9.140625" style="35" customWidth="1"/>
    <col min="3329" max="3329" width="26.421875" style="35" customWidth="1"/>
    <col min="3330" max="3330" width="78.421875" style="35" customWidth="1"/>
    <col min="3331" max="3331" width="19.7109375" style="35" customWidth="1"/>
    <col min="3332" max="3584" width="9.140625" style="35" customWidth="1"/>
    <col min="3585" max="3585" width="26.421875" style="35" customWidth="1"/>
    <col min="3586" max="3586" width="78.421875" style="35" customWidth="1"/>
    <col min="3587" max="3587" width="19.7109375" style="35" customWidth="1"/>
    <col min="3588" max="3840" width="9.140625" style="35" customWidth="1"/>
    <col min="3841" max="3841" width="26.421875" style="35" customWidth="1"/>
    <col min="3842" max="3842" width="78.421875" style="35" customWidth="1"/>
    <col min="3843" max="3843" width="19.7109375" style="35" customWidth="1"/>
    <col min="3844" max="4096" width="9.140625" style="35" customWidth="1"/>
    <col min="4097" max="4097" width="26.421875" style="35" customWidth="1"/>
    <col min="4098" max="4098" width="78.421875" style="35" customWidth="1"/>
    <col min="4099" max="4099" width="19.7109375" style="35" customWidth="1"/>
    <col min="4100" max="4352" width="9.140625" style="35" customWidth="1"/>
    <col min="4353" max="4353" width="26.421875" style="35" customWidth="1"/>
    <col min="4354" max="4354" width="78.421875" style="35" customWidth="1"/>
    <col min="4355" max="4355" width="19.7109375" style="35" customWidth="1"/>
    <col min="4356" max="4608" width="9.140625" style="35" customWidth="1"/>
    <col min="4609" max="4609" width="26.421875" style="35" customWidth="1"/>
    <col min="4610" max="4610" width="78.421875" style="35" customWidth="1"/>
    <col min="4611" max="4611" width="19.7109375" style="35" customWidth="1"/>
    <col min="4612" max="4864" width="9.140625" style="35" customWidth="1"/>
    <col min="4865" max="4865" width="26.421875" style="35" customWidth="1"/>
    <col min="4866" max="4866" width="78.421875" style="35" customWidth="1"/>
    <col min="4867" max="4867" width="19.7109375" style="35" customWidth="1"/>
    <col min="4868" max="5120" width="9.140625" style="35" customWidth="1"/>
    <col min="5121" max="5121" width="26.421875" style="35" customWidth="1"/>
    <col min="5122" max="5122" width="78.421875" style="35" customWidth="1"/>
    <col min="5123" max="5123" width="19.7109375" style="35" customWidth="1"/>
    <col min="5124" max="5376" width="9.140625" style="35" customWidth="1"/>
    <col min="5377" max="5377" width="26.421875" style="35" customWidth="1"/>
    <col min="5378" max="5378" width="78.421875" style="35" customWidth="1"/>
    <col min="5379" max="5379" width="19.7109375" style="35" customWidth="1"/>
    <col min="5380" max="5632" width="9.140625" style="35" customWidth="1"/>
    <col min="5633" max="5633" width="26.421875" style="35" customWidth="1"/>
    <col min="5634" max="5634" width="78.421875" style="35" customWidth="1"/>
    <col min="5635" max="5635" width="19.7109375" style="35" customWidth="1"/>
    <col min="5636" max="5888" width="9.140625" style="35" customWidth="1"/>
    <col min="5889" max="5889" width="26.421875" style="35" customWidth="1"/>
    <col min="5890" max="5890" width="78.421875" style="35" customWidth="1"/>
    <col min="5891" max="5891" width="19.7109375" style="35" customWidth="1"/>
    <col min="5892" max="6144" width="9.140625" style="35" customWidth="1"/>
    <col min="6145" max="6145" width="26.421875" style="35" customWidth="1"/>
    <col min="6146" max="6146" width="78.421875" style="35" customWidth="1"/>
    <col min="6147" max="6147" width="19.7109375" style="35" customWidth="1"/>
    <col min="6148" max="6400" width="9.140625" style="35" customWidth="1"/>
    <col min="6401" max="6401" width="26.421875" style="35" customWidth="1"/>
    <col min="6402" max="6402" width="78.421875" style="35" customWidth="1"/>
    <col min="6403" max="6403" width="19.7109375" style="35" customWidth="1"/>
    <col min="6404" max="6656" width="9.140625" style="35" customWidth="1"/>
    <col min="6657" max="6657" width="26.421875" style="35" customWidth="1"/>
    <col min="6658" max="6658" width="78.421875" style="35" customWidth="1"/>
    <col min="6659" max="6659" width="19.7109375" style="35" customWidth="1"/>
    <col min="6660" max="6912" width="9.140625" style="35" customWidth="1"/>
    <col min="6913" max="6913" width="26.421875" style="35" customWidth="1"/>
    <col min="6914" max="6914" width="78.421875" style="35" customWidth="1"/>
    <col min="6915" max="6915" width="19.7109375" style="35" customWidth="1"/>
    <col min="6916" max="7168" width="9.140625" style="35" customWidth="1"/>
    <col min="7169" max="7169" width="26.421875" style="35" customWidth="1"/>
    <col min="7170" max="7170" width="78.421875" style="35" customWidth="1"/>
    <col min="7171" max="7171" width="19.7109375" style="35" customWidth="1"/>
    <col min="7172" max="7424" width="9.140625" style="35" customWidth="1"/>
    <col min="7425" max="7425" width="26.421875" style="35" customWidth="1"/>
    <col min="7426" max="7426" width="78.421875" style="35" customWidth="1"/>
    <col min="7427" max="7427" width="19.7109375" style="35" customWidth="1"/>
    <col min="7428" max="7680" width="9.140625" style="35" customWidth="1"/>
    <col min="7681" max="7681" width="26.421875" style="35" customWidth="1"/>
    <col min="7682" max="7682" width="78.421875" style="35" customWidth="1"/>
    <col min="7683" max="7683" width="19.7109375" style="35" customWidth="1"/>
    <col min="7684" max="7936" width="9.140625" style="35" customWidth="1"/>
    <col min="7937" max="7937" width="26.421875" style="35" customWidth="1"/>
    <col min="7938" max="7938" width="78.421875" style="35" customWidth="1"/>
    <col min="7939" max="7939" width="19.7109375" style="35" customWidth="1"/>
    <col min="7940" max="8192" width="9.140625" style="35" customWidth="1"/>
    <col min="8193" max="8193" width="26.421875" style="35" customWidth="1"/>
    <col min="8194" max="8194" width="78.421875" style="35" customWidth="1"/>
    <col min="8195" max="8195" width="19.7109375" style="35" customWidth="1"/>
    <col min="8196" max="8448" width="9.140625" style="35" customWidth="1"/>
    <col min="8449" max="8449" width="26.421875" style="35" customWidth="1"/>
    <col min="8450" max="8450" width="78.421875" style="35" customWidth="1"/>
    <col min="8451" max="8451" width="19.7109375" style="35" customWidth="1"/>
    <col min="8452" max="8704" width="9.140625" style="35" customWidth="1"/>
    <col min="8705" max="8705" width="26.421875" style="35" customWidth="1"/>
    <col min="8706" max="8706" width="78.421875" style="35" customWidth="1"/>
    <col min="8707" max="8707" width="19.7109375" style="35" customWidth="1"/>
    <col min="8708" max="8960" width="9.140625" style="35" customWidth="1"/>
    <col min="8961" max="8961" width="26.421875" style="35" customWidth="1"/>
    <col min="8962" max="8962" width="78.421875" style="35" customWidth="1"/>
    <col min="8963" max="8963" width="19.7109375" style="35" customWidth="1"/>
    <col min="8964" max="9216" width="9.140625" style="35" customWidth="1"/>
    <col min="9217" max="9217" width="26.421875" style="35" customWidth="1"/>
    <col min="9218" max="9218" width="78.421875" style="35" customWidth="1"/>
    <col min="9219" max="9219" width="19.7109375" style="35" customWidth="1"/>
    <col min="9220" max="9472" width="9.140625" style="35" customWidth="1"/>
    <col min="9473" max="9473" width="26.421875" style="35" customWidth="1"/>
    <col min="9474" max="9474" width="78.421875" style="35" customWidth="1"/>
    <col min="9475" max="9475" width="19.7109375" style="35" customWidth="1"/>
    <col min="9476" max="9728" width="9.140625" style="35" customWidth="1"/>
    <col min="9729" max="9729" width="26.421875" style="35" customWidth="1"/>
    <col min="9730" max="9730" width="78.421875" style="35" customWidth="1"/>
    <col min="9731" max="9731" width="19.7109375" style="35" customWidth="1"/>
    <col min="9732" max="9984" width="9.140625" style="35" customWidth="1"/>
    <col min="9985" max="9985" width="26.421875" style="35" customWidth="1"/>
    <col min="9986" max="9986" width="78.421875" style="35" customWidth="1"/>
    <col min="9987" max="9987" width="19.7109375" style="35" customWidth="1"/>
    <col min="9988" max="10240" width="9.140625" style="35" customWidth="1"/>
    <col min="10241" max="10241" width="26.421875" style="35" customWidth="1"/>
    <col min="10242" max="10242" width="78.421875" style="35" customWidth="1"/>
    <col min="10243" max="10243" width="19.7109375" style="35" customWidth="1"/>
    <col min="10244" max="10496" width="9.140625" style="35" customWidth="1"/>
    <col min="10497" max="10497" width="26.421875" style="35" customWidth="1"/>
    <col min="10498" max="10498" width="78.421875" style="35" customWidth="1"/>
    <col min="10499" max="10499" width="19.7109375" style="35" customWidth="1"/>
    <col min="10500" max="10752" width="9.140625" style="35" customWidth="1"/>
    <col min="10753" max="10753" width="26.421875" style="35" customWidth="1"/>
    <col min="10754" max="10754" width="78.421875" style="35" customWidth="1"/>
    <col min="10755" max="10755" width="19.7109375" style="35" customWidth="1"/>
    <col min="10756" max="11008" width="9.140625" style="35" customWidth="1"/>
    <col min="11009" max="11009" width="26.421875" style="35" customWidth="1"/>
    <col min="11010" max="11010" width="78.421875" style="35" customWidth="1"/>
    <col min="11011" max="11011" width="19.7109375" style="35" customWidth="1"/>
    <col min="11012" max="11264" width="9.140625" style="35" customWidth="1"/>
    <col min="11265" max="11265" width="26.421875" style="35" customWidth="1"/>
    <col min="11266" max="11266" width="78.421875" style="35" customWidth="1"/>
    <col min="11267" max="11267" width="19.7109375" style="35" customWidth="1"/>
    <col min="11268" max="11520" width="9.140625" style="35" customWidth="1"/>
    <col min="11521" max="11521" width="26.421875" style="35" customWidth="1"/>
    <col min="11522" max="11522" width="78.421875" style="35" customWidth="1"/>
    <col min="11523" max="11523" width="19.7109375" style="35" customWidth="1"/>
    <col min="11524" max="11776" width="9.140625" style="35" customWidth="1"/>
    <col min="11777" max="11777" width="26.421875" style="35" customWidth="1"/>
    <col min="11778" max="11778" width="78.421875" style="35" customWidth="1"/>
    <col min="11779" max="11779" width="19.7109375" style="35" customWidth="1"/>
    <col min="11780" max="12032" width="9.140625" style="35" customWidth="1"/>
    <col min="12033" max="12033" width="26.421875" style="35" customWidth="1"/>
    <col min="12034" max="12034" width="78.421875" style="35" customWidth="1"/>
    <col min="12035" max="12035" width="19.7109375" style="35" customWidth="1"/>
    <col min="12036" max="12288" width="9.140625" style="35" customWidth="1"/>
    <col min="12289" max="12289" width="26.421875" style="35" customWidth="1"/>
    <col min="12290" max="12290" width="78.421875" style="35" customWidth="1"/>
    <col min="12291" max="12291" width="19.7109375" style="35" customWidth="1"/>
    <col min="12292" max="12544" width="9.140625" style="35" customWidth="1"/>
    <col min="12545" max="12545" width="26.421875" style="35" customWidth="1"/>
    <col min="12546" max="12546" width="78.421875" style="35" customWidth="1"/>
    <col min="12547" max="12547" width="19.7109375" style="35" customWidth="1"/>
    <col min="12548" max="12800" width="9.140625" style="35" customWidth="1"/>
    <col min="12801" max="12801" width="26.421875" style="35" customWidth="1"/>
    <col min="12802" max="12802" width="78.421875" style="35" customWidth="1"/>
    <col min="12803" max="12803" width="19.7109375" style="35" customWidth="1"/>
    <col min="12804" max="13056" width="9.140625" style="35" customWidth="1"/>
    <col min="13057" max="13057" width="26.421875" style="35" customWidth="1"/>
    <col min="13058" max="13058" width="78.421875" style="35" customWidth="1"/>
    <col min="13059" max="13059" width="19.7109375" style="35" customWidth="1"/>
    <col min="13060" max="13312" width="9.140625" style="35" customWidth="1"/>
    <col min="13313" max="13313" width="26.421875" style="35" customWidth="1"/>
    <col min="13314" max="13314" width="78.421875" style="35" customWidth="1"/>
    <col min="13315" max="13315" width="19.7109375" style="35" customWidth="1"/>
    <col min="13316" max="13568" width="9.140625" style="35" customWidth="1"/>
    <col min="13569" max="13569" width="26.421875" style="35" customWidth="1"/>
    <col min="13570" max="13570" width="78.421875" style="35" customWidth="1"/>
    <col min="13571" max="13571" width="19.7109375" style="35" customWidth="1"/>
    <col min="13572" max="13824" width="9.140625" style="35" customWidth="1"/>
    <col min="13825" max="13825" width="26.421875" style="35" customWidth="1"/>
    <col min="13826" max="13826" width="78.421875" style="35" customWidth="1"/>
    <col min="13827" max="13827" width="19.7109375" style="35" customWidth="1"/>
    <col min="13828" max="14080" width="9.140625" style="35" customWidth="1"/>
    <col min="14081" max="14081" width="26.421875" style="35" customWidth="1"/>
    <col min="14082" max="14082" width="78.421875" style="35" customWidth="1"/>
    <col min="14083" max="14083" width="19.7109375" style="35" customWidth="1"/>
    <col min="14084" max="14336" width="9.140625" style="35" customWidth="1"/>
    <col min="14337" max="14337" width="26.421875" style="35" customWidth="1"/>
    <col min="14338" max="14338" width="78.421875" style="35" customWidth="1"/>
    <col min="14339" max="14339" width="19.7109375" style="35" customWidth="1"/>
    <col min="14340" max="14592" width="9.140625" style="35" customWidth="1"/>
    <col min="14593" max="14593" width="26.421875" style="35" customWidth="1"/>
    <col min="14594" max="14594" width="78.421875" style="35" customWidth="1"/>
    <col min="14595" max="14595" width="19.7109375" style="35" customWidth="1"/>
    <col min="14596" max="14848" width="9.140625" style="35" customWidth="1"/>
    <col min="14849" max="14849" width="26.421875" style="35" customWidth="1"/>
    <col min="14850" max="14850" width="78.421875" style="35" customWidth="1"/>
    <col min="14851" max="14851" width="19.7109375" style="35" customWidth="1"/>
    <col min="14852" max="15104" width="9.140625" style="35" customWidth="1"/>
    <col min="15105" max="15105" width="26.421875" style="35" customWidth="1"/>
    <col min="15106" max="15106" width="78.421875" style="35" customWidth="1"/>
    <col min="15107" max="15107" width="19.7109375" style="35" customWidth="1"/>
    <col min="15108" max="15360" width="9.140625" style="35" customWidth="1"/>
    <col min="15361" max="15361" width="26.421875" style="35" customWidth="1"/>
    <col min="15362" max="15362" width="78.421875" style="35" customWidth="1"/>
    <col min="15363" max="15363" width="19.7109375" style="35" customWidth="1"/>
    <col min="15364" max="15616" width="9.140625" style="35" customWidth="1"/>
    <col min="15617" max="15617" width="26.421875" style="35" customWidth="1"/>
    <col min="15618" max="15618" width="78.421875" style="35" customWidth="1"/>
    <col min="15619" max="15619" width="19.7109375" style="35" customWidth="1"/>
    <col min="15620" max="15872" width="9.140625" style="35" customWidth="1"/>
    <col min="15873" max="15873" width="26.421875" style="35" customWidth="1"/>
    <col min="15874" max="15874" width="78.421875" style="35" customWidth="1"/>
    <col min="15875" max="15875" width="19.7109375" style="35" customWidth="1"/>
    <col min="15876" max="16128" width="9.140625" style="35" customWidth="1"/>
    <col min="16129" max="16129" width="26.421875" style="35" customWidth="1"/>
    <col min="16130" max="16130" width="78.421875" style="35" customWidth="1"/>
    <col min="16131" max="16131" width="19.7109375" style="35" customWidth="1"/>
    <col min="16132" max="16384" width="9.140625" style="35" customWidth="1"/>
  </cols>
  <sheetData>
    <row r="1" ht="15">
      <c r="D1" s="133" t="s">
        <v>353</v>
      </c>
    </row>
    <row r="2" ht="15">
      <c r="D2" s="133" t="s">
        <v>446</v>
      </c>
    </row>
    <row r="3" ht="15">
      <c r="D3" s="133" t="s">
        <v>430</v>
      </c>
    </row>
    <row r="4" spans="2:4" ht="15">
      <c r="B4" s="47"/>
      <c r="D4" s="134"/>
    </row>
    <row r="5" spans="1:4" ht="18.75">
      <c r="A5" s="188" t="s">
        <v>436</v>
      </c>
      <c r="B5" s="188"/>
      <c r="C5" s="188"/>
      <c r="D5" s="188"/>
    </row>
    <row r="6" spans="1:4" ht="18.75">
      <c r="A6" s="186" t="s">
        <v>453</v>
      </c>
      <c r="B6" s="186"/>
      <c r="C6" s="186"/>
      <c r="D6" s="186"/>
    </row>
    <row r="7" ht="15">
      <c r="D7" s="105" t="s">
        <v>268</v>
      </c>
    </row>
    <row r="8" spans="1:4" ht="63">
      <c r="A8" s="49" t="s">
        <v>259</v>
      </c>
      <c r="B8" s="50" t="s">
        <v>269</v>
      </c>
      <c r="C8" s="150" t="s">
        <v>449</v>
      </c>
      <c r="D8" s="150" t="s">
        <v>450</v>
      </c>
    </row>
    <row r="9" spans="1:4" ht="31.5">
      <c r="A9" s="51" t="s">
        <v>270</v>
      </c>
      <c r="B9" s="52" t="s">
        <v>271</v>
      </c>
      <c r="C9" s="53">
        <f>C10+C14+C18+C20+C23+C25+C28+C31+C12</f>
        <v>218620</v>
      </c>
      <c r="D9" s="53">
        <f>D10+D14+D18+D20+D23+D25+D28+D31+D12</f>
        <v>224796</v>
      </c>
    </row>
    <row r="10" spans="1:4" ht="31.5">
      <c r="A10" s="51" t="s">
        <v>272</v>
      </c>
      <c r="B10" s="54" t="s">
        <v>273</v>
      </c>
      <c r="C10" s="42">
        <f>SUM(C11:C11)</f>
        <v>173700</v>
      </c>
      <c r="D10" s="42">
        <f>SUM(D11:D11)</f>
        <v>179450</v>
      </c>
    </row>
    <row r="11" spans="1:4" ht="31.5">
      <c r="A11" s="51" t="s">
        <v>274</v>
      </c>
      <c r="B11" s="54" t="s">
        <v>275</v>
      </c>
      <c r="C11" s="42">
        <v>173700</v>
      </c>
      <c r="D11" s="151">
        <v>179450</v>
      </c>
    </row>
    <row r="12" spans="1:4" ht="31.5">
      <c r="A12" s="51" t="s">
        <v>276</v>
      </c>
      <c r="B12" s="54" t="s">
        <v>277</v>
      </c>
      <c r="C12" s="42">
        <f>C13</f>
        <v>7342</v>
      </c>
      <c r="D12" s="42">
        <f>D13</f>
        <v>7342</v>
      </c>
    </row>
    <row r="13" spans="1:4" ht="31.5">
      <c r="A13" s="51" t="s">
        <v>278</v>
      </c>
      <c r="B13" s="54" t="s">
        <v>279</v>
      </c>
      <c r="C13" s="42">
        <v>7342</v>
      </c>
      <c r="D13" s="151">
        <v>7342</v>
      </c>
    </row>
    <row r="14" spans="1:4" ht="31.5">
      <c r="A14" s="51" t="s">
        <v>280</v>
      </c>
      <c r="B14" s="54" t="s">
        <v>281</v>
      </c>
      <c r="C14" s="42">
        <f>SUM(C15:C17)</f>
        <v>16801</v>
      </c>
      <c r="D14" s="42">
        <f>SUM(D15:D17)</f>
        <v>16976</v>
      </c>
    </row>
    <row r="15" spans="1:4" ht="18.75" customHeight="1">
      <c r="A15" s="51" t="s">
        <v>282</v>
      </c>
      <c r="B15" s="54" t="s">
        <v>283</v>
      </c>
      <c r="C15" s="42">
        <v>12988</v>
      </c>
      <c r="D15" s="151">
        <v>12788</v>
      </c>
    </row>
    <row r="16" spans="1:4" ht="31.5">
      <c r="A16" s="51" t="s">
        <v>284</v>
      </c>
      <c r="B16" s="54" t="s">
        <v>285</v>
      </c>
      <c r="C16" s="42">
        <v>1013</v>
      </c>
      <c r="D16" s="151">
        <v>1188</v>
      </c>
    </row>
    <row r="17" spans="1:4" ht="31.5">
      <c r="A17" s="51" t="s">
        <v>286</v>
      </c>
      <c r="B17" s="54" t="s">
        <v>287</v>
      </c>
      <c r="C17" s="42">
        <v>2800</v>
      </c>
      <c r="D17" s="151">
        <v>3000</v>
      </c>
    </row>
    <row r="18" spans="1:4" ht="31.5">
      <c r="A18" s="51" t="s">
        <v>288</v>
      </c>
      <c r="B18" s="54" t="s">
        <v>289</v>
      </c>
      <c r="C18" s="42">
        <f>C19</f>
        <v>2000</v>
      </c>
      <c r="D18" s="42">
        <f>D19</f>
        <v>2000</v>
      </c>
    </row>
    <row r="19" spans="1:4" ht="31.5">
      <c r="A19" s="51" t="s">
        <v>290</v>
      </c>
      <c r="B19" s="54" t="s">
        <v>291</v>
      </c>
      <c r="C19" s="42">
        <v>2000</v>
      </c>
      <c r="D19" s="151">
        <v>2000</v>
      </c>
    </row>
    <row r="20" spans="1:4" ht="34.5" customHeight="1">
      <c r="A20" s="51" t="s">
        <v>292</v>
      </c>
      <c r="B20" s="28" t="s">
        <v>293</v>
      </c>
      <c r="C20" s="42">
        <f>SUM(C21:C22)</f>
        <v>11307</v>
      </c>
      <c r="D20" s="42">
        <f>SUM(D21:D22)</f>
        <v>11358</v>
      </c>
    </row>
    <row r="21" spans="1:4" ht="78.75">
      <c r="A21" s="51" t="s">
        <v>294</v>
      </c>
      <c r="B21" s="54" t="s">
        <v>295</v>
      </c>
      <c r="C21" s="42">
        <v>8000</v>
      </c>
      <c r="D21" s="151">
        <v>8000</v>
      </c>
    </row>
    <row r="22" spans="1:4" ht="78.75">
      <c r="A22" s="51" t="s">
        <v>296</v>
      </c>
      <c r="B22" s="54" t="s">
        <v>297</v>
      </c>
      <c r="C22" s="42">
        <v>3307</v>
      </c>
      <c r="D22" s="151">
        <v>3358</v>
      </c>
    </row>
    <row r="23" spans="1:4" ht="31.5">
      <c r="A23" s="51" t="s">
        <v>298</v>
      </c>
      <c r="B23" s="28" t="s">
        <v>299</v>
      </c>
      <c r="C23" s="42">
        <f>SUM(C24:C24)</f>
        <v>1060</v>
      </c>
      <c r="D23" s="42">
        <f>SUM(D24:D24)</f>
        <v>1060</v>
      </c>
    </row>
    <row r="24" spans="1:4" ht="31.5">
      <c r="A24" s="51" t="s">
        <v>300</v>
      </c>
      <c r="B24" s="54" t="s">
        <v>301</v>
      </c>
      <c r="C24" s="42">
        <v>1060</v>
      </c>
      <c r="D24" s="151">
        <v>1060</v>
      </c>
    </row>
    <row r="25" spans="1:4" ht="31.5">
      <c r="A25" s="51" t="s">
        <v>302</v>
      </c>
      <c r="B25" s="54" t="s">
        <v>303</v>
      </c>
      <c r="C25" s="42">
        <f>C26+C27</f>
        <v>810</v>
      </c>
      <c r="D25" s="42">
        <f>D26+D27</f>
        <v>810</v>
      </c>
    </row>
    <row r="26" spans="1:4" ht="31.5">
      <c r="A26" s="51" t="s">
        <v>304</v>
      </c>
      <c r="B26" s="54" t="s">
        <v>305</v>
      </c>
      <c r="C26" s="42">
        <v>716</v>
      </c>
      <c r="D26" s="151">
        <v>716</v>
      </c>
    </row>
    <row r="27" spans="1:4" ht="18" customHeight="1">
      <c r="A27" s="51" t="s">
        <v>306</v>
      </c>
      <c r="B27" s="54" t="s">
        <v>307</v>
      </c>
      <c r="C27" s="42">
        <v>94</v>
      </c>
      <c r="D27" s="151">
        <v>94</v>
      </c>
    </row>
    <row r="28" spans="1:4" ht="31.5">
      <c r="A28" s="51" t="s">
        <v>308</v>
      </c>
      <c r="B28" s="54" t="s">
        <v>309</v>
      </c>
      <c r="C28" s="42">
        <f>C29+C30</f>
        <v>1300</v>
      </c>
      <c r="D28" s="42">
        <f>D29+D30</f>
        <v>1300</v>
      </c>
    </row>
    <row r="29" spans="1:4" ht="81" customHeight="1">
      <c r="A29" s="51" t="s">
        <v>310</v>
      </c>
      <c r="B29" s="55" t="s">
        <v>311</v>
      </c>
      <c r="C29" s="42">
        <v>1000</v>
      </c>
      <c r="D29" s="151">
        <v>1000</v>
      </c>
    </row>
    <row r="30" spans="1:4" ht="34.5" customHeight="1">
      <c r="A30" s="51" t="s">
        <v>312</v>
      </c>
      <c r="B30" s="54" t="s">
        <v>313</v>
      </c>
      <c r="C30" s="42">
        <v>300</v>
      </c>
      <c r="D30" s="151">
        <v>300</v>
      </c>
    </row>
    <row r="31" spans="1:4" ht="31.5">
      <c r="A31" s="51" t="s">
        <v>314</v>
      </c>
      <c r="B31" s="28" t="s">
        <v>315</v>
      </c>
      <c r="C31" s="56">
        <f>C32+C33+C34+C35+C36</f>
        <v>4300</v>
      </c>
      <c r="D31" s="56">
        <f>D32+D33+D34+D35+D36</f>
        <v>4500</v>
      </c>
    </row>
    <row r="32" spans="1:4" ht="31.5">
      <c r="A32" s="51" t="s">
        <v>316</v>
      </c>
      <c r="B32" s="49" t="s">
        <v>317</v>
      </c>
      <c r="C32" s="27">
        <v>30</v>
      </c>
      <c r="D32" s="151">
        <v>30</v>
      </c>
    </row>
    <row r="33" spans="1:4" ht="46.5" customHeight="1">
      <c r="A33" s="51" t="s">
        <v>318</v>
      </c>
      <c r="B33" s="49" t="s">
        <v>319</v>
      </c>
      <c r="C33" s="27">
        <v>50</v>
      </c>
      <c r="D33" s="151">
        <v>50</v>
      </c>
    </row>
    <row r="34" spans="1:4" ht="93.75" customHeight="1">
      <c r="A34" s="51" t="s">
        <v>320</v>
      </c>
      <c r="B34" s="49" t="s">
        <v>321</v>
      </c>
      <c r="C34" s="27">
        <v>750</v>
      </c>
      <c r="D34" s="151">
        <v>800</v>
      </c>
    </row>
    <row r="35" spans="1:4" ht="63">
      <c r="A35" s="51" t="s">
        <v>322</v>
      </c>
      <c r="B35" s="54" t="s">
        <v>323</v>
      </c>
      <c r="C35" s="56">
        <v>1330</v>
      </c>
      <c r="D35" s="151">
        <v>1350</v>
      </c>
    </row>
    <row r="36" spans="1:4" ht="32.25" customHeight="1">
      <c r="A36" s="51" t="s">
        <v>324</v>
      </c>
      <c r="B36" s="49" t="s">
        <v>325</v>
      </c>
      <c r="C36" s="56">
        <v>2140</v>
      </c>
      <c r="D36" s="151">
        <v>2270</v>
      </c>
    </row>
    <row r="37" spans="1:4" s="36" customFormat="1" ht="31.5" collapsed="1">
      <c r="A37" s="57" t="s">
        <v>326</v>
      </c>
      <c r="B37" s="57" t="s">
        <v>327</v>
      </c>
      <c r="C37" s="29">
        <f>C38</f>
        <v>252672.68</v>
      </c>
      <c r="D37" s="29">
        <f>D38</f>
        <v>252672.68</v>
      </c>
    </row>
    <row r="38" spans="1:4" ht="31.5">
      <c r="A38" s="58" t="s">
        <v>328</v>
      </c>
      <c r="B38" s="58" t="s">
        <v>440</v>
      </c>
      <c r="C38" s="27">
        <f>C39</f>
        <v>252672.68</v>
      </c>
      <c r="D38" s="27">
        <f>D39</f>
        <v>252672.68</v>
      </c>
    </row>
    <row r="39" spans="1:4" ht="31.5">
      <c r="A39" s="164" t="s">
        <v>431</v>
      </c>
      <c r="B39" s="58" t="s">
        <v>441</v>
      </c>
      <c r="C39" s="27">
        <f>C40+C42+C43+C41</f>
        <v>252672.68</v>
      </c>
      <c r="D39" s="27">
        <f>D40+D42+D43+D41</f>
        <v>252672.68</v>
      </c>
    </row>
    <row r="40" spans="1:4" ht="31.5">
      <c r="A40" s="58" t="s">
        <v>329</v>
      </c>
      <c r="B40" s="58" t="s">
        <v>330</v>
      </c>
      <c r="C40" s="27">
        <v>1163</v>
      </c>
      <c r="D40" s="151">
        <v>1163</v>
      </c>
    </row>
    <row r="41" spans="1:4" ht="47.25">
      <c r="A41" s="58" t="s">
        <v>331</v>
      </c>
      <c r="B41" s="58" t="s">
        <v>332</v>
      </c>
      <c r="C41" s="27">
        <v>1160</v>
      </c>
      <c r="D41" s="151">
        <v>1160</v>
      </c>
    </row>
    <row r="42" spans="1:4" ht="31.5">
      <c r="A42" s="58" t="s">
        <v>333</v>
      </c>
      <c r="B42" s="58" t="s">
        <v>334</v>
      </c>
      <c r="C42" s="27">
        <f>13335+177119+3125+48326+2794+651+1003.4+538+275.28</f>
        <v>247166.68</v>
      </c>
      <c r="D42" s="151">
        <f>13335+177119+3125+48326+2794+651+1003.4+538+275.28</f>
        <v>247166.68</v>
      </c>
    </row>
    <row r="43" spans="1:4" ht="81" customHeight="1">
      <c r="A43" s="58" t="s">
        <v>335</v>
      </c>
      <c r="B43" s="59" t="s">
        <v>336</v>
      </c>
      <c r="C43" s="27">
        <v>3183</v>
      </c>
      <c r="D43" s="151">
        <v>3183</v>
      </c>
    </row>
    <row r="44" spans="1:4" ht="15">
      <c r="A44" s="60"/>
      <c r="B44" s="61" t="s">
        <v>183</v>
      </c>
      <c r="C44" s="62">
        <f>C9+C37</f>
        <v>471292.68</v>
      </c>
      <c r="D44" s="62">
        <f>D9+D37</f>
        <v>477468.68</v>
      </c>
    </row>
    <row r="45" spans="1:3" ht="15">
      <c r="A45" s="63"/>
      <c r="B45" s="64"/>
      <c r="C45" s="65"/>
    </row>
    <row r="46" spans="1:3" ht="15">
      <c r="A46" s="63"/>
      <c r="B46" s="64"/>
      <c r="C46" s="65"/>
    </row>
  </sheetData>
  <mergeCells count="2">
    <mergeCell ref="A6:D6"/>
    <mergeCell ref="A5:D5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BreakPreview" zoomScale="98" zoomScaleSheetLayoutView="98" workbookViewId="0" topLeftCell="A1">
      <selection activeCell="C2" sqref="C2"/>
    </sheetView>
  </sheetViews>
  <sheetFormatPr defaultColWidth="9.140625" defaultRowHeight="15"/>
  <cols>
    <col min="1" max="1" width="5.421875" style="117" customWidth="1"/>
    <col min="2" max="2" width="80.140625" style="117" customWidth="1"/>
    <col min="3" max="3" width="13.00390625" style="117" customWidth="1"/>
  </cols>
  <sheetData>
    <row r="1" ht="15">
      <c r="C1" s="111" t="s">
        <v>354</v>
      </c>
    </row>
    <row r="2" ht="15">
      <c r="C2" s="111" t="s">
        <v>451</v>
      </c>
    </row>
    <row r="3" ht="15">
      <c r="C3" s="111" t="s">
        <v>430</v>
      </c>
    </row>
    <row r="4" spans="2:3" ht="11.25" customHeight="1">
      <c r="B4" s="191"/>
      <c r="C4" s="191"/>
    </row>
    <row r="5" spans="1:3" ht="15">
      <c r="A5" s="190" t="s">
        <v>436</v>
      </c>
      <c r="B5" s="190"/>
      <c r="C5" s="190"/>
    </row>
    <row r="6" spans="1:3" ht="15">
      <c r="A6" s="189" t="s">
        <v>455</v>
      </c>
      <c r="B6" s="189"/>
      <c r="C6" s="189"/>
    </row>
    <row r="7" spans="1:3" ht="15">
      <c r="A7" s="112"/>
      <c r="B7" s="112"/>
      <c r="C7" s="33" t="s">
        <v>418</v>
      </c>
    </row>
    <row r="8" spans="1:3" ht="31.5">
      <c r="A8" s="113" t="s">
        <v>433</v>
      </c>
      <c r="B8" s="114" t="s">
        <v>434</v>
      </c>
      <c r="C8" s="50" t="s">
        <v>338</v>
      </c>
    </row>
    <row r="9" spans="1:3" ht="47.25">
      <c r="A9" s="115">
        <v>1</v>
      </c>
      <c r="B9" s="28" t="s">
        <v>520</v>
      </c>
      <c r="C9" s="27">
        <v>1108</v>
      </c>
    </row>
    <row r="10" spans="1:3" ht="63">
      <c r="A10" s="115">
        <v>2</v>
      </c>
      <c r="B10" s="28" t="s">
        <v>521</v>
      </c>
      <c r="C10" s="27">
        <v>13335</v>
      </c>
    </row>
    <row r="11" spans="1:3" ht="63">
      <c r="A11" s="115">
        <v>3</v>
      </c>
      <c r="B11" s="28" t="s">
        <v>522</v>
      </c>
      <c r="C11" s="27">
        <v>1003.4</v>
      </c>
    </row>
    <row r="12" spans="1:3" ht="98.25" customHeight="1">
      <c r="A12" s="115">
        <v>4</v>
      </c>
      <c r="B12" s="28" t="s">
        <v>536</v>
      </c>
      <c r="C12" s="27">
        <v>177119</v>
      </c>
    </row>
    <row r="13" spans="1:3" ht="47.25">
      <c r="A13" s="115">
        <v>5</v>
      </c>
      <c r="B13" s="28" t="s">
        <v>523</v>
      </c>
      <c r="C13" s="27">
        <v>538</v>
      </c>
    </row>
    <row r="14" spans="1:3" ht="47.25">
      <c r="A14" s="115">
        <v>6</v>
      </c>
      <c r="B14" s="28" t="s">
        <v>524</v>
      </c>
      <c r="C14" s="27">
        <v>651</v>
      </c>
    </row>
    <row r="15" spans="1:3" ht="94.5">
      <c r="A15" s="115">
        <v>7</v>
      </c>
      <c r="B15" s="28" t="s">
        <v>525</v>
      </c>
      <c r="C15" s="27">
        <v>3183</v>
      </c>
    </row>
    <row r="16" spans="1:3" ht="63" customHeight="1">
      <c r="A16" s="115">
        <v>8</v>
      </c>
      <c r="B16" s="28" t="s">
        <v>526</v>
      </c>
      <c r="C16" s="27">
        <v>3125</v>
      </c>
    </row>
    <row r="17" spans="1:3" ht="49.5" customHeight="1">
      <c r="A17" s="115">
        <v>9</v>
      </c>
      <c r="B17" s="28" t="s">
        <v>527</v>
      </c>
      <c r="C17" s="27">
        <v>1160</v>
      </c>
    </row>
    <row r="18" spans="1:3" ht="64.5" customHeight="1">
      <c r="A18" s="115">
        <v>10</v>
      </c>
      <c r="B18" s="28" t="s">
        <v>528</v>
      </c>
      <c r="C18" s="27">
        <v>48326</v>
      </c>
    </row>
    <row r="19" spans="1:3" ht="63">
      <c r="A19" s="115">
        <v>11</v>
      </c>
      <c r="B19" s="28" t="s">
        <v>529</v>
      </c>
      <c r="C19" s="27">
        <v>2794</v>
      </c>
    </row>
    <row r="20" spans="1:3" ht="94.5">
      <c r="A20" s="115">
        <v>12</v>
      </c>
      <c r="B20" s="28" t="s">
        <v>530</v>
      </c>
      <c r="C20" s="27">
        <v>275.28</v>
      </c>
    </row>
    <row r="21" spans="1:3" ht="15">
      <c r="A21" s="116"/>
      <c r="B21" s="116" t="s">
        <v>183</v>
      </c>
      <c r="C21" s="29">
        <f>SUM(C9:C20)</f>
        <v>252617.68</v>
      </c>
    </row>
  </sheetData>
  <mergeCells count="3">
    <mergeCell ref="A6:C6"/>
    <mergeCell ref="A5:C5"/>
    <mergeCell ref="B4:C4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view="pageBreakPreview" zoomScale="98" zoomScaleSheetLayoutView="98" workbookViewId="0" topLeftCell="A1">
      <selection activeCell="D2" sqref="D2"/>
    </sheetView>
  </sheetViews>
  <sheetFormatPr defaultColWidth="9.140625" defaultRowHeight="15"/>
  <cols>
    <col min="1" max="1" width="5.421875" style="117" customWidth="1"/>
    <col min="2" max="2" width="73.00390625" style="117" customWidth="1"/>
    <col min="3" max="3" width="14.28125" style="117" customWidth="1"/>
    <col min="4" max="4" width="14.28125" style="0" customWidth="1"/>
  </cols>
  <sheetData>
    <row r="1" ht="15">
      <c r="D1" s="133" t="s">
        <v>387</v>
      </c>
    </row>
    <row r="2" ht="15">
      <c r="D2" s="133" t="s">
        <v>451</v>
      </c>
    </row>
    <row r="3" ht="15">
      <c r="D3" s="133" t="s">
        <v>430</v>
      </c>
    </row>
    <row r="4" spans="2:3" ht="15">
      <c r="B4" s="32"/>
      <c r="C4" s="32"/>
    </row>
    <row r="5" spans="1:4" ht="15">
      <c r="A5" s="190" t="s">
        <v>436</v>
      </c>
      <c r="B5" s="190"/>
      <c r="C5" s="190"/>
      <c r="D5" s="190"/>
    </row>
    <row r="6" spans="1:4" ht="15">
      <c r="A6" s="189" t="s">
        <v>456</v>
      </c>
      <c r="B6" s="189"/>
      <c r="C6" s="189"/>
      <c r="D6" s="189"/>
    </row>
    <row r="7" spans="1:4" ht="15">
      <c r="A7" s="112"/>
      <c r="B7" s="112"/>
      <c r="D7" s="134" t="s">
        <v>418</v>
      </c>
    </row>
    <row r="8" spans="1:4" ht="31.5">
      <c r="A8" s="113" t="s">
        <v>433</v>
      </c>
      <c r="B8" s="114" t="s">
        <v>434</v>
      </c>
      <c r="C8" s="50" t="s">
        <v>449</v>
      </c>
      <c r="D8" s="50" t="s">
        <v>450</v>
      </c>
    </row>
    <row r="9" spans="1:4" ht="63">
      <c r="A9" s="115">
        <v>1</v>
      </c>
      <c r="B9" s="28" t="s">
        <v>531</v>
      </c>
      <c r="C9" s="27">
        <v>1163</v>
      </c>
      <c r="D9" s="27">
        <v>1163</v>
      </c>
    </row>
    <row r="10" spans="1:4" ht="78.75">
      <c r="A10" s="115">
        <v>2</v>
      </c>
      <c r="B10" s="28" t="s">
        <v>532</v>
      </c>
      <c r="C10" s="27">
        <v>13335</v>
      </c>
      <c r="D10" s="27">
        <v>13335</v>
      </c>
    </row>
    <row r="11" spans="1:4" ht="78.75">
      <c r="A11" s="115">
        <v>3</v>
      </c>
      <c r="B11" s="28" t="s">
        <v>533</v>
      </c>
      <c r="C11" s="27">
        <v>1003.4</v>
      </c>
      <c r="D11" s="27">
        <v>1003.4</v>
      </c>
    </row>
    <row r="12" spans="1:4" ht="99" customHeight="1">
      <c r="A12" s="115">
        <v>4</v>
      </c>
      <c r="B12" s="28" t="s">
        <v>534</v>
      </c>
      <c r="C12" s="27">
        <v>177119</v>
      </c>
      <c r="D12" s="27">
        <v>177119</v>
      </c>
    </row>
    <row r="13" spans="1:4" ht="63">
      <c r="A13" s="115">
        <v>5</v>
      </c>
      <c r="B13" s="28" t="s">
        <v>535</v>
      </c>
      <c r="C13" s="27">
        <v>538</v>
      </c>
      <c r="D13" s="27">
        <v>538</v>
      </c>
    </row>
    <row r="14" spans="1:4" ht="63">
      <c r="A14" s="115">
        <v>6</v>
      </c>
      <c r="B14" s="28" t="s">
        <v>537</v>
      </c>
      <c r="C14" s="27">
        <v>651</v>
      </c>
      <c r="D14" s="27">
        <v>651</v>
      </c>
    </row>
    <row r="15" spans="1:4" ht="110.25">
      <c r="A15" s="115">
        <v>7</v>
      </c>
      <c r="B15" s="28" t="s">
        <v>538</v>
      </c>
      <c r="C15" s="27">
        <v>3183</v>
      </c>
      <c r="D15" s="27">
        <v>3183</v>
      </c>
    </row>
    <row r="16" spans="1:4" ht="78.75">
      <c r="A16" s="115">
        <v>8</v>
      </c>
      <c r="B16" s="28" t="s">
        <v>539</v>
      </c>
      <c r="C16" s="27">
        <v>3125</v>
      </c>
      <c r="D16" s="27">
        <v>3125</v>
      </c>
    </row>
    <row r="17" spans="1:4" ht="63">
      <c r="A17" s="115">
        <v>9</v>
      </c>
      <c r="B17" s="28" t="s">
        <v>540</v>
      </c>
      <c r="C17" s="27">
        <v>1160</v>
      </c>
      <c r="D17" s="27">
        <v>1160</v>
      </c>
    </row>
    <row r="18" spans="1:4" ht="80.25" customHeight="1">
      <c r="A18" s="115">
        <v>10</v>
      </c>
      <c r="B18" s="28" t="s">
        <v>541</v>
      </c>
      <c r="C18" s="27">
        <v>48326</v>
      </c>
      <c r="D18" s="27">
        <v>48326</v>
      </c>
    </row>
    <row r="19" spans="1:4" ht="78.75">
      <c r="A19" s="115">
        <v>11</v>
      </c>
      <c r="B19" s="28" t="s">
        <v>542</v>
      </c>
      <c r="C19" s="27">
        <v>2794</v>
      </c>
      <c r="D19" s="27">
        <v>2794</v>
      </c>
    </row>
    <row r="20" spans="1:4" ht="110.25">
      <c r="A20" s="115">
        <v>12</v>
      </c>
      <c r="B20" s="28" t="s">
        <v>543</v>
      </c>
      <c r="C20" s="27">
        <v>275.28</v>
      </c>
      <c r="D20" s="27">
        <v>275.28</v>
      </c>
    </row>
    <row r="21" spans="1:4" ht="15">
      <c r="A21" s="116"/>
      <c r="B21" s="116" t="s">
        <v>183</v>
      </c>
      <c r="C21" s="29">
        <f>SUM(C9:C20)</f>
        <v>252672.68</v>
      </c>
      <c r="D21" s="29">
        <f>SUM(D9:D20)</f>
        <v>252672.68</v>
      </c>
    </row>
  </sheetData>
  <mergeCells count="2">
    <mergeCell ref="A5:D5"/>
    <mergeCell ref="A6:D6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2"/>
  <sheetViews>
    <sheetView view="pageBreakPreview" zoomScaleSheetLayoutView="100" workbookViewId="0" topLeftCell="B1">
      <selection activeCell="B354" sqref="B354:G387"/>
    </sheetView>
  </sheetViews>
  <sheetFormatPr defaultColWidth="9.140625" defaultRowHeight="15" outlineLevelRow="7"/>
  <cols>
    <col min="1" max="1" width="68.8515625" style="120" customWidth="1"/>
    <col min="2" max="3" width="7.7109375" style="7" customWidth="1"/>
    <col min="4" max="4" width="16.140625" style="7" customWidth="1"/>
    <col min="5" max="5" width="7.140625" style="7" customWidth="1"/>
    <col min="6" max="6" width="14.57421875" style="23" customWidth="1"/>
    <col min="7" max="7" width="9.140625" style="7" customWidth="1"/>
    <col min="8" max="8" width="10.140625" style="7" bestFit="1" customWidth="1"/>
    <col min="9" max="243" width="9.140625" style="7" customWidth="1"/>
    <col min="244" max="244" width="75.8515625" style="7" customWidth="1"/>
    <col min="245" max="246" width="7.7109375" style="7" customWidth="1"/>
    <col min="247" max="247" width="9.7109375" style="7" customWidth="1"/>
    <col min="248" max="248" width="7.7109375" style="7" customWidth="1"/>
    <col min="249" max="252" width="9.140625" style="7" hidden="1" customWidth="1"/>
    <col min="253" max="253" width="14.28125" style="7" customWidth="1"/>
    <col min="254" max="259" width="9.140625" style="7" hidden="1" customWidth="1"/>
    <col min="260" max="260" width="10.140625" style="7" bestFit="1" customWidth="1"/>
    <col min="261" max="499" width="9.140625" style="7" customWidth="1"/>
    <col min="500" max="500" width="75.8515625" style="7" customWidth="1"/>
    <col min="501" max="502" width="7.7109375" style="7" customWidth="1"/>
    <col min="503" max="503" width="9.7109375" style="7" customWidth="1"/>
    <col min="504" max="504" width="7.7109375" style="7" customWidth="1"/>
    <col min="505" max="508" width="9.140625" style="7" hidden="1" customWidth="1"/>
    <col min="509" max="509" width="14.28125" style="7" customWidth="1"/>
    <col min="510" max="515" width="9.140625" style="7" hidden="1" customWidth="1"/>
    <col min="516" max="516" width="10.140625" style="7" bestFit="1" customWidth="1"/>
    <col min="517" max="755" width="9.140625" style="7" customWidth="1"/>
    <col min="756" max="756" width="75.8515625" style="7" customWidth="1"/>
    <col min="757" max="758" width="7.7109375" style="7" customWidth="1"/>
    <col min="759" max="759" width="9.7109375" style="7" customWidth="1"/>
    <col min="760" max="760" width="7.7109375" style="7" customWidth="1"/>
    <col min="761" max="764" width="9.140625" style="7" hidden="1" customWidth="1"/>
    <col min="765" max="765" width="14.28125" style="7" customWidth="1"/>
    <col min="766" max="771" width="9.140625" style="7" hidden="1" customWidth="1"/>
    <col min="772" max="772" width="10.140625" style="7" bestFit="1" customWidth="1"/>
    <col min="773" max="1011" width="9.140625" style="7" customWidth="1"/>
    <col min="1012" max="1012" width="75.8515625" style="7" customWidth="1"/>
    <col min="1013" max="1014" width="7.7109375" style="7" customWidth="1"/>
    <col min="1015" max="1015" width="9.7109375" style="7" customWidth="1"/>
    <col min="1016" max="1016" width="7.7109375" style="7" customWidth="1"/>
    <col min="1017" max="1020" width="9.140625" style="7" hidden="1" customWidth="1"/>
    <col min="1021" max="1021" width="14.28125" style="7" customWidth="1"/>
    <col min="1022" max="1027" width="9.140625" style="7" hidden="1" customWidth="1"/>
    <col min="1028" max="1028" width="10.140625" style="7" bestFit="1" customWidth="1"/>
    <col min="1029" max="1267" width="9.140625" style="7" customWidth="1"/>
    <col min="1268" max="1268" width="75.8515625" style="7" customWidth="1"/>
    <col min="1269" max="1270" width="7.7109375" style="7" customWidth="1"/>
    <col min="1271" max="1271" width="9.7109375" style="7" customWidth="1"/>
    <col min="1272" max="1272" width="7.7109375" style="7" customWidth="1"/>
    <col min="1273" max="1276" width="9.140625" style="7" hidden="1" customWidth="1"/>
    <col min="1277" max="1277" width="14.28125" style="7" customWidth="1"/>
    <col min="1278" max="1283" width="9.140625" style="7" hidden="1" customWidth="1"/>
    <col min="1284" max="1284" width="10.140625" style="7" bestFit="1" customWidth="1"/>
    <col min="1285" max="1523" width="9.140625" style="7" customWidth="1"/>
    <col min="1524" max="1524" width="75.8515625" style="7" customWidth="1"/>
    <col min="1525" max="1526" width="7.7109375" style="7" customWidth="1"/>
    <col min="1527" max="1527" width="9.7109375" style="7" customWidth="1"/>
    <col min="1528" max="1528" width="7.7109375" style="7" customWidth="1"/>
    <col min="1529" max="1532" width="9.140625" style="7" hidden="1" customWidth="1"/>
    <col min="1533" max="1533" width="14.28125" style="7" customWidth="1"/>
    <col min="1534" max="1539" width="9.140625" style="7" hidden="1" customWidth="1"/>
    <col min="1540" max="1540" width="10.140625" style="7" bestFit="1" customWidth="1"/>
    <col min="1541" max="1779" width="9.140625" style="7" customWidth="1"/>
    <col min="1780" max="1780" width="75.8515625" style="7" customWidth="1"/>
    <col min="1781" max="1782" width="7.7109375" style="7" customWidth="1"/>
    <col min="1783" max="1783" width="9.7109375" style="7" customWidth="1"/>
    <col min="1784" max="1784" width="7.7109375" style="7" customWidth="1"/>
    <col min="1785" max="1788" width="9.140625" style="7" hidden="1" customWidth="1"/>
    <col min="1789" max="1789" width="14.28125" style="7" customWidth="1"/>
    <col min="1790" max="1795" width="9.140625" style="7" hidden="1" customWidth="1"/>
    <col min="1796" max="1796" width="10.140625" style="7" bestFit="1" customWidth="1"/>
    <col min="1797" max="2035" width="9.140625" style="7" customWidth="1"/>
    <col min="2036" max="2036" width="75.8515625" style="7" customWidth="1"/>
    <col min="2037" max="2038" width="7.7109375" style="7" customWidth="1"/>
    <col min="2039" max="2039" width="9.7109375" style="7" customWidth="1"/>
    <col min="2040" max="2040" width="7.7109375" style="7" customWidth="1"/>
    <col min="2041" max="2044" width="9.140625" style="7" hidden="1" customWidth="1"/>
    <col min="2045" max="2045" width="14.28125" style="7" customWidth="1"/>
    <col min="2046" max="2051" width="9.140625" style="7" hidden="1" customWidth="1"/>
    <col min="2052" max="2052" width="10.140625" style="7" bestFit="1" customWidth="1"/>
    <col min="2053" max="2291" width="9.140625" style="7" customWidth="1"/>
    <col min="2292" max="2292" width="75.8515625" style="7" customWidth="1"/>
    <col min="2293" max="2294" width="7.7109375" style="7" customWidth="1"/>
    <col min="2295" max="2295" width="9.7109375" style="7" customWidth="1"/>
    <col min="2296" max="2296" width="7.7109375" style="7" customWidth="1"/>
    <col min="2297" max="2300" width="9.140625" style="7" hidden="1" customWidth="1"/>
    <col min="2301" max="2301" width="14.28125" style="7" customWidth="1"/>
    <col min="2302" max="2307" width="9.140625" style="7" hidden="1" customWidth="1"/>
    <col min="2308" max="2308" width="10.140625" style="7" bestFit="1" customWidth="1"/>
    <col min="2309" max="2547" width="9.140625" style="7" customWidth="1"/>
    <col min="2548" max="2548" width="75.8515625" style="7" customWidth="1"/>
    <col min="2549" max="2550" width="7.7109375" style="7" customWidth="1"/>
    <col min="2551" max="2551" width="9.7109375" style="7" customWidth="1"/>
    <col min="2552" max="2552" width="7.7109375" style="7" customWidth="1"/>
    <col min="2553" max="2556" width="9.140625" style="7" hidden="1" customWidth="1"/>
    <col min="2557" max="2557" width="14.28125" style="7" customWidth="1"/>
    <col min="2558" max="2563" width="9.140625" style="7" hidden="1" customWidth="1"/>
    <col min="2564" max="2564" width="10.140625" style="7" bestFit="1" customWidth="1"/>
    <col min="2565" max="2803" width="9.140625" style="7" customWidth="1"/>
    <col min="2804" max="2804" width="75.8515625" style="7" customWidth="1"/>
    <col min="2805" max="2806" width="7.7109375" style="7" customWidth="1"/>
    <col min="2807" max="2807" width="9.7109375" style="7" customWidth="1"/>
    <col min="2808" max="2808" width="7.7109375" style="7" customWidth="1"/>
    <col min="2809" max="2812" width="9.140625" style="7" hidden="1" customWidth="1"/>
    <col min="2813" max="2813" width="14.28125" style="7" customWidth="1"/>
    <col min="2814" max="2819" width="9.140625" style="7" hidden="1" customWidth="1"/>
    <col min="2820" max="2820" width="10.140625" style="7" bestFit="1" customWidth="1"/>
    <col min="2821" max="3059" width="9.140625" style="7" customWidth="1"/>
    <col min="3060" max="3060" width="75.8515625" style="7" customWidth="1"/>
    <col min="3061" max="3062" width="7.7109375" style="7" customWidth="1"/>
    <col min="3063" max="3063" width="9.7109375" style="7" customWidth="1"/>
    <col min="3064" max="3064" width="7.7109375" style="7" customWidth="1"/>
    <col min="3065" max="3068" width="9.140625" style="7" hidden="1" customWidth="1"/>
    <col min="3069" max="3069" width="14.28125" style="7" customWidth="1"/>
    <col min="3070" max="3075" width="9.140625" style="7" hidden="1" customWidth="1"/>
    <col min="3076" max="3076" width="10.140625" style="7" bestFit="1" customWidth="1"/>
    <col min="3077" max="3315" width="9.140625" style="7" customWidth="1"/>
    <col min="3316" max="3316" width="75.8515625" style="7" customWidth="1"/>
    <col min="3317" max="3318" width="7.7109375" style="7" customWidth="1"/>
    <col min="3319" max="3319" width="9.7109375" style="7" customWidth="1"/>
    <col min="3320" max="3320" width="7.7109375" style="7" customWidth="1"/>
    <col min="3321" max="3324" width="9.140625" style="7" hidden="1" customWidth="1"/>
    <col min="3325" max="3325" width="14.28125" style="7" customWidth="1"/>
    <col min="3326" max="3331" width="9.140625" style="7" hidden="1" customWidth="1"/>
    <col min="3332" max="3332" width="10.140625" style="7" bestFit="1" customWidth="1"/>
    <col min="3333" max="3571" width="9.140625" style="7" customWidth="1"/>
    <col min="3572" max="3572" width="75.8515625" style="7" customWidth="1"/>
    <col min="3573" max="3574" width="7.7109375" style="7" customWidth="1"/>
    <col min="3575" max="3575" width="9.7109375" style="7" customWidth="1"/>
    <col min="3576" max="3576" width="7.7109375" style="7" customWidth="1"/>
    <col min="3577" max="3580" width="9.140625" style="7" hidden="1" customWidth="1"/>
    <col min="3581" max="3581" width="14.28125" style="7" customWidth="1"/>
    <col min="3582" max="3587" width="9.140625" style="7" hidden="1" customWidth="1"/>
    <col min="3588" max="3588" width="10.140625" style="7" bestFit="1" customWidth="1"/>
    <col min="3589" max="3827" width="9.140625" style="7" customWidth="1"/>
    <col min="3828" max="3828" width="75.8515625" style="7" customWidth="1"/>
    <col min="3829" max="3830" width="7.7109375" style="7" customWidth="1"/>
    <col min="3831" max="3831" width="9.7109375" style="7" customWidth="1"/>
    <col min="3832" max="3832" width="7.7109375" style="7" customWidth="1"/>
    <col min="3833" max="3836" width="9.140625" style="7" hidden="1" customWidth="1"/>
    <col min="3837" max="3837" width="14.28125" style="7" customWidth="1"/>
    <col min="3838" max="3843" width="9.140625" style="7" hidden="1" customWidth="1"/>
    <col min="3844" max="3844" width="10.140625" style="7" bestFit="1" customWidth="1"/>
    <col min="3845" max="4083" width="9.140625" style="7" customWidth="1"/>
    <col min="4084" max="4084" width="75.8515625" style="7" customWidth="1"/>
    <col min="4085" max="4086" width="7.7109375" style="7" customWidth="1"/>
    <col min="4087" max="4087" width="9.7109375" style="7" customWidth="1"/>
    <col min="4088" max="4088" width="7.7109375" style="7" customWidth="1"/>
    <col min="4089" max="4092" width="9.140625" style="7" hidden="1" customWidth="1"/>
    <col min="4093" max="4093" width="14.28125" style="7" customWidth="1"/>
    <col min="4094" max="4099" width="9.140625" style="7" hidden="1" customWidth="1"/>
    <col min="4100" max="4100" width="10.140625" style="7" bestFit="1" customWidth="1"/>
    <col min="4101" max="4339" width="9.140625" style="7" customWidth="1"/>
    <col min="4340" max="4340" width="75.8515625" style="7" customWidth="1"/>
    <col min="4341" max="4342" width="7.7109375" style="7" customWidth="1"/>
    <col min="4343" max="4343" width="9.7109375" style="7" customWidth="1"/>
    <col min="4344" max="4344" width="7.7109375" style="7" customWidth="1"/>
    <col min="4345" max="4348" width="9.140625" style="7" hidden="1" customWidth="1"/>
    <col min="4349" max="4349" width="14.28125" style="7" customWidth="1"/>
    <col min="4350" max="4355" width="9.140625" style="7" hidden="1" customWidth="1"/>
    <col min="4356" max="4356" width="10.140625" style="7" bestFit="1" customWidth="1"/>
    <col min="4357" max="4595" width="9.140625" style="7" customWidth="1"/>
    <col min="4596" max="4596" width="75.8515625" style="7" customWidth="1"/>
    <col min="4597" max="4598" width="7.7109375" style="7" customWidth="1"/>
    <col min="4599" max="4599" width="9.7109375" style="7" customWidth="1"/>
    <col min="4600" max="4600" width="7.7109375" style="7" customWidth="1"/>
    <col min="4601" max="4604" width="9.140625" style="7" hidden="1" customWidth="1"/>
    <col min="4605" max="4605" width="14.28125" style="7" customWidth="1"/>
    <col min="4606" max="4611" width="9.140625" style="7" hidden="1" customWidth="1"/>
    <col min="4612" max="4612" width="10.140625" style="7" bestFit="1" customWidth="1"/>
    <col min="4613" max="4851" width="9.140625" style="7" customWidth="1"/>
    <col min="4852" max="4852" width="75.8515625" style="7" customWidth="1"/>
    <col min="4853" max="4854" width="7.7109375" style="7" customWidth="1"/>
    <col min="4855" max="4855" width="9.7109375" style="7" customWidth="1"/>
    <col min="4856" max="4856" width="7.7109375" style="7" customWidth="1"/>
    <col min="4857" max="4860" width="9.140625" style="7" hidden="1" customWidth="1"/>
    <col min="4861" max="4861" width="14.28125" style="7" customWidth="1"/>
    <col min="4862" max="4867" width="9.140625" style="7" hidden="1" customWidth="1"/>
    <col min="4868" max="4868" width="10.140625" style="7" bestFit="1" customWidth="1"/>
    <col min="4869" max="5107" width="9.140625" style="7" customWidth="1"/>
    <col min="5108" max="5108" width="75.8515625" style="7" customWidth="1"/>
    <col min="5109" max="5110" width="7.7109375" style="7" customWidth="1"/>
    <col min="5111" max="5111" width="9.7109375" style="7" customWidth="1"/>
    <col min="5112" max="5112" width="7.7109375" style="7" customWidth="1"/>
    <col min="5113" max="5116" width="9.140625" style="7" hidden="1" customWidth="1"/>
    <col min="5117" max="5117" width="14.28125" style="7" customWidth="1"/>
    <col min="5118" max="5123" width="9.140625" style="7" hidden="1" customWidth="1"/>
    <col min="5124" max="5124" width="10.140625" style="7" bestFit="1" customWidth="1"/>
    <col min="5125" max="5363" width="9.140625" style="7" customWidth="1"/>
    <col min="5364" max="5364" width="75.8515625" style="7" customWidth="1"/>
    <col min="5365" max="5366" width="7.7109375" style="7" customWidth="1"/>
    <col min="5367" max="5367" width="9.7109375" style="7" customWidth="1"/>
    <col min="5368" max="5368" width="7.7109375" style="7" customWidth="1"/>
    <col min="5369" max="5372" width="9.140625" style="7" hidden="1" customWidth="1"/>
    <col min="5373" max="5373" width="14.28125" style="7" customWidth="1"/>
    <col min="5374" max="5379" width="9.140625" style="7" hidden="1" customWidth="1"/>
    <col min="5380" max="5380" width="10.140625" style="7" bestFit="1" customWidth="1"/>
    <col min="5381" max="5619" width="9.140625" style="7" customWidth="1"/>
    <col min="5620" max="5620" width="75.8515625" style="7" customWidth="1"/>
    <col min="5621" max="5622" width="7.7109375" style="7" customWidth="1"/>
    <col min="5623" max="5623" width="9.7109375" style="7" customWidth="1"/>
    <col min="5624" max="5624" width="7.7109375" style="7" customWidth="1"/>
    <col min="5625" max="5628" width="9.140625" style="7" hidden="1" customWidth="1"/>
    <col min="5629" max="5629" width="14.28125" style="7" customWidth="1"/>
    <col min="5630" max="5635" width="9.140625" style="7" hidden="1" customWidth="1"/>
    <col min="5636" max="5636" width="10.140625" style="7" bestFit="1" customWidth="1"/>
    <col min="5637" max="5875" width="9.140625" style="7" customWidth="1"/>
    <col min="5876" max="5876" width="75.8515625" style="7" customWidth="1"/>
    <col min="5877" max="5878" width="7.7109375" style="7" customWidth="1"/>
    <col min="5879" max="5879" width="9.7109375" style="7" customWidth="1"/>
    <col min="5880" max="5880" width="7.7109375" style="7" customWidth="1"/>
    <col min="5881" max="5884" width="9.140625" style="7" hidden="1" customWidth="1"/>
    <col min="5885" max="5885" width="14.28125" style="7" customWidth="1"/>
    <col min="5886" max="5891" width="9.140625" style="7" hidden="1" customWidth="1"/>
    <col min="5892" max="5892" width="10.140625" style="7" bestFit="1" customWidth="1"/>
    <col min="5893" max="6131" width="9.140625" style="7" customWidth="1"/>
    <col min="6132" max="6132" width="75.8515625" style="7" customWidth="1"/>
    <col min="6133" max="6134" width="7.7109375" style="7" customWidth="1"/>
    <col min="6135" max="6135" width="9.7109375" style="7" customWidth="1"/>
    <col min="6136" max="6136" width="7.7109375" style="7" customWidth="1"/>
    <col min="6137" max="6140" width="9.140625" style="7" hidden="1" customWidth="1"/>
    <col min="6141" max="6141" width="14.28125" style="7" customWidth="1"/>
    <col min="6142" max="6147" width="9.140625" style="7" hidden="1" customWidth="1"/>
    <col min="6148" max="6148" width="10.140625" style="7" bestFit="1" customWidth="1"/>
    <col min="6149" max="6387" width="9.140625" style="7" customWidth="1"/>
    <col min="6388" max="6388" width="75.8515625" style="7" customWidth="1"/>
    <col min="6389" max="6390" width="7.7109375" style="7" customWidth="1"/>
    <col min="6391" max="6391" width="9.7109375" style="7" customWidth="1"/>
    <col min="6392" max="6392" width="7.7109375" style="7" customWidth="1"/>
    <col min="6393" max="6396" width="9.140625" style="7" hidden="1" customWidth="1"/>
    <col min="6397" max="6397" width="14.28125" style="7" customWidth="1"/>
    <col min="6398" max="6403" width="9.140625" style="7" hidden="1" customWidth="1"/>
    <col min="6404" max="6404" width="10.140625" style="7" bestFit="1" customWidth="1"/>
    <col min="6405" max="6643" width="9.140625" style="7" customWidth="1"/>
    <col min="6644" max="6644" width="75.8515625" style="7" customWidth="1"/>
    <col min="6645" max="6646" width="7.7109375" style="7" customWidth="1"/>
    <col min="6647" max="6647" width="9.7109375" style="7" customWidth="1"/>
    <col min="6648" max="6648" width="7.7109375" style="7" customWidth="1"/>
    <col min="6649" max="6652" width="9.140625" style="7" hidden="1" customWidth="1"/>
    <col min="6653" max="6653" width="14.28125" style="7" customWidth="1"/>
    <col min="6654" max="6659" width="9.140625" style="7" hidden="1" customWidth="1"/>
    <col min="6660" max="6660" width="10.140625" style="7" bestFit="1" customWidth="1"/>
    <col min="6661" max="6899" width="9.140625" style="7" customWidth="1"/>
    <col min="6900" max="6900" width="75.8515625" style="7" customWidth="1"/>
    <col min="6901" max="6902" width="7.7109375" style="7" customWidth="1"/>
    <col min="6903" max="6903" width="9.7109375" style="7" customWidth="1"/>
    <col min="6904" max="6904" width="7.7109375" style="7" customWidth="1"/>
    <col min="6905" max="6908" width="9.140625" style="7" hidden="1" customWidth="1"/>
    <col min="6909" max="6909" width="14.28125" style="7" customWidth="1"/>
    <col min="6910" max="6915" width="9.140625" style="7" hidden="1" customWidth="1"/>
    <col min="6916" max="6916" width="10.140625" style="7" bestFit="1" customWidth="1"/>
    <col min="6917" max="7155" width="9.140625" style="7" customWidth="1"/>
    <col min="7156" max="7156" width="75.8515625" style="7" customWidth="1"/>
    <col min="7157" max="7158" width="7.7109375" style="7" customWidth="1"/>
    <col min="7159" max="7159" width="9.7109375" style="7" customWidth="1"/>
    <col min="7160" max="7160" width="7.7109375" style="7" customWidth="1"/>
    <col min="7161" max="7164" width="9.140625" style="7" hidden="1" customWidth="1"/>
    <col min="7165" max="7165" width="14.28125" style="7" customWidth="1"/>
    <col min="7166" max="7171" width="9.140625" style="7" hidden="1" customWidth="1"/>
    <col min="7172" max="7172" width="10.140625" style="7" bestFit="1" customWidth="1"/>
    <col min="7173" max="7411" width="9.140625" style="7" customWidth="1"/>
    <col min="7412" max="7412" width="75.8515625" style="7" customWidth="1"/>
    <col min="7413" max="7414" width="7.7109375" style="7" customWidth="1"/>
    <col min="7415" max="7415" width="9.7109375" style="7" customWidth="1"/>
    <col min="7416" max="7416" width="7.7109375" style="7" customWidth="1"/>
    <col min="7417" max="7420" width="9.140625" style="7" hidden="1" customWidth="1"/>
    <col min="7421" max="7421" width="14.28125" style="7" customWidth="1"/>
    <col min="7422" max="7427" width="9.140625" style="7" hidden="1" customWidth="1"/>
    <col min="7428" max="7428" width="10.140625" style="7" bestFit="1" customWidth="1"/>
    <col min="7429" max="7667" width="9.140625" style="7" customWidth="1"/>
    <col min="7668" max="7668" width="75.8515625" style="7" customWidth="1"/>
    <col min="7669" max="7670" width="7.7109375" style="7" customWidth="1"/>
    <col min="7671" max="7671" width="9.7109375" style="7" customWidth="1"/>
    <col min="7672" max="7672" width="7.7109375" style="7" customWidth="1"/>
    <col min="7673" max="7676" width="9.140625" style="7" hidden="1" customWidth="1"/>
    <col min="7677" max="7677" width="14.28125" style="7" customWidth="1"/>
    <col min="7678" max="7683" width="9.140625" style="7" hidden="1" customWidth="1"/>
    <col min="7684" max="7684" width="10.140625" style="7" bestFit="1" customWidth="1"/>
    <col min="7685" max="7923" width="9.140625" style="7" customWidth="1"/>
    <col min="7924" max="7924" width="75.8515625" style="7" customWidth="1"/>
    <col min="7925" max="7926" width="7.7109375" style="7" customWidth="1"/>
    <col min="7927" max="7927" width="9.7109375" style="7" customWidth="1"/>
    <col min="7928" max="7928" width="7.7109375" style="7" customWidth="1"/>
    <col min="7929" max="7932" width="9.140625" style="7" hidden="1" customWidth="1"/>
    <col min="7933" max="7933" width="14.28125" style="7" customWidth="1"/>
    <col min="7934" max="7939" width="9.140625" style="7" hidden="1" customWidth="1"/>
    <col min="7940" max="7940" width="10.140625" style="7" bestFit="1" customWidth="1"/>
    <col min="7941" max="8179" width="9.140625" style="7" customWidth="1"/>
    <col min="8180" max="8180" width="75.8515625" style="7" customWidth="1"/>
    <col min="8181" max="8182" width="7.7109375" style="7" customWidth="1"/>
    <col min="8183" max="8183" width="9.7109375" style="7" customWidth="1"/>
    <col min="8184" max="8184" width="7.7109375" style="7" customWidth="1"/>
    <col min="8185" max="8188" width="9.140625" style="7" hidden="1" customWidth="1"/>
    <col min="8189" max="8189" width="14.28125" style="7" customWidth="1"/>
    <col min="8190" max="8195" width="9.140625" style="7" hidden="1" customWidth="1"/>
    <col min="8196" max="8196" width="10.140625" style="7" bestFit="1" customWidth="1"/>
    <col min="8197" max="8435" width="9.140625" style="7" customWidth="1"/>
    <col min="8436" max="8436" width="75.8515625" style="7" customWidth="1"/>
    <col min="8437" max="8438" width="7.7109375" style="7" customWidth="1"/>
    <col min="8439" max="8439" width="9.7109375" style="7" customWidth="1"/>
    <col min="8440" max="8440" width="7.7109375" style="7" customWidth="1"/>
    <col min="8441" max="8444" width="9.140625" style="7" hidden="1" customWidth="1"/>
    <col min="8445" max="8445" width="14.28125" style="7" customWidth="1"/>
    <col min="8446" max="8451" width="9.140625" style="7" hidden="1" customWidth="1"/>
    <col min="8452" max="8452" width="10.140625" style="7" bestFit="1" customWidth="1"/>
    <col min="8453" max="8691" width="9.140625" style="7" customWidth="1"/>
    <col min="8692" max="8692" width="75.8515625" style="7" customWidth="1"/>
    <col min="8693" max="8694" width="7.7109375" style="7" customWidth="1"/>
    <col min="8695" max="8695" width="9.7109375" style="7" customWidth="1"/>
    <col min="8696" max="8696" width="7.7109375" style="7" customWidth="1"/>
    <col min="8697" max="8700" width="9.140625" style="7" hidden="1" customWidth="1"/>
    <col min="8701" max="8701" width="14.28125" style="7" customWidth="1"/>
    <col min="8702" max="8707" width="9.140625" style="7" hidden="1" customWidth="1"/>
    <col min="8708" max="8708" width="10.140625" style="7" bestFit="1" customWidth="1"/>
    <col min="8709" max="8947" width="9.140625" style="7" customWidth="1"/>
    <col min="8948" max="8948" width="75.8515625" style="7" customWidth="1"/>
    <col min="8949" max="8950" width="7.7109375" style="7" customWidth="1"/>
    <col min="8951" max="8951" width="9.7109375" style="7" customWidth="1"/>
    <col min="8952" max="8952" width="7.7109375" style="7" customWidth="1"/>
    <col min="8953" max="8956" width="9.140625" style="7" hidden="1" customWidth="1"/>
    <col min="8957" max="8957" width="14.28125" style="7" customWidth="1"/>
    <col min="8958" max="8963" width="9.140625" style="7" hidden="1" customWidth="1"/>
    <col min="8964" max="8964" width="10.140625" style="7" bestFit="1" customWidth="1"/>
    <col min="8965" max="9203" width="9.140625" style="7" customWidth="1"/>
    <col min="9204" max="9204" width="75.8515625" style="7" customWidth="1"/>
    <col min="9205" max="9206" width="7.7109375" style="7" customWidth="1"/>
    <col min="9207" max="9207" width="9.7109375" style="7" customWidth="1"/>
    <col min="9208" max="9208" width="7.7109375" style="7" customWidth="1"/>
    <col min="9209" max="9212" width="9.140625" style="7" hidden="1" customWidth="1"/>
    <col min="9213" max="9213" width="14.28125" style="7" customWidth="1"/>
    <col min="9214" max="9219" width="9.140625" style="7" hidden="1" customWidth="1"/>
    <col min="9220" max="9220" width="10.140625" style="7" bestFit="1" customWidth="1"/>
    <col min="9221" max="9459" width="9.140625" style="7" customWidth="1"/>
    <col min="9460" max="9460" width="75.8515625" style="7" customWidth="1"/>
    <col min="9461" max="9462" width="7.7109375" style="7" customWidth="1"/>
    <col min="9463" max="9463" width="9.7109375" style="7" customWidth="1"/>
    <col min="9464" max="9464" width="7.7109375" style="7" customWidth="1"/>
    <col min="9465" max="9468" width="9.140625" style="7" hidden="1" customWidth="1"/>
    <col min="9469" max="9469" width="14.28125" style="7" customWidth="1"/>
    <col min="9470" max="9475" width="9.140625" style="7" hidden="1" customWidth="1"/>
    <col min="9476" max="9476" width="10.140625" style="7" bestFit="1" customWidth="1"/>
    <col min="9477" max="9715" width="9.140625" style="7" customWidth="1"/>
    <col min="9716" max="9716" width="75.8515625" style="7" customWidth="1"/>
    <col min="9717" max="9718" width="7.7109375" style="7" customWidth="1"/>
    <col min="9719" max="9719" width="9.7109375" style="7" customWidth="1"/>
    <col min="9720" max="9720" width="7.7109375" style="7" customWidth="1"/>
    <col min="9721" max="9724" width="9.140625" style="7" hidden="1" customWidth="1"/>
    <col min="9725" max="9725" width="14.28125" style="7" customWidth="1"/>
    <col min="9726" max="9731" width="9.140625" style="7" hidden="1" customWidth="1"/>
    <col min="9732" max="9732" width="10.140625" style="7" bestFit="1" customWidth="1"/>
    <col min="9733" max="9971" width="9.140625" style="7" customWidth="1"/>
    <col min="9972" max="9972" width="75.8515625" style="7" customWidth="1"/>
    <col min="9973" max="9974" width="7.7109375" style="7" customWidth="1"/>
    <col min="9975" max="9975" width="9.7109375" style="7" customWidth="1"/>
    <col min="9976" max="9976" width="7.7109375" style="7" customWidth="1"/>
    <col min="9977" max="9980" width="9.140625" style="7" hidden="1" customWidth="1"/>
    <col min="9981" max="9981" width="14.28125" style="7" customWidth="1"/>
    <col min="9982" max="9987" width="9.140625" style="7" hidden="1" customWidth="1"/>
    <col min="9988" max="9988" width="10.140625" style="7" bestFit="1" customWidth="1"/>
    <col min="9989" max="10227" width="9.140625" style="7" customWidth="1"/>
    <col min="10228" max="10228" width="75.8515625" style="7" customWidth="1"/>
    <col min="10229" max="10230" width="7.7109375" style="7" customWidth="1"/>
    <col min="10231" max="10231" width="9.7109375" style="7" customWidth="1"/>
    <col min="10232" max="10232" width="7.7109375" style="7" customWidth="1"/>
    <col min="10233" max="10236" width="9.140625" style="7" hidden="1" customWidth="1"/>
    <col min="10237" max="10237" width="14.28125" style="7" customWidth="1"/>
    <col min="10238" max="10243" width="9.140625" style="7" hidden="1" customWidth="1"/>
    <col min="10244" max="10244" width="10.140625" style="7" bestFit="1" customWidth="1"/>
    <col min="10245" max="10483" width="9.140625" style="7" customWidth="1"/>
    <col min="10484" max="10484" width="75.8515625" style="7" customWidth="1"/>
    <col min="10485" max="10486" width="7.7109375" style="7" customWidth="1"/>
    <col min="10487" max="10487" width="9.7109375" style="7" customWidth="1"/>
    <col min="10488" max="10488" width="7.7109375" style="7" customWidth="1"/>
    <col min="10489" max="10492" width="9.140625" style="7" hidden="1" customWidth="1"/>
    <col min="10493" max="10493" width="14.28125" style="7" customWidth="1"/>
    <col min="10494" max="10499" width="9.140625" style="7" hidden="1" customWidth="1"/>
    <col min="10500" max="10500" width="10.140625" style="7" bestFit="1" customWidth="1"/>
    <col min="10501" max="10739" width="9.140625" style="7" customWidth="1"/>
    <col min="10740" max="10740" width="75.8515625" style="7" customWidth="1"/>
    <col min="10741" max="10742" width="7.7109375" style="7" customWidth="1"/>
    <col min="10743" max="10743" width="9.7109375" style="7" customWidth="1"/>
    <col min="10744" max="10744" width="7.7109375" style="7" customWidth="1"/>
    <col min="10745" max="10748" width="9.140625" style="7" hidden="1" customWidth="1"/>
    <col min="10749" max="10749" width="14.28125" style="7" customWidth="1"/>
    <col min="10750" max="10755" width="9.140625" style="7" hidden="1" customWidth="1"/>
    <col min="10756" max="10756" width="10.140625" style="7" bestFit="1" customWidth="1"/>
    <col min="10757" max="10995" width="9.140625" style="7" customWidth="1"/>
    <col min="10996" max="10996" width="75.8515625" style="7" customWidth="1"/>
    <col min="10997" max="10998" width="7.7109375" style="7" customWidth="1"/>
    <col min="10999" max="10999" width="9.7109375" style="7" customWidth="1"/>
    <col min="11000" max="11000" width="7.7109375" style="7" customWidth="1"/>
    <col min="11001" max="11004" width="9.140625" style="7" hidden="1" customWidth="1"/>
    <col min="11005" max="11005" width="14.28125" style="7" customWidth="1"/>
    <col min="11006" max="11011" width="9.140625" style="7" hidden="1" customWidth="1"/>
    <col min="11012" max="11012" width="10.140625" style="7" bestFit="1" customWidth="1"/>
    <col min="11013" max="11251" width="9.140625" style="7" customWidth="1"/>
    <col min="11252" max="11252" width="75.8515625" style="7" customWidth="1"/>
    <col min="11253" max="11254" width="7.7109375" style="7" customWidth="1"/>
    <col min="11255" max="11255" width="9.7109375" style="7" customWidth="1"/>
    <col min="11256" max="11256" width="7.7109375" style="7" customWidth="1"/>
    <col min="11257" max="11260" width="9.140625" style="7" hidden="1" customWidth="1"/>
    <col min="11261" max="11261" width="14.28125" style="7" customWidth="1"/>
    <col min="11262" max="11267" width="9.140625" style="7" hidden="1" customWidth="1"/>
    <col min="11268" max="11268" width="10.140625" style="7" bestFit="1" customWidth="1"/>
    <col min="11269" max="11507" width="9.140625" style="7" customWidth="1"/>
    <col min="11508" max="11508" width="75.8515625" style="7" customWidth="1"/>
    <col min="11509" max="11510" width="7.7109375" style="7" customWidth="1"/>
    <col min="11511" max="11511" width="9.7109375" style="7" customWidth="1"/>
    <col min="11512" max="11512" width="7.7109375" style="7" customWidth="1"/>
    <col min="11513" max="11516" width="9.140625" style="7" hidden="1" customWidth="1"/>
    <col min="11517" max="11517" width="14.28125" style="7" customWidth="1"/>
    <col min="11518" max="11523" width="9.140625" style="7" hidden="1" customWidth="1"/>
    <col min="11524" max="11524" width="10.140625" style="7" bestFit="1" customWidth="1"/>
    <col min="11525" max="11763" width="9.140625" style="7" customWidth="1"/>
    <col min="11764" max="11764" width="75.8515625" style="7" customWidth="1"/>
    <col min="11765" max="11766" width="7.7109375" style="7" customWidth="1"/>
    <col min="11767" max="11767" width="9.7109375" style="7" customWidth="1"/>
    <col min="11768" max="11768" width="7.7109375" style="7" customWidth="1"/>
    <col min="11769" max="11772" width="9.140625" style="7" hidden="1" customWidth="1"/>
    <col min="11773" max="11773" width="14.28125" style="7" customWidth="1"/>
    <col min="11774" max="11779" width="9.140625" style="7" hidden="1" customWidth="1"/>
    <col min="11780" max="11780" width="10.140625" style="7" bestFit="1" customWidth="1"/>
    <col min="11781" max="12019" width="9.140625" style="7" customWidth="1"/>
    <col min="12020" max="12020" width="75.8515625" style="7" customWidth="1"/>
    <col min="12021" max="12022" width="7.7109375" style="7" customWidth="1"/>
    <col min="12023" max="12023" width="9.7109375" style="7" customWidth="1"/>
    <col min="12024" max="12024" width="7.7109375" style="7" customWidth="1"/>
    <col min="12025" max="12028" width="9.140625" style="7" hidden="1" customWidth="1"/>
    <col min="12029" max="12029" width="14.28125" style="7" customWidth="1"/>
    <col min="12030" max="12035" width="9.140625" style="7" hidden="1" customWidth="1"/>
    <col min="12036" max="12036" width="10.140625" style="7" bestFit="1" customWidth="1"/>
    <col min="12037" max="12275" width="9.140625" style="7" customWidth="1"/>
    <col min="12276" max="12276" width="75.8515625" style="7" customWidth="1"/>
    <col min="12277" max="12278" width="7.7109375" style="7" customWidth="1"/>
    <col min="12279" max="12279" width="9.7109375" style="7" customWidth="1"/>
    <col min="12280" max="12280" width="7.7109375" style="7" customWidth="1"/>
    <col min="12281" max="12284" width="9.140625" style="7" hidden="1" customWidth="1"/>
    <col min="12285" max="12285" width="14.28125" style="7" customWidth="1"/>
    <col min="12286" max="12291" width="9.140625" style="7" hidden="1" customWidth="1"/>
    <col min="12292" max="12292" width="10.140625" style="7" bestFit="1" customWidth="1"/>
    <col min="12293" max="12531" width="9.140625" style="7" customWidth="1"/>
    <col min="12532" max="12532" width="75.8515625" style="7" customWidth="1"/>
    <col min="12533" max="12534" width="7.7109375" style="7" customWidth="1"/>
    <col min="12535" max="12535" width="9.7109375" style="7" customWidth="1"/>
    <col min="12536" max="12536" width="7.7109375" style="7" customWidth="1"/>
    <col min="12537" max="12540" width="9.140625" style="7" hidden="1" customWidth="1"/>
    <col min="12541" max="12541" width="14.28125" style="7" customWidth="1"/>
    <col min="12542" max="12547" width="9.140625" style="7" hidden="1" customWidth="1"/>
    <col min="12548" max="12548" width="10.140625" style="7" bestFit="1" customWidth="1"/>
    <col min="12549" max="12787" width="9.140625" style="7" customWidth="1"/>
    <col min="12788" max="12788" width="75.8515625" style="7" customWidth="1"/>
    <col min="12789" max="12790" width="7.7109375" style="7" customWidth="1"/>
    <col min="12791" max="12791" width="9.7109375" style="7" customWidth="1"/>
    <col min="12792" max="12792" width="7.7109375" style="7" customWidth="1"/>
    <col min="12793" max="12796" width="9.140625" style="7" hidden="1" customWidth="1"/>
    <col min="12797" max="12797" width="14.28125" style="7" customWidth="1"/>
    <col min="12798" max="12803" width="9.140625" style="7" hidden="1" customWidth="1"/>
    <col min="12804" max="12804" width="10.140625" style="7" bestFit="1" customWidth="1"/>
    <col min="12805" max="13043" width="9.140625" style="7" customWidth="1"/>
    <col min="13044" max="13044" width="75.8515625" style="7" customWidth="1"/>
    <col min="13045" max="13046" width="7.7109375" style="7" customWidth="1"/>
    <col min="13047" max="13047" width="9.7109375" style="7" customWidth="1"/>
    <col min="13048" max="13048" width="7.7109375" style="7" customWidth="1"/>
    <col min="13049" max="13052" width="9.140625" style="7" hidden="1" customWidth="1"/>
    <col min="13053" max="13053" width="14.28125" style="7" customWidth="1"/>
    <col min="13054" max="13059" width="9.140625" style="7" hidden="1" customWidth="1"/>
    <col min="13060" max="13060" width="10.140625" style="7" bestFit="1" customWidth="1"/>
    <col min="13061" max="13299" width="9.140625" style="7" customWidth="1"/>
    <col min="13300" max="13300" width="75.8515625" style="7" customWidth="1"/>
    <col min="13301" max="13302" width="7.7109375" style="7" customWidth="1"/>
    <col min="13303" max="13303" width="9.7109375" style="7" customWidth="1"/>
    <col min="13304" max="13304" width="7.7109375" style="7" customWidth="1"/>
    <col min="13305" max="13308" width="9.140625" style="7" hidden="1" customWidth="1"/>
    <col min="13309" max="13309" width="14.28125" style="7" customWidth="1"/>
    <col min="13310" max="13315" width="9.140625" style="7" hidden="1" customWidth="1"/>
    <col min="13316" max="13316" width="10.140625" style="7" bestFit="1" customWidth="1"/>
    <col min="13317" max="13555" width="9.140625" style="7" customWidth="1"/>
    <col min="13556" max="13556" width="75.8515625" style="7" customWidth="1"/>
    <col min="13557" max="13558" width="7.7109375" style="7" customWidth="1"/>
    <col min="13559" max="13559" width="9.7109375" style="7" customWidth="1"/>
    <col min="13560" max="13560" width="7.7109375" style="7" customWidth="1"/>
    <col min="13561" max="13564" width="9.140625" style="7" hidden="1" customWidth="1"/>
    <col min="13565" max="13565" width="14.28125" style="7" customWidth="1"/>
    <col min="13566" max="13571" width="9.140625" style="7" hidden="1" customWidth="1"/>
    <col min="13572" max="13572" width="10.140625" style="7" bestFit="1" customWidth="1"/>
    <col min="13573" max="13811" width="9.140625" style="7" customWidth="1"/>
    <col min="13812" max="13812" width="75.8515625" style="7" customWidth="1"/>
    <col min="13813" max="13814" width="7.7109375" style="7" customWidth="1"/>
    <col min="13815" max="13815" width="9.7109375" style="7" customWidth="1"/>
    <col min="13816" max="13816" width="7.7109375" style="7" customWidth="1"/>
    <col min="13817" max="13820" width="9.140625" style="7" hidden="1" customWidth="1"/>
    <col min="13821" max="13821" width="14.28125" style="7" customWidth="1"/>
    <col min="13822" max="13827" width="9.140625" style="7" hidden="1" customWidth="1"/>
    <col min="13828" max="13828" width="10.140625" style="7" bestFit="1" customWidth="1"/>
    <col min="13829" max="14067" width="9.140625" style="7" customWidth="1"/>
    <col min="14068" max="14068" width="75.8515625" style="7" customWidth="1"/>
    <col min="14069" max="14070" width="7.7109375" style="7" customWidth="1"/>
    <col min="14071" max="14071" width="9.7109375" style="7" customWidth="1"/>
    <col min="14072" max="14072" width="7.7109375" style="7" customWidth="1"/>
    <col min="14073" max="14076" width="9.140625" style="7" hidden="1" customWidth="1"/>
    <col min="14077" max="14077" width="14.28125" style="7" customWidth="1"/>
    <col min="14078" max="14083" width="9.140625" style="7" hidden="1" customWidth="1"/>
    <col min="14084" max="14084" width="10.140625" style="7" bestFit="1" customWidth="1"/>
    <col min="14085" max="14323" width="9.140625" style="7" customWidth="1"/>
    <col min="14324" max="14324" width="75.8515625" style="7" customWidth="1"/>
    <col min="14325" max="14326" width="7.7109375" style="7" customWidth="1"/>
    <col min="14327" max="14327" width="9.7109375" style="7" customWidth="1"/>
    <col min="14328" max="14328" width="7.7109375" style="7" customWidth="1"/>
    <col min="14329" max="14332" width="9.140625" style="7" hidden="1" customWidth="1"/>
    <col min="14333" max="14333" width="14.28125" style="7" customWidth="1"/>
    <col min="14334" max="14339" width="9.140625" style="7" hidden="1" customWidth="1"/>
    <col min="14340" max="14340" width="10.140625" style="7" bestFit="1" customWidth="1"/>
    <col min="14341" max="14579" width="9.140625" style="7" customWidth="1"/>
    <col min="14580" max="14580" width="75.8515625" style="7" customWidth="1"/>
    <col min="14581" max="14582" width="7.7109375" style="7" customWidth="1"/>
    <col min="14583" max="14583" width="9.7109375" style="7" customWidth="1"/>
    <col min="14584" max="14584" width="7.7109375" style="7" customWidth="1"/>
    <col min="14585" max="14588" width="9.140625" style="7" hidden="1" customWidth="1"/>
    <col min="14589" max="14589" width="14.28125" style="7" customWidth="1"/>
    <col min="14590" max="14595" width="9.140625" style="7" hidden="1" customWidth="1"/>
    <col min="14596" max="14596" width="10.140625" style="7" bestFit="1" customWidth="1"/>
    <col min="14597" max="14835" width="9.140625" style="7" customWidth="1"/>
    <col min="14836" max="14836" width="75.8515625" style="7" customWidth="1"/>
    <col min="14837" max="14838" width="7.7109375" style="7" customWidth="1"/>
    <col min="14839" max="14839" width="9.7109375" style="7" customWidth="1"/>
    <col min="14840" max="14840" width="7.7109375" style="7" customWidth="1"/>
    <col min="14841" max="14844" width="9.140625" style="7" hidden="1" customWidth="1"/>
    <col min="14845" max="14845" width="14.28125" style="7" customWidth="1"/>
    <col min="14846" max="14851" width="9.140625" style="7" hidden="1" customWidth="1"/>
    <col min="14852" max="14852" width="10.140625" style="7" bestFit="1" customWidth="1"/>
    <col min="14853" max="15091" width="9.140625" style="7" customWidth="1"/>
    <col min="15092" max="15092" width="75.8515625" style="7" customWidth="1"/>
    <col min="15093" max="15094" width="7.7109375" style="7" customWidth="1"/>
    <col min="15095" max="15095" width="9.7109375" style="7" customWidth="1"/>
    <col min="15096" max="15096" width="7.7109375" style="7" customWidth="1"/>
    <col min="15097" max="15100" width="9.140625" style="7" hidden="1" customWidth="1"/>
    <col min="15101" max="15101" width="14.28125" style="7" customWidth="1"/>
    <col min="15102" max="15107" width="9.140625" style="7" hidden="1" customWidth="1"/>
    <col min="15108" max="15108" width="10.140625" style="7" bestFit="1" customWidth="1"/>
    <col min="15109" max="15347" width="9.140625" style="7" customWidth="1"/>
    <col min="15348" max="15348" width="75.8515625" style="7" customWidth="1"/>
    <col min="15349" max="15350" width="7.7109375" style="7" customWidth="1"/>
    <col min="15351" max="15351" width="9.7109375" style="7" customWidth="1"/>
    <col min="15352" max="15352" width="7.7109375" style="7" customWidth="1"/>
    <col min="15353" max="15356" width="9.140625" style="7" hidden="1" customWidth="1"/>
    <col min="15357" max="15357" width="14.28125" style="7" customWidth="1"/>
    <col min="15358" max="15363" width="9.140625" style="7" hidden="1" customWidth="1"/>
    <col min="15364" max="15364" width="10.140625" style="7" bestFit="1" customWidth="1"/>
    <col min="15365" max="15603" width="9.140625" style="7" customWidth="1"/>
    <col min="15604" max="15604" width="75.8515625" style="7" customWidth="1"/>
    <col min="15605" max="15606" width="7.7109375" style="7" customWidth="1"/>
    <col min="15607" max="15607" width="9.7109375" style="7" customWidth="1"/>
    <col min="15608" max="15608" width="7.7109375" style="7" customWidth="1"/>
    <col min="15609" max="15612" width="9.140625" style="7" hidden="1" customWidth="1"/>
    <col min="15613" max="15613" width="14.28125" style="7" customWidth="1"/>
    <col min="15614" max="15619" width="9.140625" style="7" hidden="1" customWidth="1"/>
    <col min="15620" max="15620" width="10.140625" style="7" bestFit="1" customWidth="1"/>
    <col min="15621" max="15859" width="9.140625" style="7" customWidth="1"/>
    <col min="15860" max="15860" width="75.8515625" style="7" customWidth="1"/>
    <col min="15861" max="15862" width="7.7109375" style="7" customWidth="1"/>
    <col min="15863" max="15863" width="9.7109375" style="7" customWidth="1"/>
    <col min="15864" max="15864" width="7.7109375" style="7" customWidth="1"/>
    <col min="15865" max="15868" width="9.140625" style="7" hidden="1" customWidth="1"/>
    <col min="15869" max="15869" width="14.28125" style="7" customWidth="1"/>
    <col min="15870" max="15875" width="9.140625" style="7" hidden="1" customWidth="1"/>
    <col min="15876" max="15876" width="10.140625" style="7" bestFit="1" customWidth="1"/>
    <col min="15877" max="16115" width="9.140625" style="7" customWidth="1"/>
    <col min="16116" max="16116" width="75.8515625" style="7" customWidth="1"/>
    <col min="16117" max="16118" width="7.7109375" style="7" customWidth="1"/>
    <col min="16119" max="16119" width="9.7109375" style="7" customWidth="1"/>
    <col min="16120" max="16120" width="7.7109375" style="7" customWidth="1"/>
    <col min="16121" max="16124" width="9.140625" style="7" hidden="1" customWidth="1"/>
    <col min="16125" max="16125" width="14.28125" style="7" customWidth="1"/>
    <col min="16126" max="16131" width="9.140625" style="7" hidden="1" customWidth="1"/>
    <col min="16132" max="16132" width="10.140625" style="7" bestFit="1" customWidth="1"/>
    <col min="16133" max="16384" width="9.140625" style="7" customWidth="1"/>
  </cols>
  <sheetData>
    <row r="1" spans="6:7" ht="15">
      <c r="F1" s="103" t="s">
        <v>457</v>
      </c>
      <c r="G1" s="104"/>
    </row>
    <row r="2" spans="6:8" ht="15">
      <c r="F2" s="103" t="s">
        <v>451</v>
      </c>
      <c r="G2" s="101"/>
      <c r="H2" s="101"/>
    </row>
    <row r="3" spans="6:8" ht="15">
      <c r="F3" s="103" t="s">
        <v>428</v>
      </c>
      <c r="G3" s="101"/>
      <c r="H3" s="101"/>
    </row>
    <row r="4" spans="4:6" ht="15">
      <c r="D4" s="187"/>
      <c r="E4" s="187"/>
      <c r="F4" s="187"/>
    </row>
    <row r="5" spans="1:6" s="1" customFormat="1" ht="15">
      <c r="A5" s="81"/>
      <c r="B5" s="2"/>
      <c r="C5" s="3"/>
      <c r="D5" s="3"/>
      <c r="E5" s="4"/>
      <c r="F5" s="20"/>
    </row>
    <row r="6" spans="1:6" s="1" customFormat="1" ht="15">
      <c r="A6" s="193" t="s">
        <v>435</v>
      </c>
      <c r="B6" s="193"/>
      <c r="C6" s="193"/>
      <c r="D6" s="193"/>
      <c r="E6" s="193"/>
      <c r="F6" s="193"/>
    </row>
    <row r="7" spans="1:6" s="1" customFormat="1" ht="28.5" customHeight="1">
      <c r="A7" s="189" t="s">
        <v>458</v>
      </c>
      <c r="B7" s="189"/>
      <c r="C7" s="189"/>
      <c r="D7" s="189"/>
      <c r="E7" s="189"/>
      <c r="F7" s="189"/>
    </row>
    <row r="8" spans="1:6" s="1" customFormat="1" ht="15">
      <c r="A8" s="121"/>
      <c r="B8" s="5"/>
      <c r="C8" s="5"/>
      <c r="D8" s="5"/>
      <c r="E8" s="5"/>
      <c r="F8" s="98" t="s">
        <v>418</v>
      </c>
    </row>
    <row r="9" spans="1:6" ht="15">
      <c r="A9" s="122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118" t="s">
        <v>338</v>
      </c>
    </row>
    <row r="10" spans="1:6" s="10" customFormat="1" ht="31.5">
      <c r="A10" s="8" t="s">
        <v>5</v>
      </c>
      <c r="B10" s="9" t="s">
        <v>6</v>
      </c>
      <c r="C10" s="9" t="s">
        <v>7</v>
      </c>
      <c r="D10" s="9" t="s">
        <v>184</v>
      </c>
      <c r="E10" s="9" t="s">
        <v>8</v>
      </c>
      <c r="F10" s="26">
        <f>F11+F36+F30</f>
        <v>19806.2</v>
      </c>
    </row>
    <row r="11" spans="1:6" ht="15" outlineLevel="1">
      <c r="A11" s="11" t="s">
        <v>9</v>
      </c>
      <c r="B11" s="12" t="s">
        <v>6</v>
      </c>
      <c r="C11" s="12" t="s">
        <v>10</v>
      </c>
      <c r="D11" s="12" t="s">
        <v>184</v>
      </c>
      <c r="E11" s="12" t="s">
        <v>8</v>
      </c>
      <c r="F11" s="24">
        <f>F12+F21</f>
        <v>4811.2</v>
      </c>
    </row>
    <row r="12" spans="1:6" ht="31.5" outlineLevel="2">
      <c r="A12" s="11" t="s">
        <v>11</v>
      </c>
      <c r="B12" s="12" t="s">
        <v>6</v>
      </c>
      <c r="C12" s="12" t="s">
        <v>12</v>
      </c>
      <c r="D12" s="12" t="s">
        <v>184</v>
      </c>
      <c r="E12" s="12" t="s">
        <v>8</v>
      </c>
      <c r="F12" s="24">
        <f>F13</f>
        <v>4388.2</v>
      </c>
    </row>
    <row r="13" spans="1:6" ht="31.5" outlineLevel="4">
      <c r="A13" s="11" t="s">
        <v>201</v>
      </c>
      <c r="B13" s="12" t="s">
        <v>6</v>
      </c>
      <c r="C13" s="12" t="s">
        <v>12</v>
      </c>
      <c r="D13" s="12" t="s">
        <v>185</v>
      </c>
      <c r="E13" s="12" t="s">
        <v>8</v>
      </c>
      <c r="F13" s="24">
        <f>F14</f>
        <v>4388.2</v>
      </c>
    </row>
    <row r="14" spans="1:6" ht="36.75" customHeight="1" outlineLevel="5">
      <c r="A14" s="11" t="s">
        <v>13</v>
      </c>
      <c r="B14" s="12" t="s">
        <v>6</v>
      </c>
      <c r="C14" s="12" t="s">
        <v>12</v>
      </c>
      <c r="D14" s="12" t="s">
        <v>186</v>
      </c>
      <c r="E14" s="12" t="s">
        <v>8</v>
      </c>
      <c r="F14" s="24">
        <f>F15+F17+F19</f>
        <v>4388.2</v>
      </c>
    </row>
    <row r="15" spans="1:6" ht="63" outlineLevel="6">
      <c r="A15" s="11" t="s">
        <v>14</v>
      </c>
      <c r="B15" s="12" t="s">
        <v>6</v>
      </c>
      <c r="C15" s="12" t="s">
        <v>12</v>
      </c>
      <c r="D15" s="12" t="s">
        <v>186</v>
      </c>
      <c r="E15" s="12" t="s">
        <v>15</v>
      </c>
      <c r="F15" s="24">
        <f>F16</f>
        <v>4223.8</v>
      </c>
    </row>
    <row r="16" spans="1:6" ht="31.5" outlineLevel="7">
      <c r="A16" s="11" t="s">
        <v>16</v>
      </c>
      <c r="B16" s="12" t="s">
        <v>6</v>
      </c>
      <c r="C16" s="12" t="s">
        <v>12</v>
      </c>
      <c r="D16" s="12" t="s">
        <v>186</v>
      </c>
      <c r="E16" s="12" t="s">
        <v>17</v>
      </c>
      <c r="F16" s="21">
        <v>4223.8</v>
      </c>
    </row>
    <row r="17" spans="1:6" ht="31.5" outlineLevel="6">
      <c r="A17" s="11" t="s">
        <v>18</v>
      </c>
      <c r="B17" s="12" t="s">
        <v>6</v>
      </c>
      <c r="C17" s="12" t="s">
        <v>12</v>
      </c>
      <c r="D17" s="12" t="s">
        <v>186</v>
      </c>
      <c r="E17" s="12" t="s">
        <v>19</v>
      </c>
      <c r="F17" s="24">
        <f>F18</f>
        <v>162.4</v>
      </c>
    </row>
    <row r="18" spans="1:6" ht="31.5" outlineLevel="7">
      <c r="A18" s="11" t="s">
        <v>20</v>
      </c>
      <c r="B18" s="12" t="s">
        <v>6</v>
      </c>
      <c r="C18" s="12" t="s">
        <v>12</v>
      </c>
      <c r="D18" s="12" t="s">
        <v>186</v>
      </c>
      <c r="E18" s="12" t="s">
        <v>21</v>
      </c>
      <c r="F18" s="22">
        <v>162.4</v>
      </c>
    </row>
    <row r="19" spans="1:6" ht="15" outlineLevel="6">
      <c r="A19" s="11" t="s">
        <v>22</v>
      </c>
      <c r="B19" s="12" t="s">
        <v>6</v>
      </c>
      <c r="C19" s="12" t="s">
        <v>12</v>
      </c>
      <c r="D19" s="12" t="s">
        <v>186</v>
      </c>
      <c r="E19" s="12" t="s">
        <v>23</v>
      </c>
      <c r="F19" s="24">
        <f>F20</f>
        <v>2</v>
      </c>
    </row>
    <row r="20" spans="1:6" ht="15" outlineLevel="7">
      <c r="A20" s="11" t="s">
        <v>24</v>
      </c>
      <c r="B20" s="12" t="s">
        <v>6</v>
      </c>
      <c r="C20" s="12" t="s">
        <v>12</v>
      </c>
      <c r="D20" s="12" t="s">
        <v>186</v>
      </c>
      <c r="E20" s="12" t="s">
        <v>25</v>
      </c>
      <c r="F20" s="22">
        <v>2</v>
      </c>
    </row>
    <row r="21" spans="1:6" ht="15" outlineLevel="2">
      <c r="A21" s="11" t="s">
        <v>26</v>
      </c>
      <c r="B21" s="12" t="s">
        <v>6</v>
      </c>
      <c r="C21" s="12" t="s">
        <v>27</v>
      </c>
      <c r="D21" s="12" t="s">
        <v>184</v>
      </c>
      <c r="E21" s="12" t="s">
        <v>8</v>
      </c>
      <c r="F21" s="24">
        <f>F22</f>
        <v>423</v>
      </c>
    </row>
    <row r="22" spans="1:6" ht="31.5" outlineLevel="3">
      <c r="A22" s="11" t="s">
        <v>28</v>
      </c>
      <c r="B22" s="12" t="s">
        <v>6</v>
      </c>
      <c r="C22" s="12" t="s">
        <v>27</v>
      </c>
      <c r="D22" s="12" t="s">
        <v>187</v>
      </c>
      <c r="E22" s="12" t="s">
        <v>8</v>
      </c>
      <c r="F22" s="24">
        <f>F23</f>
        <v>423</v>
      </c>
    </row>
    <row r="23" spans="1:6" ht="31.5" outlineLevel="4">
      <c r="A23" s="11" t="s">
        <v>29</v>
      </c>
      <c r="B23" s="12" t="s">
        <v>6</v>
      </c>
      <c r="C23" s="12" t="s">
        <v>27</v>
      </c>
      <c r="D23" s="12" t="s">
        <v>188</v>
      </c>
      <c r="E23" s="12" t="s">
        <v>8</v>
      </c>
      <c r="F23" s="24">
        <f>F24+F27</f>
        <v>423</v>
      </c>
    </row>
    <row r="24" spans="1:6" ht="31.5" outlineLevel="5">
      <c r="A24" s="11" t="s">
        <v>30</v>
      </c>
      <c r="B24" s="12" t="s">
        <v>6</v>
      </c>
      <c r="C24" s="12" t="s">
        <v>27</v>
      </c>
      <c r="D24" s="12" t="s">
        <v>189</v>
      </c>
      <c r="E24" s="12" t="s">
        <v>8</v>
      </c>
      <c r="F24" s="24">
        <f>F25</f>
        <v>395</v>
      </c>
    </row>
    <row r="25" spans="1:6" ht="31.5" outlineLevel="6">
      <c r="A25" s="11" t="s">
        <v>18</v>
      </c>
      <c r="B25" s="12" t="s">
        <v>6</v>
      </c>
      <c r="C25" s="12" t="s">
        <v>27</v>
      </c>
      <c r="D25" s="12" t="s">
        <v>189</v>
      </c>
      <c r="E25" s="12" t="s">
        <v>19</v>
      </c>
      <c r="F25" s="24">
        <f>F26</f>
        <v>395</v>
      </c>
    </row>
    <row r="26" spans="1:6" ht="31.5" outlineLevel="7">
      <c r="A26" s="11" t="s">
        <v>20</v>
      </c>
      <c r="B26" s="12" t="s">
        <v>6</v>
      </c>
      <c r="C26" s="12" t="s">
        <v>27</v>
      </c>
      <c r="D26" s="12" t="s">
        <v>189</v>
      </c>
      <c r="E26" s="12" t="s">
        <v>21</v>
      </c>
      <c r="F26" s="22">
        <v>395</v>
      </c>
    </row>
    <row r="27" spans="1:6" ht="15" outlineLevel="5">
      <c r="A27" s="11" t="s">
        <v>31</v>
      </c>
      <c r="B27" s="12" t="s">
        <v>6</v>
      </c>
      <c r="C27" s="12" t="s">
        <v>27</v>
      </c>
      <c r="D27" s="12" t="s">
        <v>190</v>
      </c>
      <c r="E27" s="12" t="s">
        <v>8</v>
      </c>
      <c r="F27" s="24">
        <f>F28</f>
        <v>28</v>
      </c>
    </row>
    <row r="28" spans="1:6" ht="31.5" outlineLevel="6">
      <c r="A28" s="11" t="s">
        <v>18</v>
      </c>
      <c r="B28" s="12" t="s">
        <v>6</v>
      </c>
      <c r="C28" s="12" t="s">
        <v>27</v>
      </c>
      <c r="D28" s="12" t="s">
        <v>190</v>
      </c>
      <c r="E28" s="12" t="s">
        <v>19</v>
      </c>
      <c r="F28" s="24">
        <f>F29</f>
        <v>28</v>
      </c>
    </row>
    <row r="29" spans="1:6" ht="31.5" outlineLevel="7">
      <c r="A29" s="11" t="s">
        <v>20</v>
      </c>
      <c r="B29" s="12" t="s">
        <v>6</v>
      </c>
      <c r="C29" s="12" t="s">
        <v>27</v>
      </c>
      <c r="D29" s="12" t="s">
        <v>190</v>
      </c>
      <c r="E29" s="12" t="s">
        <v>21</v>
      </c>
      <c r="F29" s="22">
        <v>28</v>
      </c>
    </row>
    <row r="30" spans="1:6" ht="15" outlineLevel="7">
      <c r="A30" s="11" t="s">
        <v>178</v>
      </c>
      <c r="B30" s="12" t="s">
        <v>6</v>
      </c>
      <c r="C30" s="12" t="s">
        <v>32</v>
      </c>
      <c r="D30" s="12" t="s">
        <v>184</v>
      </c>
      <c r="E30" s="12" t="s">
        <v>8</v>
      </c>
      <c r="F30" s="24">
        <f>F31</f>
        <v>1160</v>
      </c>
    </row>
    <row r="31" spans="1:6" ht="15" outlineLevel="7">
      <c r="A31" s="11" t="s">
        <v>179</v>
      </c>
      <c r="B31" s="12" t="s">
        <v>6</v>
      </c>
      <c r="C31" s="12" t="s">
        <v>180</v>
      </c>
      <c r="D31" s="12" t="s">
        <v>184</v>
      </c>
      <c r="E31" s="12" t="s">
        <v>8</v>
      </c>
      <c r="F31" s="24">
        <f>F32</f>
        <v>1160</v>
      </c>
    </row>
    <row r="32" spans="1:6" ht="31.5" outlineLevel="7">
      <c r="A32" s="11" t="s">
        <v>201</v>
      </c>
      <c r="B32" s="12" t="s">
        <v>6</v>
      </c>
      <c r="C32" s="12" t="s">
        <v>180</v>
      </c>
      <c r="D32" s="12" t="s">
        <v>185</v>
      </c>
      <c r="E32" s="12" t="s">
        <v>8</v>
      </c>
      <c r="F32" s="24">
        <f>F33</f>
        <v>1160</v>
      </c>
    </row>
    <row r="33" spans="1:6" ht="63" outlineLevel="7">
      <c r="A33" s="28" t="s">
        <v>527</v>
      </c>
      <c r="B33" s="12" t="s">
        <v>6</v>
      </c>
      <c r="C33" s="12" t="s">
        <v>180</v>
      </c>
      <c r="D33" s="91">
        <v>9909151180</v>
      </c>
      <c r="E33" s="12" t="s">
        <v>8</v>
      </c>
      <c r="F33" s="24">
        <f>F34</f>
        <v>1160</v>
      </c>
    </row>
    <row r="34" spans="1:6" ht="15" outlineLevel="7">
      <c r="A34" s="11" t="s">
        <v>33</v>
      </c>
      <c r="B34" s="12" t="s">
        <v>6</v>
      </c>
      <c r="C34" s="12" t="s">
        <v>180</v>
      </c>
      <c r="D34" s="92">
        <v>9909151180</v>
      </c>
      <c r="E34" s="12" t="s">
        <v>34</v>
      </c>
      <c r="F34" s="24">
        <f>F35</f>
        <v>1160</v>
      </c>
    </row>
    <row r="35" spans="1:6" ht="15" outlineLevel="7">
      <c r="A35" s="11" t="s">
        <v>181</v>
      </c>
      <c r="B35" s="12" t="s">
        <v>6</v>
      </c>
      <c r="C35" s="12" t="s">
        <v>180</v>
      </c>
      <c r="D35" s="92">
        <v>9909151180</v>
      </c>
      <c r="E35" s="12" t="s">
        <v>182</v>
      </c>
      <c r="F35" s="22">
        <v>1160</v>
      </c>
    </row>
    <row r="36" spans="1:6" ht="47.25" outlineLevel="1">
      <c r="A36" s="11" t="s">
        <v>35</v>
      </c>
      <c r="B36" s="12" t="s">
        <v>6</v>
      </c>
      <c r="C36" s="12" t="s">
        <v>36</v>
      </c>
      <c r="D36" s="12" t="s">
        <v>184</v>
      </c>
      <c r="E36" s="12" t="s">
        <v>8</v>
      </c>
      <c r="F36" s="24">
        <f>F37</f>
        <v>13835</v>
      </c>
    </row>
    <row r="37" spans="1:6" ht="31.5" outlineLevel="2">
      <c r="A37" s="11" t="s">
        <v>37</v>
      </c>
      <c r="B37" s="12" t="s">
        <v>6</v>
      </c>
      <c r="C37" s="12" t="s">
        <v>38</v>
      </c>
      <c r="D37" s="12" t="s">
        <v>184</v>
      </c>
      <c r="E37" s="12" t="s">
        <v>8</v>
      </c>
      <c r="F37" s="24">
        <f>F38</f>
        <v>13835</v>
      </c>
    </row>
    <row r="38" spans="1:6" ht="31.5" outlineLevel="3">
      <c r="A38" s="11" t="s">
        <v>39</v>
      </c>
      <c r="B38" s="12" t="s">
        <v>6</v>
      </c>
      <c r="C38" s="12" t="s">
        <v>38</v>
      </c>
      <c r="D38" s="12" t="s">
        <v>191</v>
      </c>
      <c r="E38" s="12" t="s">
        <v>8</v>
      </c>
      <c r="F38" s="24">
        <f>F39+F42</f>
        <v>13835</v>
      </c>
    </row>
    <row r="39" spans="1:6" ht="31.5" outlineLevel="5">
      <c r="A39" s="11" t="s">
        <v>40</v>
      </c>
      <c r="B39" s="12" t="s">
        <v>6</v>
      </c>
      <c r="C39" s="12" t="s">
        <v>38</v>
      </c>
      <c r="D39" s="93" t="s">
        <v>192</v>
      </c>
      <c r="E39" s="12" t="s">
        <v>8</v>
      </c>
      <c r="F39" s="24">
        <f>F40</f>
        <v>500</v>
      </c>
    </row>
    <row r="40" spans="1:6" ht="15" outlineLevel="6">
      <c r="A40" s="11" t="s">
        <v>33</v>
      </c>
      <c r="B40" s="12" t="s">
        <v>6</v>
      </c>
      <c r="C40" s="12" t="s">
        <v>38</v>
      </c>
      <c r="D40" s="93" t="s">
        <v>192</v>
      </c>
      <c r="E40" s="12" t="s">
        <v>34</v>
      </c>
      <c r="F40" s="24">
        <f>F41</f>
        <v>500</v>
      </c>
    </row>
    <row r="41" spans="1:6" ht="15" outlineLevel="7">
      <c r="A41" s="11" t="s">
        <v>41</v>
      </c>
      <c r="B41" s="12" t="s">
        <v>6</v>
      </c>
      <c r="C41" s="12" t="s">
        <v>38</v>
      </c>
      <c r="D41" s="93" t="s">
        <v>192</v>
      </c>
      <c r="E41" s="12" t="s">
        <v>42</v>
      </c>
      <c r="F41" s="22">
        <v>500</v>
      </c>
    </row>
    <row r="42" spans="1:6" ht="63" outlineLevel="7">
      <c r="A42" s="11" t="s">
        <v>444</v>
      </c>
      <c r="B42" s="12" t="s">
        <v>6</v>
      </c>
      <c r="C42" s="12" t="s">
        <v>38</v>
      </c>
      <c r="D42" s="12" t="s">
        <v>445</v>
      </c>
      <c r="E42" s="12" t="s">
        <v>8</v>
      </c>
      <c r="F42" s="22">
        <f>F43</f>
        <v>13335</v>
      </c>
    </row>
    <row r="43" spans="1:6" ht="15" outlineLevel="7">
      <c r="A43" s="11" t="s">
        <v>33</v>
      </c>
      <c r="B43" s="12" t="s">
        <v>6</v>
      </c>
      <c r="C43" s="12" t="s">
        <v>38</v>
      </c>
      <c r="D43" s="12" t="s">
        <v>445</v>
      </c>
      <c r="E43" s="12" t="s">
        <v>34</v>
      </c>
      <c r="F43" s="22">
        <f>F44</f>
        <v>13335</v>
      </c>
    </row>
    <row r="44" spans="1:6" ht="15" outlineLevel="7">
      <c r="A44" s="11" t="s">
        <v>41</v>
      </c>
      <c r="B44" s="12" t="s">
        <v>6</v>
      </c>
      <c r="C44" s="12" t="s">
        <v>38</v>
      </c>
      <c r="D44" s="12" t="s">
        <v>445</v>
      </c>
      <c r="E44" s="12" t="s">
        <v>42</v>
      </c>
      <c r="F44" s="22">
        <v>13335</v>
      </c>
    </row>
    <row r="45" spans="1:6" s="10" customFormat="1" ht="31.5">
      <c r="A45" s="8" t="s">
        <v>43</v>
      </c>
      <c r="B45" s="9" t="s">
        <v>44</v>
      </c>
      <c r="C45" s="9" t="s">
        <v>7</v>
      </c>
      <c r="D45" s="9" t="s">
        <v>184</v>
      </c>
      <c r="E45" s="9" t="s">
        <v>8</v>
      </c>
      <c r="F45" s="26">
        <f>F46+F123+F159+F177+F190+F196+F207+F222+F129</f>
        <v>89877.3</v>
      </c>
    </row>
    <row r="46" spans="1:6" ht="15" outlineLevel="1">
      <c r="A46" s="11" t="s">
        <v>9</v>
      </c>
      <c r="B46" s="12" t="s">
        <v>44</v>
      </c>
      <c r="C46" s="12" t="s">
        <v>10</v>
      </c>
      <c r="D46" s="12" t="s">
        <v>184</v>
      </c>
      <c r="E46" s="12" t="s">
        <v>8</v>
      </c>
      <c r="F46" s="24">
        <f>F47+F52+F59+F69+F64</f>
        <v>47568.63</v>
      </c>
    </row>
    <row r="47" spans="1:6" ht="31.5" outlineLevel="2">
      <c r="A47" s="11" t="s">
        <v>45</v>
      </c>
      <c r="B47" s="12" t="s">
        <v>44</v>
      </c>
      <c r="C47" s="12" t="s">
        <v>46</v>
      </c>
      <c r="D47" s="12" t="s">
        <v>184</v>
      </c>
      <c r="E47" s="12" t="s">
        <v>8</v>
      </c>
      <c r="F47" s="24">
        <f>F48</f>
        <v>1756.79</v>
      </c>
    </row>
    <row r="48" spans="1:6" ht="31.5" outlineLevel="3">
      <c r="A48" s="11" t="s">
        <v>201</v>
      </c>
      <c r="B48" s="12" t="s">
        <v>44</v>
      </c>
      <c r="C48" s="12" t="s">
        <v>46</v>
      </c>
      <c r="D48" s="12" t="s">
        <v>185</v>
      </c>
      <c r="E48" s="12" t="s">
        <v>8</v>
      </c>
      <c r="F48" s="24">
        <f>F49</f>
        <v>1756.79</v>
      </c>
    </row>
    <row r="49" spans="1:6" ht="15" outlineLevel="5">
      <c r="A49" s="11" t="s">
        <v>47</v>
      </c>
      <c r="B49" s="12" t="s">
        <v>44</v>
      </c>
      <c r="C49" s="12" t="s">
        <v>46</v>
      </c>
      <c r="D49" s="12" t="s">
        <v>193</v>
      </c>
      <c r="E49" s="12" t="s">
        <v>8</v>
      </c>
      <c r="F49" s="24">
        <f>F50</f>
        <v>1756.79</v>
      </c>
    </row>
    <row r="50" spans="1:6" ht="63" outlineLevel="6">
      <c r="A50" s="11" t="s">
        <v>14</v>
      </c>
      <c r="B50" s="12" t="s">
        <v>44</v>
      </c>
      <c r="C50" s="12" t="s">
        <v>46</v>
      </c>
      <c r="D50" s="12" t="s">
        <v>193</v>
      </c>
      <c r="E50" s="12" t="s">
        <v>15</v>
      </c>
      <c r="F50" s="24">
        <f>F51</f>
        <v>1756.79</v>
      </c>
    </row>
    <row r="51" spans="1:6" ht="31.5" outlineLevel="7">
      <c r="A51" s="11" t="s">
        <v>16</v>
      </c>
      <c r="B51" s="12" t="s">
        <v>44</v>
      </c>
      <c r="C51" s="12" t="s">
        <v>46</v>
      </c>
      <c r="D51" s="12" t="s">
        <v>193</v>
      </c>
      <c r="E51" s="12" t="s">
        <v>17</v>
      </c>
      <c r="F51" s="22">
        <v>1756.79</v>
      </c>
    </row>
    <row r="52" spans="1:6" ht="47.25" outlineLevel="2">
      <c r="A52" s="11" t="s">
        <v>48</v>
      </c>
      <c r="B52" s="12" t="s">
        <v>44</v>
      </c>
      <c r="C52" s="12" t="s">
        <v>49</v>
      </c>
      <c r="D52" s="12" t="s">
        <v>184</v>
      </c>
      <c r="E52" s="12" t="s">
        <v>8</v>
      </c>
      <c r="F52" s="24">
        <f>F53</f>
        <v>11006.49</v>
      </c>
    </row>
    <row r="53" spans="1:6" ht="31.5" outlineLevel="3">
      <c r="A53" s="11" t="s">
        <v>201</v>
      </c>
      <c r="B53" s="12" t="s">
        <v>44</v>
      </c>
      <c r="C53" s="12" t="s">
        <v>49</v>
      </c>
      <c r="D53" s="12" t="s">
        <v>185</v>
      </c>
      <c r="E53" s="12" t="s">
        <v>8</v>
      </c>
      <c r="F53" s="24">
        <f>F54</f>
        <v>11006.49</v>
      </c>
    </row>
    <row r="54" spans="1:6" ht="35.25" customHeight="1" outlineLevel="5">
      <c r="A54" s="11" t="s">
        <v>13</v>
      </c>
      <c r="B54" s="12" t="s">
        <v>44</v>
      </c>
      <c r="C54" s="12" t="s">
        <v>49</v>
      </c>
      <c r="D54" s="12" t="s">
        <v>186</v>
      </c>
      <c r="E54" s="12" t="s">
        <v>8</v>
      </c>
      <c r="F54" s="24">
        <f>F55+F57</f>
        <v>11006.49</v>
      </c>
    </row>
    <row r="55" spans="1:6" ht="63" outlineLevel="6">
      <c r="A55" s="11" t="s">
        <v>14</v>
      </c>
      <c r="B55" s="12" t="s">
        <v>44</v>
      </c>
      <c r="C55" s="12" t="s">
        <v>49</v>
      </c>
      <c r="D55" s="12" t="s">
        <v>186</v>
      </c>
      <c r="E55" s="12" t="s">
        <v>15</v>
      </c>
      <c r="F55" s="24">
        <f>F56</f>
        <v>10996.49</v>
      </c>
    </row>
    <row r="56" spans="1:6" ht="31.5" outlineLevel="7">
      <c r="A56" s="11" t="s">
        <v>16</v>
      </c>
      <c r="B56" s="12" t="s">
        <v>44</v>
      </c>
      <c r="C56" s="12" t="s">
        <v>49</v>
      </c>
      <c r="D56" s="12" t="s">
        <v>186</v>
      </c>
      <c r="E56" s="12" t="s">
        <v>17</v>
      </c>
      <c r="F56" s="22">
        <v>10996.49</v>
      </c>
    </row>
    <row r="57" spans="1:6" ht="31.5" outlineLevel="6">
      <c r="A57" s="11" t="s">
        <v>18</v>
      </c>
      <c r="B57" s="12" t="s">
        <v>44</v>
      </c>
      <c r="C57" s="12" t="s">
        <v>49</v>
      </c>
      <c r="D57" s="12" t="s">
        <v>186</v>
      </c>
      <c r="E57" s="12" t="s">
        <v>19</v>
      </c>
      <c r="F57" s="24">
        <f>F58</f>
        <v>10</v>
      </c>
    </row>
    <row r="58" spans="1:6" ht="31.5" outlineLevel="7">
      <c r="A58" s="11" t="s">
        <v>20</v>
      </c>
      <c r="B58" s="12" t="s">
        <v>44</v>
      </c>
      <c r="C58" s="12" t="s">
        <v>49</v>
      </c>
      <c r="D58" s="12" t="s">
        <v>186</v>
      </c>
      <c r="E58" s="12" t="s">
        <v>21</v>
      </c>
      <c r="F58" s="22">
        <v>10</v>
      </c>
    </row>
    <row r="59" spans="1:6" ht="32.25" customHeight="1" outlineLevel="2">
      <c r="A59" s="11" t="s">
        <v>11</v>
      </c>
      <c r="B59" s="12" t="s">
        <v>44</v>
      </c>
      <c r="C59" s="12" t="s">
        <v>12</v>
      </c>
      <c r="D59" s="12" t="s">
        <v>184</v>
      </c>
      <c r="E59" s="12" t="s">
        <v>8</v>
      </c>
      <c r="F59" s="24">
        <f>F60</f>
        <v>523</v>
      </c>
    </row>
    <row r="60" spans="1:6" ht="31.5" outlineLevel="4">
      <c r="A60" s="11" t="s">
        <v>201</v>
      </c>
      <c r="B60" s="12" t="s">
        <v>44</v>
      </c>
      <c r="C60" s="12" t="s">
        <v>12</v>
      </c>
      <c r="D60" s="12" t="s">
        <v>185</v>
      </c>
      <c r="E60" s="12" t="s">
        <v>8</v>
      </c>
      <c r="F60" s="24">
        <f>F61</f>
        <v>523</v>
      </c>
    </row>
    <row r="61" spans="1:6" ht="31.5" outlineLevel="5">
      <c r="A61" s="11" t="s">
        <v>50</v>
      </c>
      <c r="B61" s="12" t="s">
        <v>44</v>
      </c>
      <c r="C61" s="12" t="s">
        <v>12</v>
      </c>
      <c r="D61" s="12" t="s">
        <v>194</v>
      </c>
      <c r="E61" s="12" t="s">
        <v>8</v>
      </c>
      <c r="F61" s="24">
        <f>F62</f>
        <v>523</v>
      </c>
    </row>
    <row r="62" spans="1:6" ht="63" outlineLevel="6">
      <c r="A62" s="11" t="s">
        <v>14</v>
      </c>
      <c r="B62" s="12" t="s">
        <v>44</v>
      </c>
      <c r="C62" s="12" t="s">
        <v>12</v>
      </c>
      <c r="D62" s="12" t="s">
        <v>194</v>
      </c>
      <c r="E62" s="12" t="s">
        <v>15</v>
      </c>
      <c r="F62" s="24">
        <f>F63</f>
        <v>523</v>
      </c>
    </row>
    <row r="63" spans="1:6" ht="31.5" outlineLevel="7">
      <c r="A63" s="11" t="s">
        <v>16</v>
      </c>
      <c r="B63" s="12" t="s">
        <v>44</v>
      </c>
      <c r="C63" s="12" t="s">
        <v>12</v>
      </c>
      <c r="D63" s="12" t="s">
        <v>194</v>
      </c>
      <c r="E63" s="12" t="s">
        <v>17</v>
      </c>
      <c r="F63" s="22">
        <v>523</v>
      </c>
    </row>
    <row r="64" spans="1:6" ht="15" outlineLevel="7">
      <c r="A64" s="11" t="s">
        <v>51</v>
      </c>
      <c r="B64" s="12" t="s">
        <v>44</v>
      </c>
      <c r="C64" s="12" t="s">
        <v>52</v>
      </c>
      <c r="D64" s="12" t="s">
        <v>184</v>
      </c>
      <c r="E64" s="12" t="s">
        <v>8</v>
      </c>
      <c r="F64" s="24">
        <f>F65</f>
        <v>406.26</v>
      </c>
    </row>
    <row r="65" spans="1:6" ht="31.5" outlineLevel="7">
      <c r="A65" s="11" t="s">
        <v>201</v>
      </c>
      <c r="B65" s="12" t="s">
        <v>44</v>
      </c>
      <c r="C65" s="12" t="s">
        <v>52</v>
      </c>
      <c r="D65" s="12" t="s">
        <v>185</v>
      </c>
      <c r="E65" s="12" t="s">
        <v>8</v>
      </c>
      <c r="F65" s="24">
        <f>F66</f>
        <v>406.26</v>
      </c>
    </row>
    <row r="66" spans="1:6" ht="31.5" outlineLevel="7">
      <c r="A66" s="11" t="s">
        <v>202</v>
      </c>
      <c r="B66" s="12" t="s">
        <v>44</v>
      </c>
      <c r="C66" s="12" t="s">
        <v>52</v>
      </c>
      <c r="D66" s="12" t="s">
        <v>195</v>
      </c>
      <c r="E66" s="12" t="s">
        <v>8</v>
      </c>
      <c r="F66" s="24">
        <f>F67</f>
        <v>406.26</v>
      </c>
    </row>
    <row r="67" spans="1:6" ht="15" outlineLevel="7">
      <c r="A67" s="11" t="s">
        <v>22</v>
      </c>
      <c r="B67" s="12" t="s">
        <v>44</v>
      </c>
      <c r="C67" s="12" t="s">
        <v>52</v>
      </c>
      <c r="D67" s="12" t="s">
        <v>195</v>
      </c>
      <c r="E67" s="12" t="s">
        <v>23</v>
      </c>
      <c r="F67" s="24">
        <f>F68</f>
        <v>406.26</v>
      </c>
    </row>
    <row r="68" spans="1:6" ht="15" outlineLevel="7">
      <c r="A68" s="11" t="s">
        <v>53</v>
      </c>
      <c r="B68" s="12" t="s">
        <v>44</v>
      </c>
      <c r="C68" s="12" t="s">
        <v>52</v>
      </c>
      <c r="D68" s="12" t="s">
        <v>195</v>
      </c>
      <c r="E68" s="12" t="s">
        <v>54</v>
      </c>
      <c r="F68" s="22">
        <v>406.26</v>
      </c>
    </row>
    <row r="69" spans="1:6" ht="15" outlineLevel="2">
      <c r="A69" s="11" t="s">
        <v>26</v>
      </c>
      <c r="B69" s="12" t="s">
        <v>44</v>
      </c>
      <c r="C69" s="12" t="s">
        <v>27</v>
      </c>
      <c r="D69" s="12" t="s">
        <v>184</v>
      </c>
      <c r="E69" s="12" t="s">
        <v>8</v>
      </c>
      <c r="F69" s="24">
        <f>F70+F98+F94</f>
        <v>33876.09</v>
      </c>
    </row>
    <row r="70" spans="1:6" ht="33.75" customHeight="1" outlineLevel="3">
      <c r="A70" s="11" t="s">
        <v>28</v>
      </c>
      <c r="B70" s="12" t="s">
        <v>44</v>
      </c>
      <c r="C70" s="12" t="s">
        <v>27</v>
      </c>
      <c r="D70" s="12" t="s">
        <v>187</v>
      </c>
      <c r="E70" s="12" t="s">
        <v>8</v>
      </c>
      <c r="F70" s="24">
        <f>F71+F82+F87+F78</f>
        <v>14158.14</v>
      </c>
    </row>
    <row r="71" spans="1:6" ht="31.5" outlineLevel="4">
      <c r="A71" s="11" t="s">
        <v>29</v>
      </c>
      <c r="B71" s="12" t="s">
        <v>44</v>
      </c>
      <c r="C71" s="12" t="s">
        <v>27</v>
      </c>
      <c r="D71" s="12" t="s">
        <v>196</v>
      </c>
      <c r="E71" s="12" t="s">
        <v>8</v>
      </c>
      <c r="F71" s="24">
        <f>F72+F75</f>
        <v>448.95</v>
      </c>
    </row>
    <row r="72" spans="1:6" ht="31.5" outlineLevel="5">
      <c r="A72" s="11" t="s">
        <v>30</v>
      </c>
      <c r="B72" s="12" t="s">
        <v>44</v>
      </c>
      <c r="C72" s="12" t="s">
        <v>27</v>
      </c>
      <c r="D72" s="12" t="s">
        <v>189</v>
      </c>
      <c r="E72" s="12" t="s">
        <v>8</v>
      </c>
      <c r="F72" s="24">
        <f>F73</f>
        <v>218.95</v>
      </c>
    </row>
    <row r="73" spans="1:6" ht="31.5" outlineLevel="6">
      <c r="A73" s="11" t="s">
        <v>18</v>
      </c>
      <c r="B73" s="12" t="s">
        <v>44</v>
      </c>
      <c r="C73" s="12" t="s">
        <v>27</v>
      </c>
      <c r="D73" s="12" t="s">
        <v>189</v>
      </c>
      <c r="E73" s="12" t="s">
        <v>19</v>
      </c>
      <c r="F73" s="24">
        <f>F74</f>
        <v>218.95</v>
      </c>
    </row>
    <row r="74" spans="1:6" ht="31.5" outlineLevel="7">
      <c r="A74" s="11" t="s">
        <v>20</v>
      </c>
      <c r="B74" s="12" t="s">
        <v>44</v>
      </c>
      <c r="C74" s="12" t="s">
        <v>27</v>
      </c>
      <c r="D74" s="12" t="s">
        <v>189</v>
      </c>
      <c r="E74" s="12" t="s">
        <v>21</v>
      </c>
      <c r="F74" s="22">
        <v>218.95</v>
      </c>
    </row>
    <row r="75" spans="1:6" ht="15" outlineLevel="7">
      <c r="A75" s="11" t="s">
        <v>31</v>
      </c>
      <c r="B75" s="12" t="s">
        <v>44</v>
      </c>
      <c r="C75" s="12" t="s">
        <v>27</v>
      </c>
      <c r="D75" s="12" t="s">
        <v>190</v>
      </c>
      <c r="E75" s="12" t="s">
        <v>8</v>
      </c>
      <c r="F75" s="24">
        <f>F76</f>
        <v>230</v>
      </c>
    </row>
    <row r="76" spans="1:6" ht="31.5" outlineLevel="7">
      <c r="A76" s="11" t="s">
        <v>18</v>
      </c>
      <c r="B76" s="12" t="s">
        <v>44</v>
      </c>
      <c r="C76" s="12" t="s">
        <v>27</v>
      </c>
      <c r="D76" s="12" t="s">
        <v>190</v>
      </c>
      <c r="E76" s="12" t="s">
        <v>19</v>
      </c>
      <c r="F76" s="24">
        <f>F77</f>
        <v>230</v>
      </c>
    </row>
    <row r="77" spans="1:6" ht="31.5" outlineLevel="7">
      <c r="A77" s="11" t="s">
        <v>20</v>
      </c>
      <c r="B77" s="12" t="s">
        <v>44</v>
      </c>
      <c r="C77" s="12" t="s">
        <v>27</v>
      </c>
      <c r="D77" s="12" t="s">
        <v>190</v>
      </c>
      <c r="E77" s="12" t="s">
        <v>21</v>
      </c>
      <c r="F77" s="75">
        <v>230</v>
      </c>
    </row>
    <row r="78" spans="1:6" ht="31.5" outlineLevel="7">
      <c r="A78" s="94" t="s">
        <v>422</v>
      </c>
      <c r="B78" s="12" t="s">
        <v>44</v>
      </c>
      <c r="C78" s="12" t="s">
        <v>27</v>
      </c>
      <c r="D78" s="12" t="s">
        <v>423</v>
      </c>
      <c r="E78" s="12" t="s">
        <v>8</v>
      </c>
      <c r="F78" s="75">
        <f>F79</f>
        <v>50</v>
      </c>
    </row>
    <row r="79" spans="1:6" ht="31.5" outlineLevel="7">
      <c r="A79" s="124" t="s">
        <v>421</v>
      </c>
      <c r="B79" s="12" t="s">
        <v>44</v>
      </c>
      <c r="C79" s="12" t="s">
        <v>27</v>
      </c>
      <c r="D79" s="12" t="s">
        <v>424</v>
      </c>
      <c r="E79" s="12" t="s">
        <v>8</v>
      </c>
      <c r="F79" s="75">
        <f>F80</f>
        <v>50</v>
      </c>
    </row>
    <row r="80" spans="1:6" ht="31.5" outlineLevel="7">
      <c r="A80" s="11" t="s">
        <v>18</v>
      </c>
      <c r="B80" s="12" t="s">
        <v>44</v>
      </c>
      <c r="C80" s="12" t="s">
        <v>27</v>
      </c>
      <c r="D80" s="12" t="s">
        <v>424</v>
      </c>
      <c r="E80" s="12" t="s">
        <v>19</v>
      </c>
      <c r="F80" s="75">
        <f>F81</f>
        <v>50</v>
      </c>
    </row>
    <row r="81" spans="1:6" ht="31.5" outlineLevel="7">
      <c r="A81" s="11" t="s">
        <v>20</v>
      </c>
      <c r="B81" s="12" t="s">
        <v>44</v>
      </c>
      <c r="C81" s="12" t="s">
        <v>27</v>
      </c>
      <c r="D81" s="12" t="s">
        <v>424</v>
      </c>
      <c r="E81" s="12" t="s">
        <v>21</v>
      </c>
      <c r="F81" s="75">
        <v>50</v>
      </c>
    </row>
    <row r="82" spans="1:6" ht="47.25" outlineLevel="5">
      <c r="A82" s="11" t="s">
        <v>55</v>
      </c>
      <c r="B82" s="12" t="s">
        <v>44</v>
      </c>
      <c r="C82" s="12" t="s">
        <v>27</v>
      </c>
      <c r="D82" s="12" t="s">
        <v>197</v>
      </c>
      <c r="E82" s="12" t="s">
        <v>8</v>
      </c>
      <c r="F82" s="24">
        <f>F83+F85</f>
        <v>1050.09</v>
      </c>
    </row>
    <row r="83" spans="1:6" ht="31.5" outlineLevel="6">
      <c r="A83" s="11" t="s">
        <v>18</v>
      </c>
      <c r="B83" s="12" t="s">
        <v>44</v>
      </c>
      <c r="C83" s="12" t="s">
        <v>27</v>
      </c>
      <c r="D83" s="12" t="s">
        <v>197</v>
      </c>
      <c r="E83" s="12" t="s">
        <v>19</v>
      </c>
      <c r="F83" s="24">
        <f>F84</f>
        <v>857.41</v>
      </c>
    </row>
    <row r="84" spans="1:6" ht="31.5" outlineLevel="7">
      <c r="A84" s="11" t="s">
        <v>20</v>
      </c>
      <c r="B84" s="12" t="s">
        <v>44</v>
      </c>
      <c r="C84" s="12" t="s">
        <v>27</v>
      </c>
      <c r="D84" s="12" t="s">
        <v>197</v>
      </c>
      <c r="E84" s="12" t="s">
        <v>21</v>
      </c>
      <c r="F84" s="22">
        <v>857.41</v>
      </c>
    </row>
    <row r="85" spans="1:6" ht="15" outlineLevel="6">
      <c r="A85" s="11" t="s">
        <v>22</v>
      </c>
      <c r="B85" s="12" t="s">
        <v>44</v>
      </c>
      <c r="C85" s="12" t="s">
        <v>27</v>
      </c>
      <c r="D85" s="12" t="s">
        <v>197</v>
      </c>
      <c r="E85" s="12" t="s">
        <v>23</v>
      </c>
      <c r="F85" s="24">
        <f>F86</f>
        <v>192.68</v>
      </c>
    </row>
    <row r="86" spans="1:6" ht="15" outlineLevel="7">
      <c r="A86" s="11" t="s">
        <v>24</v>
      </c>
      <c r="B86" s="12" t="s">
        <v>44</v>
      </c>
      <c r="C86" s="12" t="s">
        <v>27</v>
      </c>
      <c r="D86" s="12" t="s">
        <v>197</v>
      </c>
      <c r="E86" s="12" t="s">
        <v>25</v>
      </c>
      <c r="F86" s="22">
        <v>192.68</v>
      </c>
    </row>
    <row r="87" spans="1:6" ht="31.5" outlineLevel="5">
      <c r="A87" s="11" t="s">
        <v>56</v>
      </c>
      <c r="B87" s="12" t="s">
        <v>44</v>
      </c>
      <c r="C87" s="12" t="s">
        <v>27</v>
      </c>
      <c r="D87" s="12" t="s">
        <v>198</v>
      </c>
      <c r="E87" s="12" t="s">
        <v>8</v>
      </c>
      <c r="F87" s="24">
        <f>F88+F90+F92</f>
        <v>12609.1</v>
      </c>
    </row>
    <row r="88" spans="1:6" ht="63" outlineLevel="6">
      <c r="A88" s="11" t="s">
        <v>14</v>
      </c>
      <c r="B88" s="12" t="s">
        <v>44</v>
      </c>
      <c r="C88" s="12" t="s">
        <v>27</v>
      </c>
      <c r="D88" s="12" t="s">
        <v>198</v>
      </c>
      <c r="E88" s="12" t="s">
        <v>15</v>
      </c>
      <c r="F88" s="24">
        <f>F89</f>
        <v>5021.64</v>
      </c>
    </row>
    <row r="89" spans="1:6" ht="15" outlineLevel="7">
      <c r="A89" s="11" t="s">
        <v>57</v>
      </c>
      <c r="B89" s="12" t="s">
        <v>44</v>
      </c>
      <c r="C89" s="12" t="s">
        <v>27</v>
      </c>
      <c r="D89" s="12" t="s">
        <v>198</v>
      </c>
      <c r="E89" s="12" t="s">
        <v>58</v>
      </c>
      <c r="F89" s="22">
        <v>5021.64</v>
      </c>
    </row>
    <row r="90" spans="1:6" ht="31.5" outlineLevel="6">
      <c r="A90" s="11" t="s">
        <v>18</v>
      </c>
      <c r="B90" s="12" t="s">
        <v>44</v>
      </c>
      <c r="C90" s="12" t="s">
        <v>27</v>
      </c>
      <c r="D90" s="12" t="s">
        <v>198</v>
      </c>
      <c r="E90" s="12" t="s">
        <v>19</v>
      </c>
      <c r="F90" s="24">
        <f>F91</f>
        <v>6798.46</v>
      </c>
    </row>
    <row r="91" spans="1:6" ht="31.5" outlineLevel="7">
      <c r="A91" s="11" t="s">
        <v>20</v>
      </c>
      <c r="B91" s="12" t="s">
        <v>44</v>
      </c>
      <c r="C91" s="12" t="s">
        <v>27</v>
      </c>
      <c r="D91" s="12" t="s">
        <v>198</v>
      </c>
      <c r="E91" s="12" t="s">
        <v>21</v>
      </c>
      <c r="F91" s="22">
        <v>6798.46</v>
      </c>
    </row>
    <row r="92" spans="1:6" ht="15" outlineLevel="6">
      <c r="A92" s="11" t="s">
        <v>22</v>
      </c>
      <c r="B92" s="12" t="s">
        <v>44</v>
      </c>
      <c r="C92" s="12" t="s">
        <v>27</v>
      </c>
      <c r="D92" s="12" t="s">
        <v>198</v>
      </c>
      <c r="E92" s="12" t="s">
        <v>23</v>
      </c>
      <c r="F92" s="24">
        <f>F93</f>
        <v>789</v>
      </c>
    </row>
    <row r="93" spans="1:6" ht="15" outlineLevel="7">
      <c r="A93" s="11" t="s">
        <v>24</v>
      </c>
      <c r="B93" s="12" t="s">
        <v>44</v>
      </c>
      <c r="C93" s="12" t="s">
        <v>27</v>
      </c>
      <c r="D93" s="12" t="s">
        <v>198</v>
      </c>
      <c r="E93" s="12" t="s">
        <v>25</v>
      </c>
      <c r="F93" s="22">
        <v>789</v>
      </c>
    </row>
    <row r="94" spans="1:6" ht="63" outlineLevel="7">
      <c r="A94" s="11" t="s">
        <v>416</v>
      </c>
      <c r="B94" s="12" t="s">
        <v>44</v>
      </c>
      <c r="C94" s="12" t="s">
        <v>27</v>
      </c>
      <c r="D94" s="12" t="s">
        <v>199</v>
      </c>
      <c r="E94" s="12" t="s">
        <v>8</v>
      </c>
      <c r="F94" s="24">
        <f>F95</f>
        <v>2785.16</v>
      </c>
    </row>
    <row r="95" spans="1:6" ht="31.5" outlineLevel="7">
      <c r="A95" s="94" t="s">
        <v>59</v>
      </c>
      <c r="B95" s="12" t="s">
        <v>44</v>
      </c>
      <c r="C95" s="12" t="s">
        <v>27</v>
      </c>
      <c r="D95" s="12" t="s">
        <v>200</v>
      </c>
      <c r="E95" s="12" t="s">
        <v>8</v>
      </c>
      <c r="F95" s="24">
        <f>F96</f>
        <v>2785.16</v>
      </c>
    </row>
    <row r="96" spans="1:6" ht="31.5" outlineLevel="7">
      <c r="A96" s="11" t="s">
        <v>60</v>
      </c>
      <c r="B96" s="12" t="s">
        <v>44</v>
      </c>
      <c r="C96" s="12" t="s">
        <v>27</v>
      </c>
      <c r="D96" s="12" t="s">
        <v>200</v>
      </c>
      <c r="E96" s="12" t="s">
        <v>61</v>
      </c>
      <c r="F96" s="24">
        <f>F97</f>
        <v>2785.16</v>
      </c>
    </row>
    <row r="97" spans="1:6" ht="15" outlineLevel="7">
      <c r="A97" s="11" t="s">
        <v>62</v>
      </c>
      <c r="B97" s="12" t="s">
        <v>44</v>
      </c>
      <c r="C97" s="12" t="s">
        <v>27</v>
      </c>
      <c r="D97" s="12" t="s">
        <v>200</v>
      </c>
      <c r="E97" s="12" t="s">
        <v>63</v>
      </c>
      <c r="F97" s="22">
        <v>2785.16</v>
      </c>
    </row>
    <row r="98" spans="1:6" ht="31.5" outlineLevel="3">
      <c r="A98" s="11" t="s">
        <v>201</v>
      </c>
      <c r="B98" s="12" t="s">
        <v>44</v>
      </c>
      <c r="C98" s="12" t="s">
        <v>27</v>
      </c>
      <c r="D98" s="12" t="s">
        <v>185</v>
      </c>
      <c r="E98" s="12" t="s">
        <v>8</v>
      </c>
      <c r="F98" s="24">
        <f>F99+F105+F110+F115+F118+F102</f>
        <v>16932.79</v>
      </c>
    </row>
    <row r="99" spans="1:6" ht="33" customHeight="1" outlineLevel="5">
      <c r="A99" s="11" t="s">
        <v>13</v>
      </c>
      <c r="B99" s="12" t="s">
        <v>44</v>
      </c>
      <c r="C99" s="12" t="s">
        <v>27</v>
      </c>
      <c r="D99" s="12" t="s">
        <v>186</v>
      </c>
      <c r="E99" s="12" t="s">
        <v>8</v>
      </c>
      <c r="F99" s="24">
        <f>F100</f>
        <v>13572.39</v>
      </c>
    </row>
    <row r="100" spans="1:6" ht="63" outlineLevel="6">
      <c r="A100" s="11" t="s">
        <v>14</v>
      </c>
      <c r="B100" s="12" t="s">
        <v>44</v>
      </c>
      <c r="C100" s="12" t="s">
        <v>27</v>
      </c>
      <c r="D100" s="12" t="s">
        <v>186</v>
      </c>
      <c r="E100" s="12" t="s">
        <v>15</v>
      </c>
      <c r="F100" s="24">
        <f>F101</f>
        <v>13572.39</v>
      </c>
    </row>
    <row r="101" spans="1:6" ht="31.5" outlineLevel="7">
      <c r="A101" s="11" t="s">
        <v>16</v>
      </c>
      <c r="B101" s="12" t="s">
        <v>44</v>
      </c>
      <c r="C101" s="12" t="s">
        <v>27</v>
      </c>
      <c r="D101" s="12" t="s">
        <v>186</v>
      </c>
      <c r="E101" s="12" t="s">
        <v>17</v>
      </c>
      <c r="F101" s="22">
        <v>13572.39</v>
      </c>
    </row>
    <row r="102" spans="1:6" ht="31.5" outlineLevel="7">
      <c r="A102" s="11" t="s">
        <v>442</v>
      </c>
      <c r="B102" s="12" t="s">
        <v>44</v>
      </c>
      <c r="C102" s="12" t="s">
        <v>27</v>
      </c>
      <c r="D102" s="12" t="s">
        <v>443</v>
      </c>
      <c r="E102" s="12" t="s">
        <v>8</v>
      </c>
      <c r="F102" s="22">
        <f>F103</f>
        <v>60</v>
      </c>
    </row>
    <row r="103" spans="1:6" ht="63" outlineLevel="7">
      <c r="A103" s="11" t="s">
        <v>14</v>
      </c>
      <c r="B103" s="12" t="s">
        <v>44</v>
      </c>
      <c r="C103" s="12" t="s">
        <v>27</v>
      </c>
      <c r="D103" s="12" t="s">
        <v>443</v>
      </c>
      <c r="E103" s="12" t="s">
        <v>15</v>
      </c>
      <c r="F103" s="22">
        <f>F104</f>
        <v>60</v>
      </c>
    </row>
    <row r="104" spans="1:6" ht="31.5" outlineLevel="7">
      <c r="A104" s="11" t="s">
        <v>16</v>
      </c>
      <c r="B104" s="12" t="s">
        <v>44</v>
      </c>
      <c r="C104" s="12" t="s">
        <v>27</v>
      </c>
      <c r="D104" s="12" t="s">
        <v>443</v>
      </c>
      <c r="E104" s="12" t="s">
        <v>17</v>
      </c>
      <c r="F104" s="22">
        <v>60</v>
      </c>
    </row>
    <row r="105" spans="1:6" ht="63" outlineLevel="7">
      <c r="A105" s="28" t="s">
        <v>520</v>
      </c>
      <c r="B105" s="12" t="s">
        <v>44</v>
      </c>
      <c r="C105" s="12" t="s">
        <v>27</v>
      </c>
      <c r="D105" s="12" t="s">
        <v>203</v>
      </c>
      <c r="E105" s="12" t="s">
        <v>8</v>
      </c>
      <c r="F105" s="24">
        <f>F106+F108</f>
        <v>1108</v>
      </c>
    </row>
    <row r="106" spans="1:6" ht="63" outlineLevel="7">
      <c r="A106" s="11" t="s">
        <v>14</v>
      </c>
      <c r="B106" s="12" t="s">
        <v>44</v>
      </c>
      <c r="C106" s="12" t="s">
        <v>27</v>
      </c>
      <c r="D106" s="12" t="s">
        <v>203</v>
      </c>
      <c r="E106" s="12" t="s">
        <v>15</v>
      </c>
      <c r="F106" s="24">
        <f>F107</f>
        <v>1024</v>
      </c>
    </row>
    <row r="107" spans="1:6" ht="31.5" outlineLevel="7">
      <c r="A107" s="11" t="s">
        <v>16</v>
      </c>
      <c r="B107" s="12" t="s">
        <v>44</v>
      </c>
      <c r="C107" s="12" t="s">
        <v>27</v>
      </c>
      <c r="D107" s="12" t="s">
        <v>203</v>
      </c>
      <c r="E107" s="12" t="s">
        <v>17</v>
      </c>
      <c r="F107" s="22">
        <v>1024</v>
      </c>
    </row>
    <row r="108" spans="1:6" ht="31.5" outlineLevel="7">
      <c r="A108" s="11" t="s">
        <v>18</v>
      </c>
      <c r="B108" s="12" t="s">
        <v>44</v>
      </c>
      <c r="C108" s="12" t="s">
        <v>27</v>
      </c>
      <c r="D108" s="12" t="s">
        <v>203</v>
      </c>
      <c r="E108" s="12" t="s">
        <v>19</v>
      </c>
      <c r="F108" s="24">
        <f>F109</f>
        <v>84</v>
      </c>
    </row>
    <row r="109" spans="1:6" ht="31.5" outlineLevel="7">
      <c r="A109" s="11" t="s">
        <v>20</v>
      </c>
      <c r="B109" s="12" t="s">
        <v>44</v>
      </c>
      <c r="C109" s="12" t="s">
        <v>27</v>
      </c>
      <c r="D109" s="12" t="s">
        <v>203</v>
      </c>
      <c r="E109" s="12" t="s">
        <v>21</v>
      </c>
      <c r="F109" s="22">
        <v>84</v>
      </c>
    </row>
    <row r="110" spans="1:6" ht="63" outlineLevel="7">
      <c r="A110" s="28" t="s">
        <v>522</v>
      </c>
      <c r="B110" s="12" t="s">
        <v>44</v>
      </c>
      <c r="C110" s="12" t="s">
        <v>27</v>
      </c>
      <c r="D110" s="12" t="s">
        <v>204</v>
      </c>
      <c r="E110" s="12" t="s">
        <v>8</v>
      </c>
      <c r="F110" s="24">
        <f>F111+F113</f>
        <v>1003.4</v>
      </c>
    </row>
    <row r="111" spans="1:6" ht="63" outlineLevel="7">
      <c r="A111" s="11" t="s">
        <v>14</v>
      </c>
      <c r="B111" s="12" t="s">
        <v>44</v>
      </c>
      <c r="C111" s="12" t="s">
        <v>27</v>
      </c>
      <c r="D111" s="12" t="s">
        <v>204</v>
      </c>
      <c r="E111" s="12" t="s">
        <v>15</v>
      </c>
      <c r="F111" s="24">
        <f>F112</f>
        <v>983.4</v>
      </c>
    </row>
    <row r="112" spans="1:6" ht="31.5" outlineLevel="7">
      <c r="A112" s="11" t="s">
        <v>16</v>
      </c>
      <c r="B112" s="12" t="s">
        <v>44</v>
      </c>
      <c r="C112" s="12" t="s">
        <v>27</v>
      </c>
      <c r="D112" s="12" t="s">
        <v>204</v>
      </c>
      <c r="E112" s="12" t="s">
        <v>17</v>
      </c>
      <c r="F112" s="22">
        <v>983.4</v>
      </c>
    </row>
    <row r="113" spans="1:6" ht="31.5" outlineLevel="7">
      <c r="A113" s="11" t="s">
        <v>18</v>
      </c>
      <c r="B113" s="12" t="s">
        <v>44</v>
      </c>
      <c r="C113" s="12" t="s">
        <v>27</v>
      </c>
      <c r="D113" s="12" t="s">
        <v>204</v>
      </c>
      <c r="E113" s="12" t="s">
        <v>19</v>
      </c>
      <c r="F113" s="24">
        <f>F114</f>
        <v>20</v>
      </c>
    </row>
    <row r="114" spans="1:6" ht="31.5" outlineLevel="7">
      <c r="A114" s="11" t="s">
        <v>20</v>
      </c>
      <c r="B114" s="12" t="s">
        <v>44</v>
      </c>
      <c r="C114" s="12" t="s">
        <v>27</v>
      </c>
      <c r="D114" s="12" t="s">
        <v>204</v>
      </c>
      <c r="E114" s="12" t="s">
        <v>21</v>
      </c>
      <c r="F114" s="22">
        <v>20</v>
      </c>
    </row>
    <row r="115" spans="1:6" ht="47.25" outlineLevel="7">
      <c r="A115" s="28" t="s">
        <v>524</v>
      </c>
      <c r="B115" s="12" t="s">
        <v>44</v>
      </c>
      <c r="C115" s="12" t="s">
        <v>27</v>
      </c>
      <c r="D115" s="12" t="s">
        <v>205</v>
      </c>
      <c r="E115" s="12" t="s">
        <v>8</v>
      </c>
      <c r="F115" s="24">
        <f>F116</f>
        <v>651</v>
      </c>
    </row>
    <row r="116" spans="1:6" ht="63" outlineLevel="7">
      <c r="A116" s="11" t="s">
        <v>14</v>
      </c>
      <c r="B116" s="12" t="s">
        <v>44</v>
      </c>
      <c r="C116" s="12" t="s">
        <v>27</v>
      </c>
      <c r="D116" s="12" t="s">
        <v>205</v>
      </c>
      <c r="E116" s="12" t="s">
        <v>15</v>
      </c>
      <c r="F116" s="24">
        <f>F117</f>
        <v>651</v>
      </c>
    </row>
    <row r="117" spans="1:6" ht="31.5" outlineLevel="7">
      <c r="A117" s="11" t="s">
        <v>16</v>
      </c>
      <c r="B117" s="12" t="s">
        <v>44</v>
      </c>
      <c r="C117" s="12" t="s">
        <v>27</v>
      </c>
      <c r="D117" s="12" t="s">
        <v>205</v>
      </c>
      <c r="E117" s="12" t="s">
        <v>17</v>
      </c>
      <c r="F117" s="22">
        <v>651</v>
      </c>
    </row>
    <row r="118" spans="1:6" ht="47.25" outlineLevel="7">
      <c r="A118" s="28" t="s">
        <v>523</v>
      </c>
      <c r="B118" s="12" t="s">
        <v>44</v>
      </c>
      <c r="C118" s="12" t="s">
        <v>27</v>
      </c>
      <c r="D118" s="12" t="s">
        <v>206</v>
      </c>
      <c r="E118" s="12" t="s">
        <v>8</v>
      </c>
      <c r="F118" s="24">
        <f>F119+F121</f>
        <v>538</v>
      </c>
    </row>
    <row r="119" spans="1:6" ht="63" outlineLevel="7">
      <c r="A119" s="11" t="s">
        <v>14</v>
      </c>
      <c r="B119" s="12" t="s">
        <v>44</v>
      </c>
      <c r="C119" s="12" t="s">
        <v>27</v>
      </c>
      <c r="D119" s="12" t="s">
        <v>206</v>
      </c>
      <c r="E119" s="12" t="s">
        <v>15</v>
      </c>
      <c r="F119" s="24">
        <f>F120</f>
        <v>518</v>
      </c>
    </row>
    <row r="120" spans="1:6" ht="31.5" outlineLevel="7">
      <c r="A120" s="11" t="s">
        <v>16</v>
      </c>
      <c r="B120" s="12" t="s">
        <v>44</v>
      </c>
      <c r="C120" s="12" t="s">
        <v>27</v>
      </c>
      <c r="D120" s="12" t="s">
        <v>206</v>
      </c>
      <c r="E120" s="12" t="s">
        <v>17</v>
      </c>
      <c r="F120" s="22">
        <v>518</v>
      </c>
    </row>
    <row r="121" spans="1:6" ht="31.5" outlineLevel="7">
      <c r="A121" s="11" t="s">
        <v>18</v>
      </c>
      <c r="B121" s="12" t="s">
        <v>44</v>
      </c>
      <c r="C121" s="12" t="s">
        <v>27</v>
      </c>
      <c r="D121" s="12" t="s">
        <v>206</v>
      </c>
      <c r="E121" s="12" t="s">
        <v>19</v>
      </c>
      <c r="F121" s="24">
        <f>F122</f>
        <v>20</v>
      </c>
    </row>
    <row r="122" spans="1:6" ht="31.5" outlineLevel="7">
      <c r="A122" s="11" t="s">
        <v>20</v>
      </c>
      <c r="B122" s="12" t="s">
        <v>44</v>
      </c>
      <c r="C122" s="12" t="s">
        <v>27</v>
      </c>
      <c r="D122" s="12" t="s">
        <v>206</v>
      </c>
      <c r="E122" s="12" t="s">
        <v>21</v>
      </c>
      <c r="F122" s="22">
        <v>20</v>
      </c>
    </row>
    <row r="123" spans="1:6" ht="31.5" outlineLevel="1">
      <c r="A123" s="11" t="s">
        <v>64</v>
      </c>
      <c r="B123" s="12" t="s">
        <v>44</v>
      </c>
      <c r="C123" s="12" t="s">
        <v>65</v>
      </c>
      <c r="D123" s="12" t="s">
        <v>184</v>
      </c>
      <c r="E123" s="12" t="s">
        <v>8</v>
      </c>
      <c r="F123" s="24">
        <f>F124</f>
        <v>65</v>
      </c>
    </row>
    <row r="124" spans="1:6" ht="31.5" outlineLevel="2">
      <c r="A124" s="11" t="s">
        <v>66</v>
      </c>
      <c r="B124" s="12" t="s">
        <v>44</v>
      </c>
      <c r="C124" s="12" t="s">
        <v>67</v>
      </c>
      <c r="D124" s="12" t="s">
        <v>184</v>
      </c>
      <c r="E124" s="12" t="s">
        <v>8</v>
      </c>
      <c r="F124" s="24">
        <f>F125</f>
        <v>65</v>
      </c>
    </row>
    <row r="125" spans="1:6" ht="31.5" outlineLevel="4">
      <c r="A125" s="11" t="s">
        <v>201</v>
      </c>
      <c r="B125" s="12" t="s">
        <v>44</v>
      </c>
      <c r="C125" s="12" t="s">
        <v>67</v>
      </c>
      <c r="D125" s="12" t="s">
        <v>185</v>
      </c>
      <c r="E125" s="12" t="s">
        <v>8</v>
      </c>
      <c r="F125" s="24">
        <f>F126</f>
        <v>65</v>
      </c>
    </row>
    <row r="126" spans="1:6" ht="31.5" outlineLevel="5">
      <c r="A126" s="11" t="s">
        <v>68</v>
      </c>
      <c r="B126" s="12" t="s">
        <v>44</v>
      </c>
      <c r="C126" s="12" t="s">
        <v>67</v>
      </c>
      <c r="D126" s="12" t="s">
        <v>207</v>
      </c>
      <c r="E126" s="12" t="s">
        <v>8</v>
      </c>
      <c r="F126" s="24">
        <f>F127</f>
        <v>65</v>
      </c>
    </row>
    <row r="127" spans="1:6" ht="31.5" outlineLevel="6">
      <c r="A127" s="11" t="s">
        <v>18</v>
      </c>
      <c r="B127" s="12" t="s">
        <v>44</v>
      </c>
      <c r="C127" s="12" t="s">
        <v>67</v>
      </c>
      <c r="D127" s="12" t="s">
        <v>207</v>
      </c>
      <c r="E127" s="12" t="s">
        <v>19</v>
      </c>
      <c r="F127" s="24">
        <f>F128</f>
        <v>65</v>
      </c>
    </row>
    <row r="128" spans="1:6" ht="31.5" outlineLevel="7">
      <c r="A128" s="11" t="s">
        <v>20</v>
      </c>
      <c r="B128" s="12" t="s">
        <v>44</v>
      </c>
      <c r="C128" s="12" t="s">
        <v>67</v>
      </c>
      <c r="D128" s="12" t="s">
        <v>207</v>
      </c>
      <c r="E128" s="12" t="s">
        <v>21</v>
      </c>
      <c r="F128" s="22">
        <v>65</v>
      </c>
    </row>
    <row r="129" spans="1:6" ht="15" outlineLevel="7">
      <c r="A129" s="11" t="s">
        <v>171</v>
      </c>
      <c r="B129" s="12" t="s">
        <v>44</v>
      </c>
      <c r="C129" s="12" t="s">
        <v>69</v>
      </c>
      <c r="D129" s="12" t="s">
        <v>184</v>
      </c>
      <c r="E129" s="12" t="s">
        <v>8</v>
      </c>
      <c r="F129" s="24">
        <f>F135+F140+F146+F130</f>
        <v>11097.28</v>
      </c>
    </row>
    <row r="130" spans="1:6" ht="15" outlineLevel="7">
      <c r="A130" s="11" t="s">
        <v>173</v>
      </c>
      <c r="B130" s="12" t="s">
        <v>44</v>
      </c>
      <c r="C130" s="12" t="s">
        <v>174</v>
      </c>
      <c r="D130" s="12" t="s">
        <v>184</v>
      </c>
      <c r="E130" s="12" t="s">
        <v>8</v>
      </c>
      <c r="F130" s="24">
        <f>F131</f>
        <v>275.28</v>
      </c>
    </row>
    <row r="131" spans="1:6" ht="31.5" outlineLevel="7">
      <c r="A131" s="11" t="s">
        <v>201</v>
      </c>
      <c r="B131" s="12" t="s">
        <v>44</v>
      </c>
      <c r="C131" s="12" t="s">
        <v>174</v>
      </c>
      <c r="D131" s="12" t="s">
        <v>185</v>
      </c>
      <c r="E131" s="12" t="s">
        <v>8</v>
      </c>
      <c r="F131" s="24">
        <f>F132</f>
        <v>275.28</v>
      </c>
    </row>
    <row r="132" spans="1:6" ht="94.5" outlineLevel="7">
      <c r="A132" s="123" t="s">
        <v>209</v>
      </c>
      <c r="B132" s="12" t="s">
        <v>44</v>
      </c>
      <c r="C132" s="12" t="s">
        <v>174</v>
      </c>
      <c r="D132" s="12" t="s">
        <v>208</v>
      </c>
      <c r="E132" s="12" t="s">
        <v>8</v>
      </c>
      <c r="F132" s="24">
        <f>F133</f>
        <v>275.28</v>
      </c>
    </row>
    <row r="133" spans="1:6" ht="31.5" outlineLevel="7">
      <c r="A133" s="11" t="s">
        <v>18</v>
      </c>
      <c r="B133" s="12" t="s">
        <v>44</v>
      </c>
      <c r="C133" s="12" t="s">
        <v>174</v>
      </c>
      <c r="D133" s="12" t="s">
        <v>208</v>
      </c>
      <c r="E133" s="12" t="s">
        <v>19</v>
      </c>
      <c r="F133" s="24">
        <f>F134</f>
        <v>275.28</v>
      </c>
    </row>
    <row r="134" spans="1:6" ht="31.5" outlineLevel="7">
      <c r="A134" s="11" t="s">
        <v>20</v>
      </c>
      <c r="B134" s="12" t="s">
        <v>44</v>
      </c>
      <c r="C134" s="12" t="s">
        <v>174</v>
      </c>
      <c r="D134" s="12" t="s">
        <v>208</v>
      </c>
      <c r="E134" s="12" t="s">
        <v>21</v>
      </c>
      <c r="F134" s="24">
        <v>275.28</v>
      </c>
    </row>
    <row r="135" spans="1:6" ht="15" outlineLevel="2">
      <c r="A135" s="11" t="s">
        <v>70</v>
      </c>
      <c r="B135" s="12" t="s">
        <v>44</v>
      </c>
      <c r="C135" s="12" t="s">
        <v>71</v>
      </c>
      <c r="D135" s="12" t="s">
        <v>184</v>
      </c>
      <c r="E135" s="12" t="s">
        <v>8</v>
      </c>
      <c r="F135" s="24">
        <f>F136</f>
        <v>1795</v>
      </c>
    </row>
    <row r="136" spans="1:6" ht="31.5" outlineLevel="3">
      <c r="A136" s="11" t="s">
        <v>39</v>
      </c>
      <c r="B136" s="12" t="s">
        <v>44</v>
      </c>
      <c r="C136" s="12" t="s">
        <v>71</v>
      </c>
      <c r="D136" s="12" t="s">
        <v>191</v>
      </c>
      <c r="E136" s="12" t="s">
        <v>8</v>
      </c>
      <c r="F136" s="24">
        <f>F137</f>
        <v>1795</v>
      </c>
    </row>
    <row r="137" spans="1:6" ht="31.5" outlineLevel="5">
      <c r="A137" s="125" t="s">
        <v>211</v>
      </c>
      <c r="B137" s="12" t="s">
        <v>44</v>
      </c>
      <c r="C137" s="12" t="s">
        <v>71</v>
      </c>
      <c r="D137" s="12" t="s">
        <v>210</v>
      </c>
      <c r="E137" s="12" t="s">
        <v>8</v>
      </c>
      <c r="F137" s="24">
        <f>F138</f>
        <v>1795</v>
      </c>
    </row>
    <row r="138" spans="1:6" ht="15" outlineLevel="6">
      <c r="A138" s="11" t="s">
        <v>22</v>
      </c>
      <c r="B138" s="12" t="s">
        <v>44</v>
      </c>
      <c r="C138" s="12" t="s">
        <v>71</v>
      </c>
      <c r="D138" s="12" t="s">
        <v>210</v>
      </c>
      <c r="E138" s="12" t="s">
        <v>23</v>
      </c>
      <c r="F138" s="24">
        <f>F139</f>
        <v>1795</v>
      </c>
    </row>
    <row r="139" spans="1:6" ht="33.75" customHeight="1" outlineLevel="7">
      <c r="A139" s="11" t="s">
        <v>72</v>
      </c>
      <c r="B139" s="12" t="s">
        <v>44</v>
      </c>
      <c r="C139" s="12" t="s">
        <v>71</v>
      </c>
      <c r="D139" s="12" t="s">
        <v>210</v>
      </c>
      <c r="E139" s="12" t="s">
        <v>73</v>
      </c>
      <c r="F139" s="22">
        <v>1795</v>
      </c>
    </row>
    <row r="140" spans="1:6" ht="15" outlineLevel="7">
      <c r="A140" s="11" t="s">
        <v>74</v>
      </c>
      <c r="B140" s="12" t="s">
        <v>44</v>
      </c>
      <c r="C140" s="12" t="s">
        <v>75</v>
      </c>
      <c r="D140" s="12" t="s">
        <v>184</v>
      </c>
      <c r="E140" s="12" t="s">
        <v>8</v>
      </c>
      <c r="F140" s="24">
        <f>F141</f>
        <v>7342</v>
      </c>
    </row>
    <row r="141" spans="1:6" ht="47.25" outlineLevel="7">
      <c r="A141" s="11" t="s">
        <v>76</v>
      </c>
      <c r="B141" s="12" t="s">
        <v>44</v>
      </c>
      <c r="C141" s="12" t="s">
        <v>75</v>
      </c>
      <c r="D141" s="12" t="s">
        <v>212</v>
      </c>
      <c r="E141" s="12" t="s">
        <v>8</v>
      </c>
      <c r="F141" s="24">
        <f>F142</f>
        <v>7342</v>
      </c>
    </row>
    <row r="142" spans="1:6" ht="31.5" outlineLevel="7">
      <c r="A142" s="11" t="s">
        <v>77</v>
      </c>
      <c r="B142" s="12" t="s">
        <v>44</v>
      </c>
      <c r="C142" s="12" t="s">
        <v>75</v>
      </c>
      <c r="D142" s="12" t="s">
        <v>213</v>
      </c>
      <c r="E142" s="12" t="s">
        <v>8</v>
      </c>
      <c r="F142" s="24">
        <f>F143</f>
        <v>7342</v>
      </c>
    </row>
    <row r="143" spans="1:7" ht="47.25" outlineLevel="7">
      <c r="A143" s="11" t="s">
        <v>78</v>
      </c>
      <c r="B143" s="12" t="s">
        <v>44</v>
      </c>
      <c r="C143" s="12" t="s">
        <v>75</v>
      </c>
      <c r="D143" s="12" t="s">
        <v>214</v>
      </c>
      <c r="E143" s="12" t="s">
        <v>8</v>
      </c>
      <c r="F143" s="24">
        <f>F144</f>
        <v>7342</v>
      </c>
      <c r="G143" s="7" t="s">
        <v>79</v>
      </c>
    </row>
    <row r="144" spans="1:6" ht="31.5" outlineLevel="7">
      <c r="A144" s="11" t="s">
        <v>18</v>
      </c>
      <c r="B144" s="12" t="s">
        <v>44</v>
      </c>
      <c r="C144" s="12" t="s">
        <v>75</v>
      </c>
      <c r="D144" s="12" t="s">
        <v>214</v>
      </c>
      <c r="E144" s="12" t="s">
        <v>19</v>
      </c>
      <c r="F144" s="24">
        <f>F145</f>
        <v>7342</v>
      </c>
    </row>
    <row r="145" spans="1:6" ht="31.5" outlineLevel="7">
      <c r="A145" s="11" t="s">
        <v>20</v>
      </c>
      <c r="B145" s="12" t="s">
        <v>44</v>
      </c>
      <c r="C145" s="12" t="s">
        <v>75</v>
      </c>
      <c r="D145" s="12" t="s">
        <v>214</v>
      </c>
      <c r="E145" s="12" t="s">
        <v>21</v>
      </c>
      <c r="F145" s="22">
        <v>7342</v>
      </c>
    </row>
    <row r="146" spans="1:6" ht="15" outlineLevel="2">
      <c r="A146" s="11" t="s">
        <v>80</v>
      </c>
      <c r="B146" s="12" t="s">
        <v>44</v>
      </c>
      <c r="C146" s="12" t="s">
        <v>81</v>
      </c>
      <c r="D146" s="12" t="s">
        <v>184</v>
      </c>
      <c r="E146" s="12" t="s">
        <v>8</v>
      </c>
      <c r="F146" s="24">
        <f>F147</f>
        <v>1685</v>
      </c>
    </row>
    <row r="147" spans="1:6" ht="31.5" outlineLevel="3">
      <c r="A147" s="11" t="s">
        <v>39</v>
      </c>
      <c r="B147" s="12" t="s">
        <v>44</v>
      </c>
      <c r="C147" s="12" t="s">
        <v>81</v>
      </c>
      <c r="D147" s="12" t="s">
        <v>191</v>
      </c>
      <c r="E147" s="12" t="s">
        <v>8</v>
      </c>
      <c r="F147" s="24">
        <f>F148+F152</f>
        <v>1685</v>
      </c>
    </row>
    <row r="148" spans="1:6" ht="33" customHeight="1" outlineLevel="3">
      <c r="A148" s="11" t="s">
        <v>82</v>
      </c>
      <c r="B148" s="12" t="s">
        <v>44</v>
      </c>
      <c r="C148" s="12" t="s">
        <v>81</v>
      </c>
      <c r="D148" s="12" t="s">
        <v>215</v>
      </c>
      <c r="E148" s="12" t="s">
        <v>8</v>
      </c>
      <c r="F148" s="24">
        <f>F149</f>
        <v>250</v>
      </c>
    </row>
    <row r="149" spans="1:6" ht="31.5" outlineLevel="3">
      <c r="A149" s="11" t="s">
        <v>83</v>
      </c>
      <c r="B149" s="12" t="s">
        <v>44</v>
      </c>
      <c r="C149" s="12" t="s">
        <v>81</v>
      </c>
      <c r="D149" s="12" t="s">
        <v>216</v>
      </c>
      <c r="E149" s="12" t="s">
        <v>8</v>
      </c>
      <c r="F149" s="24">
        <f>F150</f>
        <v>250</v>
      </c>
    </row>
    <row r="150" spans="1:6" ht="15" outlineLevel="3">
      <c r="A150" s="11" t="s">
        <v>22</v>
      </c>
      <c r="B150" s="12" t="s">
        <v>44</v>
      </c>
      <c r="C150" s="12" t="s">
        <v>81</v>
      </c>
      <c r="D150" s="12" t="s">
        <v>216</v>
      </c>
      <c r="E150" s="12" t="s">
        <v>23</v>
      </c>
      <c r="F150" s="24">
        <f>F151</f>
        <v>250</v>
      </c>
    </row>
    <row r="151" spans="1:6" ht="33" customHeight="1" outlineLevel="3">
      <c r="A151" s="11" t="s">
        <v>72</v>
      </c>
      <c r="B151" s="12" t="s">
        <v>44</v>
      </c>
      <c r="C151" s="12" t="s">
        <v>81</v>
      </c>
      <c r="D151" s="12" t="s">
        <v>216</v>
      </c>
      <c r="E151" s="12" t="s">
        <v>73</v>
      </c>
      <c r="F151" s="22">
        <v>250</v>
      </c>
    </row>
    <row r="152" spans="1:6" ht="47.25" outlineLevel="3">
      <c r="A152" s="11" t="s">
        <v>361</v>
      </c>
      <c r="B152" s="12" t="s">
        <v>44</v>
      </c>
      <c r="C152" s="12" t="s">
        <v>81</v>
      </c>
      <c r="D152" s="12" t="s">
        <v>360</v>
      </c>
      <c r="E152" s="12" t="s">
        <v>8</v>
      </c>
      <c r="F152" s="22">
        <f>F156+F153</f>
        <v>1435</v>
      </c>
    </row>
    <row r="153" spans="1:6" ht="31.5" outlineLevel="3">
      <c r="A153" s="11" t="s">
        <v>414</v>
      </c>
      <c r="B153" s="12" t="s">
        <v>44</v>
      </c>
      <c r="C153" s="12" t="s">
        <v>81</v>
      </c>
      <c r="D153" s="12" t="s">
        <v>415</v>
      </c>
      <c r="E153" s="12" t="s">
        <v>8</v>
      </c>
      <c r="F153" s="22">
        <f>F154</f>
        <v>35</v>
      </c>
    </row>
    <row r="154" spans="1:6" ht="31.5" outlineLevel="3">
      <c r="A154" s="11" t="s">
        <v>18</v>
      </c>
      <c r="B154" s="12" t="s">
        <v>44</v>
      </c>
      <c r="C154" s="12" t="s">
        <v>81</v>
      </c>
      <c r="D154" s="12" t="s">
        <v>415</v>
      </c>
      <c r="E154" s="12" t="s">
        <v>19</v>
      </c>
      <c r="F154" s="22">
        <f>F155</f>
        <v>35</v>
      </c>
    </row>
    <row r="155" spans="1:6" ht="31.5" outlineLevel="3">
      <c r="A155" s="11" t="s">
        <v>20</v>
      </c>
      <c r="B155" s="12" t="s">
        <v>44</v>
      </c>
      <c r="C155" s="12" t="s">
        <v>81</v>
      </c>
      <c r="D155" s="12" t="s">
        <v>415</v>
      </c>
      <c r="E155" s="12" t="s">
        <v>21</v>
      </c>
      <c r="F155" s="22">
        <v>35</v>
      </c>
    </row>
    <row r="156" spans="1:6" ht="15" outlineLevel="5">
      <c r="A156" s="11" t="s">
        <v>84</v>
      </c>
      <c r="B156" s="12" t="s">
        <v>44</v>
      </c>
      <c r="C156" s="12" t="s">
        <v>81</v>
      </c>
      <c r="D156" s="12" t="s">
        <v>217</v>
      </c>
      <c r="E156" s="12" t="s">
        <v>8</v>
      </c>
      <c r="F156" s="24">
        <f>F157</f>
        <v>1400</v>
      </c>
    </row>
    <row r="157" spans="1:6" ht="31.5" outlineLevel="6">
      <c r="A157" s="11" t="s">
        <v>18</v>
      </c>
      <c r="B157" s="12" t="s">
        <v>44</v>
      </c>
      <c r="C157" s="12" t="s">
        <v>81</v>
      </c>
      <c r="D157" s="12" t="s">
        <v>217</v>
      </c>
      <c r="E157" s="12" t="s">
        <v>19</v>
      </c>
      <c r="F157" s="24">
        <f>F158</f>
        <v>1400</v>
      </c>
    </row>
    <row r="158" spans="1:6" ht="31.5" outlineLevel="7">
      <c r="A158" s="11" t="s">
        <v>20</v>
      </c>
      <c r="B158" s="12" t="s">
        <v>44</v>
      </c>
      <c r="C158" s="12" t="s">
        <v>81</v>
      </c>
      <c r="D158" s="12" t="s">
        <v>217</v>
      </c>
      <c r="E158" s="12" t="s">
        <v>21</v>
      </c>
      <c r="F158" s="22">
        <v>1400</v>
      </c>
    </row>
    <row r="159" spans="1:6" ht="15" outlineLevel="1">
      <c r="A159" s="11" t="s">
        <v>85</v>
      </c>
      <c r="B159" s="12" t="s">
        <v>44</v>
      </c>
      <c r="C159" s="12" t="s">
        <v>86</v>
      </c>
      <c r="D159" s="12" t="s">
        <v>184</v>
      </c>
      <c r="E159" s="12" t="s">
        <v>8</v>
      </c>
      <c r="F159" s="30">
        <f>F160+F166+F172</f>
        <v>8129.1</v>
      </c>
    </row>
    <row r="160" spans="1:6" ht="15" outlineLevel="1">
      <c r="A160" s="11" t="s">
        <v>87</v>
      </c>
      <c r="B160" s="12" t="s">
        <v>44</v>
      </c>
      <c r="C160" s="12" t="s">
        <v>88</v>
      </c>
      <c r="D160" s="12" t="s">
        <v>184</v>
      </c>
      <c r="E160" s="12" t="s">
        <v>8</v>
      </c>
      <c r="F160" s="24">
        <f>F161</f>
        <v>1186.17</v>
      </c>
    </row>
    <row r="161" spans="1:6" ht="47.25" outlineLevel="1">
      <c r="A161" s="11" t="s">
        <v>76</v>
      </c>
      <c r="B161" s="12" t="s">
        <v>44</v>
      </c>
      <c r="C161" s="12" t="s">
        <v>88</v>
      </c>
      <c r="D161" s="12" t="s">
        <v>212</v>
      </c>
      <c r="E161" s="12" t="s">
        <v>8</v>
      </c>
      <c r="F161" s="24">
        <f>F162</f>
        <v>1186.17</v>
      </c>
    </row>
    <row r="162" spans="1:6" ht="47.25" outlineLevel="1">
      <c r="A162" s="11" t="s">
        <v>89</v>
      </c>
      <c r="B162" s="12" t="s">
        <v>44</v>
      </c>
      <c r="C162" s="12" t="s">
        <v>88</v>
      </c>
      <c r="D162" s="12" t="s">
        <v>218</v>
      </c>
      <c r="E162" s="12" t="s">
        <v>8</v>
      </c>
      <c r="F162" s="24">
        <f>F163</f>
        <v>1186.17</v>
      </c>
    </row>
    <row r="163" spans="1:6" ht="63" outlineLevel="1">
      <c r="A163" s="126" t="s">
        <v>90</v>
      </c>
      <c r="B163" s="12" t="s">
        <v>44</v>
      </c>
      <c r="C163" s="12" t="s">
        <v>88</v>
      </c>
      <c r="D163" s="12" t="s">
        <v>219</v>
      </c>
      <c r="E163" s="12" t="s">
        <v>8</v>
      </c>
      <c r="F163" s="24">
        <f>F164</f>
        <v>1186.17</v>
      </c>
    </row>
    <row r="164" spans="1:6" ht="31.5" outlineLevel="1">
      <c r="A164" s="11" t="s">
        <v>18</v>
      </c>
      <c r="B164" s="12" t="s">
        <v>44</v>
      </c>
      <c r="C164" s="12" t="s">
        <v>88</v>
      </c>
      <c r="D164" s="12" t="s">
        <v>219</v>
      </c>
      <c r="E164" s="12" t="s">
        <v>19</v>
      </c>
      <c r="F164" s="24">
        <f>F165</f>
        <v>1186.17</v>
      </c>
    </row>
    <row r="165" spans="1:6" ht="31.5" outlineLevel="1">
      <c r="A165" s="11" t="s">
        <v>20</v>
      </c>
      <c r="B165" s="12" t="s">
        <v>44</v>
      </c>
      <c r="C165" s="12" t="s">
        <v>88</v>
      </c>
      <c r="D165" s="12" t="s">
        <v>219</v>
      </c>
      <c r="E165" s="12" t="s">
        <v>21</v>
      </c>
      <c r="F165" s="22">
        <v>1186.17</v>
      </c>
    </row>
    <row r="166" spans="1:6" ht="15" outlineLevel="1">
      <c r="A166" s="11" t="s">
        <v>91</v>
      </c>
      <c r="B166" s="12" t="s">
        <v>44</v>
      </c>
      <c r="C166" s="12" t="s">
        <v>92</v>
      </c>
      <c r="D166" s="12" t="s">
        <v>184</v>
      </c>
      <c r="E166" s="12" t="s">
        <v>8</v>
      </c>
      <c r="F166" s="24">
        <f>F167</f>
        <v>6692.93</v>
      </c>
    </row>
    <row r="167" spans="1:6" ht="47.25" outlineLevel="1">
      <c r="A167" s="11" t="s">
        <v>76</v>
      </c>
      <c r="B167" s="12" t="s">
        <v>44</v>
      </c>
      <c r="C167" s="12" t="s">
        <v>92</v>
      </c>
      <c r="D167" s="12" t="s">
        <v>212</v>
      </c>
      <c r="E167" s="12" t="s">
        <v>8</v>
      </c>
      <c r="F167" s="24">
        <f>F168</f>
        <v>6692.93</v>
      </c>
    </row>
    <row r="168" spans="1:6" ht="47.25" outlineLevel="1">
      <c r="A168" s="11" t="s">
        <v>89</v>
      </c>
      <c r="B168" s="12" t="s">
        <v>44</v>
      </c>
      <c r="C168" s="12" t="s">
        <v>92</v>
      </c>
      <c r="D168" s="12" t="s">
        <v>218</v>
      </c>
      <c r="E168" s="12" t="s">
        <v>8</v>
      </c>
      <c r="F168" s="24">
        <f>F169</f>
        <v>6692.93</v>
      </c>
    </row>
    <row r="169" spans="1:6" ht="63" outlineLevel="1">
      <c r="A169" s="126" t="s">
        <v>93</v>
      </c>
      <c r="B169" s="12" t="s">
        <v>44</v>
      </c>
      <c r="C169" s="12" t="s">
        <v>92</v>
      </c>
      <c r="D169" s="12" t="s">
        <v>220</v>
      </c>
      <c r="E169" s="12" t="s">
        <v>8</v>
      </c>
      <c r="F169" s="24">
        <f>F170</f>
        <v>6692.93</v>
      </c>
    </row>
    <row r="170" spans="1:6" ht="31.5" outlineLevel="1">
      <c r="A170" s="11" t="s">
        <v>18</v>
      </c>
      <c r="B170" s="12" t="s">
        <v>44</v>
      </c>
      <c r="C170" s="12" t="s">
        <v>92</v>
      </c>
      <c r="D170" s="12" t="s">
        <v>220</v>
      </c>
      <c r="E170" s="12" t="s">
        <v>19</v>
      </c>
      <c r="F170" s="24">
        <f>F171</f>
        <v>6692.93</v>
      </c>
    </row>
    <row r="171" spans="1:6" ht="31.5" outlineLevel="1">
      <c r="A171" s="11" t="s">
        <v>20</v>
      </c>
      <c r="B171" s="12" t="s">
        <v>44</v>
      </c>
      <c r="C171" s="12" t="s">
        <v>92</v>
      </c>
      <c r="D171" s="12" t="s">
        <v>220</v>
      </c>
      <c r="E171" s="12" t="s">
        <v>21</v>
      </c>
      <c r="F171" s="22">
        <v>6692.93</v>
      </c>
    </row>
    <row r="172" spans="1:6" ht="15" outlineLevel="1">
      <c r="A172" s="11" t="s">
        <v>94</v>
      </c>
      <c r="B172" s="12" t="s">
        <v>44</v>
      </c>
      <c r="C172" s="12" t="s">
        <v>95</v>
      </c>
      <c r="D172" s="12" t="s">
        <v>184</v>
      </c>
      <c r="E172" s="12" t="s">
        <v>8</v>
      </c>
      <c r="F172" s="24">
        <f>F173</f>
        <v>250</v>
      </c>
    </row>
    <row r="173" spans="1:6" ht="47.25" outlineLevel="1">
      <c r="A173" s="11" t="s">
        <v>76</v>
      </c>
      <c r="B173" s="12" t="s">
        <v>44</v>
      </c>
      <c r="C173" s="12" t="s">
        <v>95</v>
      </c>
      <c r="D173" s="12" t="s">
        <v>212</v>
      </c>
      <c r="E173" s="12" t="s">
        <v>8</v>
      </c>
      <c r="F173" s="24">
        <f>F174</f>
        <v>250</v>
      </c>
    </row>
    <row r="174" spans="1:6" ht="31.5" outlineLevel="1">
      <c r="A174" s="126" t="s">
        <v>96</v>
      </c>
      <c r="B174" s="12" t="s">
        <v>44</v>
      </c>
      <c r="C174" s="12" t="s">
        <v>95</v>
      </c>
      <c r="D174" s="12" t="s">
        <v>221</v>
      </c>
      <c r="E174" s="12" t="s">
        <v>8</v>
      </c>
      <c r="F174" s="24">
        <f>F175</f>
        <v>250</v>
      </c>
    </row>
    <row r="175" spans="1:6" ht="31.5" outlineLevel="1">
      <c r="A175" s="11" t="s">
        <v>18</v>
      </c>
      <c r="B175" s="12" t="s">
        <v>44</v>
      </c>
      <c r="C175" s="12" t="s">
        <v>95</v>
      </c>
      <c r="D175" s="12" t="s">
        <v>221</v>
      </c>
      <c r="E175" s="12" t="s">
        <v>19</v>
      </c>
      <c r="F175" s="24">
        <f>F176</f>
        <v>250</v>
      </c>
    </row>
    <row r="176" spans="1:6" ht="31.5" outlineLevel="1">
      <c r="A176" s="11" t="s">
        <v>20</v>
      </c>
      <c r="B176" s="12" t="s">
        <v>44</v>
      </c>
      <c r="C176" s="12" t="s">
        <v>95</v>
      </c>
      <c r="D176" s="12" t="s">
        <v>221</v>
      </c>
      <c r="E176" s="12" t="s">
        <v>21</v>
      </c>
      <c r="F176" s="22">
        <v>250</v>
      </c>
    </row>
    <row r="177" spans="1:6" ht="15" outlineLevel="1">
      <c r="A177" s="11" t="s">
        <v>97</v>
      </c>
      <c r="B177" s="12" t="s">
        <v>44</v>
      </c>
      <c r="C177" s="12" t="s">
        <v>98</v>
      </c>
      <c r="D177" s="12" t="s">
        <v>184</v>
      </c>
      <c r="E177" s="12" t="s">
        <v>8</v>
      </c>
      <c r="F177" s="24">
        <f>F178</f>
        <v>155</v>
      </c>
    </row>
    <row r="178" spans="1:6" ht="15" outlineLevel="2">
      <c r="A178" s="11" t="s">
        <v>99</v>
      </c>
      <c r="B178" s="12" t="s">
        <v>44</v>
      </c>
      <c r="C178" s="12" t="s">
        <v>100</v>
      </c>
      <c r="D178" s="12" t="s">
        <v>184</v>
      </c>
      <c r="E178" s="12" t="s">
        <v>8</v>
      </c>
      <c r="F178" s="24">
        <f>F179</f>
        <v>155</v>
      </c>
    </row>
    <row r="179" spans="1:6" ht="31.5" outlineLevel="3">
      <c r="A179" s="11" t="s">
        <v>101</v>
      </c>
      <c r="B179" s="12" t="s">
        <v>44</v>
      </c>
      <c r="C179" s="12" t="s">
        <v>100</v>
      </c>
      <c r="D179" s="12" t="s">
        <v>222</v>
      </c>
      <c r="E179" s="12" t="s">
        <v>8</v>
      </c>
      <c r="F179" s="24">
        <f>F180+F184+F187</f>
        <v>155</v>
      </c>
    </row>
    <row r="180" spans="1:6" ht="47.25" outlineLevel="3">
      <c r="A180" s="11" t="s">
        <v>478</v>
      </c>
      <c r="B180" s="12" t="s">
        <v>44</v>
      </c>
      <c r="C180" s="12" t="s">
        <v>100</v>
      </c>
      <c r="D180" s="12" t="s">
        <v>479</v>
      </c>
      <c r="E180" s="12" t="s">
        <v>8</v>
      </c>
      <c r="F180" s="24">
        <f>F181</f>
        <v>80</v>
      </c>
    </row>
    <row r="181" spans="1:6" ht="15" outlineLevel="3">
      <c r="A181" s="11" t="s">
        <v>480</v>
      </c>
      <c r="B181" s="12" t="s">
        <v>44</v>
      </c>
      <c r="C181" s="12" t="s">
        <v>100</v>
      </c>
      <c r="D181" s="12" t="s">
        <v>481</v>
      </c>
      <c r="E181" s="12" t="s">
        <v>8</v>
      </c>
      <c r="F181" s="24">
        <f>F182</f>
        <v>80</v>
      </c>
    </row>
    <row r="182" spans="1:6" ht="31.5" outlineLevel="3">
      <c r="A182" s="11" t="s">
        <v>18</v>
      </c>
      <c r="B182" s="12" t="s">
        <v>44</v>
      </c>
      <c r="C182" s="12" t="s">
        <v>100</v>
      </c>
      <c r="D182" s="12" t="s">
        <v>481</v>
      </c>
      <c r="E182" s="12" t="s">
        <v>19</v>
      </c>
      <c r="F182" s="24">
        <f>F183</f>
        <v>80</v>
      </c>
    </row>
    <row r="183" spans="1:6" ht="31.5" outlineLevel="3">
      <c r="A183" s="11" t="s">
        <v>20</v>
      </c>
      <c r="B183" s="12" t="s">
        <v>44</v>
      </c>
      <c r="C183" s="12" t="s">
        <v>100</v>
      </c>
      <c r="D183" s="12" t="s">
        <v>481</v>
      </c>
      <c r="E183" s="12" t="s">
        <v>21</v>
      </c>
      <c r="F183" s="24">
        <v>80</v>
      </c>
    </row>
    <row r="184" spans="1:6" ht="31.5" outlineLevel="5">
      <c r="A184" s="11" t="s">
        <v>103</v>
      </c>
      <c r="B184" s="12" t="s">
        <v>44</v>
      </c>
      <c r="C184" s="12" t="s">
        <v>100</v>
      </c>
      <c r="D184" s="12" t="s">
        <v>223</v>
      </c>
      <c r="E184" s="12" t="s">
        <v>8</v>
      </c>
      <c r="F184" s="24">
        <f>F185</f>
        <v>45</v>
      </c>
    </row>
    <row r="185" spans="1:6" ht="31.5" outlineLevel="6">
      <c r="A185" s="11" t="s">
        <v>18</v>
      </c>
      <c r="B185" s="12" t="s">
        <v>44</v>
      </c>
      <c r="C185" s="12" t="s">
        <v>100</v>
      </c>
      <c r="D185" s="12" t="s">
        <v>223</v>
      </c>
      <c r="E185" s="12" t="s">
        <v>19</v>
      </c>
      <c r="F185" s="24">
        <f>F186</f>
        <v>45</v>
      </c>
    </row>
    <row r="186" spans="1:6" ht="31.5" outlineLevel="7">
      <c r="A186" s="11" t="s">
        <v>20</v>
      </c>
      <c r="B186" s="12" t="s">
        <v>44</v>
      </c>
      <c r="C186" s="12" t="s">
        <v>100</v>
      </c>
      <c r="D186" s="12" t="s">
        <v>223</v>
      </c>
      <c r="E186" s="12" t="s">
        <v>21</v>
      </c>
      <c r="F186" s="22">
        <v>45</v>
      </c>
    </row>
    <row r="187" spans="1:6" ht="15" outlineLevel="5">
      <c r="A187" s="11" t="s">
        <v>102</v>
      </c>
      <c r="B187" s="12" t="s">
        <v>44</v>
      </c>
      <c r="C187" s="12" t="s">
        <v>100</v>
      </c>
      <c r="D187" s="12" t="s">
        <v>482</v>
      </c>
      <c r="E187" s="12" t="s">
        <v>8</v>
      </c>
      <c r="F187" s="24">
        <f>F188</f>
        <v>30</v>
      </c>
    </row>
    <row r="188" spans="1:6" ht="31.5" outlineLevel="6">
      <c r="A188" s="11" t="s">
        <v>18</v>
      </c>
      <c r="B188" s="12" t="s">
        <v>44</v>
      </c>
      <c r="C188" s="12" t="s">
        <v>100</v>
      </c>
      <c r="D188" s="12" t="s">
        <v>482</v>
      </c>
      <c r="E188" s="12" t="s">
        <v>19</v>
      </c>
      <c r="F188" s="24">
        <f>F189</f>
        <v>30</v>
      </c>
    </row>
    <row r="189" spans="1:6" ht="31.5" outlineLevel="7">
      <c r="A189" s="11" t="s">
        <v>20</v>
      </c>
      <c r="B189" s="12" t="s">
        <v>44</v>
      </c>
      <c r="C189" s="12" t="s">
        <v>100</v>
      </c>
      <c r="D189" s="12" t="s">
        <v>482</v>
      </c>
      <c r="E189" s="12" t="s">
        <v>21</v>
      </c>
      <c r="F189" s="22">
        <v>30</v>
      </c>
    </row>
    <row r="190" spans="1:6" ht="15" outlineLevel="1">
      <c r="A190" s="11" t="s">
        <v>104</v>
      </c>
      <c r="B190" s="12" t="s">
        <v>44</v>
      </c>
      <c r="C190" s="12" t="s">
        <v>105</v>
      </c>
      <c r="D190" s="12" t="s">
        <v>184</v>
      </c>
      <c r="E190" s="12" t="s">
        <v>8</v>
      </c>
      <c r="F190" s="24">
        <f>F191</f>
        <v>11423</v>
      </c>
    </row>
    <row r="191" spans="1:6" ht="15" outlineLevel="2">
      <c r="A191" s="11" t="s">
        <v>106</v>
      </c>
      <c r="B191" s="12" t="s">
        <v>44</v>
      </c>
      <c r="C191" s="12" t="s">
        <v>107</v>
      </c>
      <c r="D191" s="12" t="s">
        <v>184</v>
      </c>
      <c r="E191" s="12" t="s">
        <v>8</v>
      </c>
      <c r="F191" s="24">
        <f>F192</f>
        <v>11423</v>
      </c>
    </row>
    <row r="192" spans="1:6" ht="31.5" outlineLevel="3">
      <c r="A192" s="11" t="s">
        <v>108</v>
      </c>
      <c r="B192" s="12" t="s">
        <v>44</v>
      </c>
      <c r="C192" s="12" t="s">
        <v>107</v>
      </c>
      <c r="D192" s="12" t="s">
        <v>224</v>
      </c>
      <c r="E192" s="12" t="s">
        <v>8</v>
      </c>
      <c r="F192" s="24">
        <f>F193</f>
        <v>11423</v>
      </c>
    </row>
    <row r="193" spans="1:6" ht="35.25" customHeight="1" outlineLevel="5">
      <c r="A193" s="11" t="s">
        <v>109</v>
      </c>
      <c r="B193" s="12" t="s">
        <v>44</v>
      </c>
      <c r="C193" s="12" t="s">
        <v>107</v>
      </c>
      <c r="D193" s="12" t="s">
        <v>225</v>
      </c>
      <c r="E193" s="12" t="s">
        <v>8</v>
      </c>
      <c r="F193" s="24">
        <f>F194</f>
        <v>11423</v>
      </c>
    </row>
    <row r="194" spans="1:6" ht="31.5" outlineLevel="6">
      <c r="A194" s="11" t="s">
        <v>60</v>
      </c>
      <c r="B194" s="12" t="s">
        <v>44</v>
      </c>
      <c r="C194" s="12" t="s">
        <v>107</v>
      </c>
      <c r="D194" s="12" t="s">
        <v>225</v>
      </c>
      <c r="E194" s="12" t="s">
        <v>61</v>
      </c>
      <c r="F194" s="24">
        <f>F195</f>
        <v>11423</v>
      </c>
    </row>
    <row r="195" spans="1:6" ht="15" outlineLevel="7">
      <c r="A195" s="11" t="s">
        <v>110</v>
      </c>
      <c r="B195" s="12" t="s">
        <v>44</v>
      </c>
      <c r="C195" s="12" t="s">
        <v>107</v>
      </c>
      <c r="D195" s="12" t="s">
        <v>225</v>
      </c>
      <c r="E195" s="12" t="s">
        <v>111</v>
      </c>
      <c r="F195" s="22">
        <v>11423</v>
      </c>
    </row>
    <row r="196" spans="1:6" ht="15" outlineLevel="1">
      <c r="A196" s="11" t="s">
        <v>117</v>
      </c>
      <c r="B196" s="12" t="s">
        <v>44</v>
      </c>
      <c r="C196" s="12" t="s">
        <v>118</v>
      </c>
      <c r="D196" s="12" t="s">
        <v>184</v>
      </c>
      <c r="E196" s="12" t="s">
        <v>8</v>
      </c>
      <c r="F196" s="24">
        <f>F197</f>
        <v>6656.18</v>
      </c>
    </row>
    <row r="197" spans="1:6" ht="15" outlineLevel="2">
      <c r="A197" s="11" t="s">
        <v>119</v>
      </c>
      <c r="B197" s="12" t="s">
        <v>44</v>
      </c>
      <c r="C197" s="12" t="s">
        <v>120</v>
      </c>
      <c r="D197" s="12" t="s">
        <v>184</v>
      </c>
      <c r="E197" s="12" t="s">
        <v>8</v>
      </c>
      <c r="F197" s="24">
        <f>F198</f>
        <v>6656.18</v>
      </c>
    </row>
    <row r="198" spans="1:6" ht="31.5" outlineLevel="3">
      <c r="A198" s="11" t="s">
        <v>108</v>
      </c>
      <c r="B198" s="12" t="s">
        <v>44</v>
      </c>
      <c r="C198" s="12" t="s">
        <v>120</v>
      </c>
      <c r="D198" s="12" t="s">
        <v>224</v>
      </c>
      <c r="E198" s="12" t="s">
        <v>8</v>
      </c>
      <c r="F198" s="24">
        <f>F202+F199</f>
        <v>6656.18</v>
      </c>
    </row>
    <row r="199" spans="1:6" ht="31.5" outlineLevel="7">
      <c r="A199" s="127" t="s">
        <v>122</v>
      </c>
      <c r="B199" s="12" t="s">
        <v>44</v>
      </c>
      <c r="C199" s="12" t="s">
        <v>120</v>
      </c>
      <c r="D199" s="12" t="s">
        <v>229</v>
      </c>
      <c r="E199" s="12" t="s">
        <v>8</v>
      </c>
      <c r="F199" s="24">
        <f>F200</f>
        <v>5832.18</v>
      </c>
    </row>
    <row r="200" spans="1:6" ht="31.5" outlineLevel="7">
      <c r="A200" s="11" t="s">
        <v>60</v>
      </c>
      <c r="B200" s="12" t="s">
        <v>44</v>
      </c>
      <c r="C200" s="12" t="s">
        <v>120</v>
      </c>
      <c r="D200" s="12" t="s">
        <v>229</v>
      </c>
      <c r="E200" s="12" t="s">
        <v>61</v>
      </c>
      <c r="F200" s="24">
        <f>F201</f>
        <v>5832.18</v>
      </c>
    </row>
    <row r="201" spans="1:6" ht="15" outlineLevel="7">
      <c r="A201" s="11" t="s">
        <v>110</v>
      </c>
      <c r="B201" s="12" t="s">
        <v>44</v>
      </c>
      <c r="C201" s="12" t="s">
        <v>120</v>
      </c>
      <c r="D201" s="12" t="s">
        <v>229</v>
      </c>
      <c r="E201" s="12" t="s">
        <v>111</v>
      </c>
      <c r="F201" s="22">
        <v>5832.18</v>
      </c>
    </row>
    <row r="202" spans="1:6" ht="15" outlineLevel="5">
      <c r="A202" s="11" t="s">
        <v>121</v>
      </c>
      <c r="B202" s="12" t="s">
        <v>44</v>
      </c>
      <c r="C202" s="12" t="s">
        <v>120</v>
      </c>
      <c r="D202" s="12" t="s">
        <v>228</v>
      </c>
      <c r="E202" s="12" t="s">
        <v>8</v>
      </c>
      <c r="F202" s="24">
        <f>F203+F205</f>
        <v>824</v>
      </c>
    </row>
    <row r="203" spans="1:6" ht="31.5" outlineLevel="6">
      <c r="A203" s="11" t="s">
        <v>60</v>
      </c>
      <c r="B203" s="12" t="s">
        <v>44</v>
      </c>
      <c r="C203" s="12" t="s">
        <v>120</v>
      </c>
      <c r="D203" s="12" t="s">
        <v>228</v>
      </c>
      <c r="E203" s="12" t="s">
        <v>61</v>
      </c>
      <c r="F203" s="24">
        <f>F204</f>
        <v>710</v>
      </c>
    </row>
    <row r="204" spans="1:6" ht="15" outlineLevel="7">
      <c r="A204" s="11" t="s">
        <v>110</v>
      </c>
      <c r="B204" s="12" t="s">
        <v>44</v>
      </c>
      <c r="C204" s="12" t="s">
        <v>120</v>
      </c>
      <c r="D204" s="12" t="s">
        <v>228</v>
      </c>
      <c r="E204" s="12" t="s">
        <v>111</v>
      </c>
      <c r="F204" s="22">
        <v>710</v>
      </c>
    </row>
    <row r="205" spans="1:6" ht="15" outlineLevel="7">
      <c r="A205" s="11" t="s">
        <v>22</v>
      </c>
      <c r="B205" s="12" t="s">
        <v>44</v>
      </c>
      <c r="C205" s="12" t="s">
        <v>120</v>
      </c>
      <c r="D205" s="12" t="s">
        <v>228</v>
      </c>
      <c r="E205" s="12" t="s">
        <v>23</v>
      </c>
      <c r="F205" s="24">
        <f>F206</f>
        <v>114</v>
      </c>
    </row>
    <row r="206" spans="1:6" ht="33" customHeight="1" outlineLevel="7">
      <c r="A206" s="11" t="s">
        <v>72</v>
      </c>
      <c r="B206" s="12" t="s">
        <v>44</v>
      </c>
      <c r="C206" s="12" t="s">
        <v>120</v>
      </c>
      <c r="D206" s="12" t="s">
        <v>228</v>
      </c>
      <c r="E206" s="12" t="s">
        <v>73</v>
      </c>
      <c r="F206" s="22">
        <v>114</v>
      </c>
    </row>
    <row r="207" spans="1:6" ht="15" outlineLevel="1">
      <c r="A207" s="11" t="s">
        <v>123</v>
      </c>
      <c r="B207" s="12" t="s">
        <v>44</v>
      </c>
      <c r="C207" s="12" t="s">
        <v>124</v>
      </c>
      <c r="D207" s="12" t="s">
        <v>184</v>
      </c>
      <c r="E207" s="12" t="s">
        <v>8</v>
      </c>
      <c r="F207" s="24">
        <f>F208+F213</f>
        <v>3901.86</v>
      </c>
    </row>
    <row r="208" spans="1:6" ht="15" outlineLevel="2">
      <c r="A208" s="11" t="s">
        <v>125</v>
      </c>
      <c r="B208" s="12" t="s">
        <v>44</v>
      </c>
      <c r="C208" s="12" t="s">
        <v>126</v>
      </c>
      <c r="D208" s="12" t="s">
        <v>184</v>
      </c>
      <c r="E208" s="12" t="s">
        <v>8</v>
      </c>
      <c r="F208" s="24">
        <f>F209</f>
        <v>3218.36</v>
      </c>
    </row>
    <row r="209" spans="1:6" ht="31.5" outlineLevel="4">
      <c r="A209" s="11" t="s">
        <v>201</v>
      </c>
      <c r="B209" s="12" t="s">
        <v>44</v>
      </c>
      <c r="C209" s="12" t="s">
        <v>126</v>
      </c>
      <c r="D209" s="12" t="s">
        <v>185</v>
      </c>
      <c r="E209" s="12" t="s">
        <v>8</v>
      </c>
      <c r="F209" s="24">
        <f>F210</f>
        <v>3218.36</v>
      </c>
    </row>
    <row r="210" spans="1:6" ht="15" outlineLevel="5">
      <c r="A210" s="11" t="s">
        <v>127</v>
      </c>
      <c r="B210" s="12" t="s">
        <v>44</v>
      </c>
      <c r="C210" s="12" t="s">
        <v>126</v>
      </c>
      <c r="D210" s="12" t="s">
        <v>230</v>
      </c>
      <c r="E210" s="12" t="s">
        <v>8</v>
      </c>
      <c r="F210" s="24">
        <f>F211</f>
        <v>3218.36</v>
      </c>
    </row>
    <row r="211" spans="1:6" ht="15" outlineLevel="6">
      <c r="A211" s="11" t="s">
        <v>128</v>
      </c>
      <c r="B211" s="12" t="s">
        <v>44</v>
      </c>
      <c r="C211" s="12" t="s">
        <v>126</v>
      </c>
      <c r="D211" s="12" t="s">
        <v>230</v>
      </c>
      <c r="E211" s="12" t="s">
        <v>129</v>
      </c>
      <c r="F211" s="24">
        <f>F212</f>
        <v>3218.36</v>
      </c>
    </row>
    <row r="212" spans="1:6" ht="15" outlineLevel="7">
      <c r="A212" s="11" t="s">
        <v>130</v>
      </c>
      <c r="B212" s="12" t="s">
        <v>44</v>
      </c>
      <c r="C212" s="12" t="s">
        <v>126</v>
      </c>
      <c r="D212" s="12" t="s">
        <v>230</v>
      </c>
      <c r="E212" s="12" t="s">
        <v>131</v>
      </c>
      <c r="F212" s="22">
        <v>3218.36</v>
      </c>
    </row>
    <row r="213" spans="1:6" ht="15" outlineLevel="7">
      <c r="A213" s="11" t="s">
        <v>132</v>
      </c>
      <c r="B213" s="12" t="s">
        <v>44</v>
      </c>
      <c r="C213" s="12" t="s">
        <v>133</v>
      </c>
      <c r="D213" s="12" t="s">
        <v>184</v>
      </c>
      <c r="E213" s="12" t="s">
        <v>8</v>
      </c>
      <c r="F213" s="24">
        <f>F214</f>
        <v>683.5</v>
      </c>
    </row>
    <row r="214" spans="1:6" ht="31.5" outlineLevel="7">
      <c r="A214" s="11" t="s">
        <v>39</v>
      </c>
      <c r="B214" s="12" t="s">
        <v>44</v>
      </c>
      <c r="C214" s="12" t="s">
        <v>133</v>
      </c>
      <c r="D214" s="12" t="s">
        <v>191</v>
      </c>
      <c r="E214" s="12" t="s">
        <v>8</v>
      </c>
      <c r="F214" s="24">
        <f>F215+F219</f>
        <v>683.5</v>
      </c>
    </row>
    <row r="215" spans="1:6" ht="15" outlineLevel="7">
      <c r="A215" s="11" t="s">
        <v>134</v>
      </c>
      <c r="B215" s="12" t="s">
        <v>44</v>
      </c>
      <c r="C215" s="12" t="s">
        <v>133</v>
      </c>
      <c r="D215" s="12" t="s">
        <v>231</v>
      </c>
      <c r="E215" s="12" t="s">
        <v>8</v>
      </c>
      <c r="F215" s="24">
        <f>F216</f>
        <v>510</v>
      </c>
    </row>
    <row r="216" spans="1:6" ht="31.5" outlineLevel="7">
      <c r="A216" s="11" t="s">
        <v>138</v>
      </c>
      <c r="B216" s="12" t="s">
        <v>44</v>
      </c>
      <c r="C216" s="12" t="s">
        <v>133</v>
      </c>
      <c r="D216" s="12" t="s">
        <v>232</v>
      </c>
      <c r="E216" s="12" t="s">
        <v>8</v>
      </c>
      <c r="F216" s="24">
        <f>F217</f>
        <v>510</v>
      </c>
    </row>
    <row r="217" spans="1:6" ht="15" outlineLevel="7">
      <c r="A217" s="11" t="s">
        <v>128</v>
      </c>
      <c r="B217" s="12" t="s">
        <v>44</v>
      </c>
      <c r="C217" s="12" t="s">
        <v>133</v>
      </c>
      <c r="D217" s="12" t="s">
        <v>232</v>
      </c>
      <c r="E217" s="12" t="s">
        <v>129</v>
      </c>
      <c r="F217" s="24">
        <f>F218</f>
        <v>510</v>
      </c>
    </row>
    <row r="218" spans="1:6" ht="31.5" outlineLevel="7">
      <c r="A218" s="11" t="s">
        <v>136</v>
      </c>
      <c r="B218" s="12" t="s">
        <v>44</v>
      </c>
      <c r="C218" s="12" t="s">
        <v>133</v>
      </c>
      <c r="D218" s="12" t="s">
        <v>232</v>
      </c>
      <c r="E218" s="12" t="s">
        <v>137</v>
      </c>
      <c r="F218" s="22">
        <v>510</v>
      </c>
    </row>
    <row r="219" spans="1:6" ht="31.5" outlineLevel="7">
      <c r="A219" s="11" t="s">
        <v>135</v>
      </c>
      <c r="B219" s="12" t="s">
        <v>44</v>
      </c>
      <c r="C219" s="12" t="s">
        <v>133</v>
      </c>
      <c r="D219" s="12" t="s">
        <v>483</v>
      </c>
      <c r="E219" s="12" t="s">
        <v>8</v>
      </c>
      <c r="F219" s="24">
        <f>F220</f>
        <v>173.5</v>
      </c>
    </row>
    <row r="220" spans="1:6" ht="15" outlineLevel="7">
      <c r="A220" s="11" t="s">
        <v>128</v>
      </c>
      <c r="B220" s="12" t="s">
        <v>44</v>
      </c>
      <c r="C220" s="12" t="s">
        <v>133</v>
      </c>
      <c r="D220" s="12" t="s">
        <v>483</v>
      </c>
      <c r="E220" s="12" t="s">
        <v>129</v>
      </c>
      <c r="F220" s="24">
        <f>F221</f>
        <v>173.5</v>
      </c>
    </row>
    <row r="221" spans="1:6" ht="31.5" outlineLevel="1">
      <c r="A221" s="11" t="s">
        <v>136</v>
      </c>
      <c r="B221" s="12" t="s">
        <v>44</v>
      </c>
      <c r="C221" s="12" t="s">
        <v>133</v>
      </c>
      <c r="D221" s="12" t="s">
        <v>483</v>
      </c>
      <c r="E221" s="12" t="s">
        <v>137</v>
      </c>
      <c r="F221" s="22">
        <v>173.5</v>
      </c>
    </row>
    <row r="222" spans="1:6" ht="15" outlineLevel="1">
      <c r="A222" s="11" t="s">
        <v>144</v>
      </c>
      <c r="B222" s="12" t="s">
        <v>44</v>
      </c>
      <c r="C222" s="12" t="s">
        <v>145</v>
      </c>
      <c r="D222" s="12" t="s">
        <v>184</v>
      </c>
      <c r="E222" s="12" t="s">
        <v>8</v>
      </c>
      <c r="F222" s="24">
        <f aca="true" t="shared" si="0" ref="F222:F227">F223</f>
        <v>881.25</v>
      </c>
    </row>
    <row r="223" spans="1:6" ht="15" outlineLevel="2">
      <c r="A223" s="11" t="s">
        <v>146</v>
      </c>
      <c r="B223" s="12" t="s">
        <v>44</v>
      </c>
      <c r="C223" s="12" t="s">
        <v>147</v>
      </c>
      <c r="D223" s="12" t="s">
        <v>184</v>
      </c>
      <c r="E223" s="12" t="s">
        <v>8</v>
      </c>
      <c r="F223" s="24">
        <f t="shared" si="0"/>
        <v>881.25</v>
      </c>
    </row>
    <row r="224" spans="1:6" ht="36" customHeight="1" outlineLevel="3">
      <c r="A224" s="11" t="s">
        <v>28</v>
      </c>
      <c r="B224" s="12" t="s">
        <v>44</v>
      </c>
      <c r="C224" s="12" t="s">
        <v>147</v>
      </c>
      <c r="D224" s="12" t="s">
        <v>187</v>
      </c>
      <c r="E224" s="12" t="s">
        <v>8</v>
      </c>
      <c r="F224" s="24">
        <f>F225</f>
        <v>881.25</v>
      </c>
    </row>
    <row r="225" spans="1:6" ht="47.25" outlineLevel="4">
      <c r="A225" s="123" t="s">
        <v>486</v>
      </c>
      <c r="B225" s="12" t="s">
        <v>44</v>
      </c>
      <c r="C225" s="12" t="s">
        <v>147</v>
      </c>
      <c r="D225" s="12" t="s">
        <v>484</v>
      </c>
      <c r="E225" s="12" t="s">
        <v>8</v>
      </c>
      <c r="F225" s="24">
        <f t="shared" si="0"/>
        <v>881.25</v>
      </c>
    </row>
    <row r="226" spans="1:6" ht="31.5" outlineLevel="5">
      <c r="A226" s="11" t="s">
        <v>148</v>
      </c>
      <c r="B226" s="12" t="s">
        <v>44</v>
      </c>
      <c r="C226" s="12" t="s">
        <v>147</v>
      </c>
      <c r="D226" s="12" t="s">
        <v>485</v>
      </c>
      <c r="E226" s="12" t="s">
        <v>8</v>
      </c>
      <c r="F226" s="24">
        <f t="shared" si="0"/>
        <v>881.25</v>
      </c>
    </row>
    <row r="227" spans="1:6" ht="31.5" outlineLevel="6">
      <c r="A227" s="11" t="s">
        <v>60</v>
      </c>
      <c r="B227" s="12" t="s">
        <v>44</v>
      </c>
      <c r="C227" s="12" t="s">
        <v>147</v>
      </c>
      <c r="D227" s="12" t="s">
        <v>485</v>
      </c>
      <c r="E227" s="12" t="s">
        <v>61</v>
      </c>
      <c r="F227" s="24">
        <f t="shared" si="0"/>
        <v>881.25</v>
      </c>
    </row>
    <row r="228" spans="1:6" ht="15" outlineLevel="7">
      <c r="A228" s="11" t="s">
        <v>62</v>
      </c>
      <c r="B228" s="12" t="s">
        <v>44</v>
      </c>
      <c r="C228" s="12" t="s">
        <v>147</v>
      </c>
      <c r="D228" s="12" t="s">
        <v>485</v>
      </c>
      <c r="E228" s="12" t="s">
        <v>63</v>
      </c>
      <c r="F228" s="22">
        <v>881.25</v>
      </c>
    </row>
    <row r="229" spans="1:6" s="10" customFormat="1" ht="15">
      <c r="A229" s="8" t="s">
        <v>149</v>
      </c>
      <c r="B229" s="9" t="s">
        <v>150</v>
      </c>
      <c r="C229" s="9" t="s">
        <v>7</v>
      </c>
      <c r="D229" s="9" t="s">
        <v>184</v>
      </c>
      <c r="E229" s="9" t="s">
        <v>8</v>
      </c>
      <c r="F229" s="26">
        <f>F230</f>
        <v>4585.91</v>
      </c>
    </row>
    <row r="230" spans="1:6" ht="15" outlineLevel="1">
      <c r="A230" s="11" t="s">
        <v>9</v>
      </c>
      <c r="B230" s="12" t="s">
        <v>150</v>
      </c>
      <c r="C230" s="12" t="s">
        <v>10</v>
      </c>
      <c r="D230" s="12" t="s">
        <v>184</v>
      </c>
      <c r="E230" s="12" t="s">
        <v>8</v>
      </c>
      <c r="F230" s="24">
        <f>F231+F246+F251</f>
        <v>4585.91</v>
      </c>
    </row>
    <row r="231" spans="1:6" ht="47.25" outlineLevel="2">
      <c r="A231" s="11" t="s">
        <v>151</v>
      </c>
      <c r="B231" s="12" t="s">
        <v>150</v>
      </c>
      <c r="C231" s="12" t="s">
        <v>152</v>
      </c>
      <c r="D231" s="12" t="s">
        <v>184</v>
      </c>
      <c r="E231" s="12" t="s">
        <v>8</v>
      </c>
      <c r="F231" s="24">
        <f>F232</f>
        <v>3684.1099999999997</v>
      </c>
    </row>
    <row r="232" spans="1:6" ht="31.5" outlineLevel="4">
      <c r="A232" s="11" t="s">
        <v>201</v>
      </c>
      <c r="B232" s="12" t="s">
        <v>150</v>
      </c>
      <c r="C232" s="12" t="s">
        <v>152</v>
      </c>
      <c r="D232" s="12" t="s">
        <v>185</v>
      </c>
      <c r="E232" s="12" t="s">
        <v>8</v>
      </c>
      <c r="F232" s="24">
        <f>F233+F236+F243</f>
        <v>3684.1099999999997</v>
      </c>
    </row>
    <row r="233" spans="1:6" ht="15" outlineLevel="5">
      <c r="A233" s="11" t="s">
        <v>153</v>
      </c>
      <c r="B233" s="12" t="s">
        <v>150</v>
      </c>
      <c r="C233" s="12" t="s">
        <v>152</v>
      </c>
      <c r="D233" s="12" t="s">
        <v>233</v>
      </c>
      <c r="E233" s="12" t="s">
        <v>8</v>
      </c>
      <c r="F233" s="24">
        <f>F234</f>
        <v>1689</v>
      </c>
    </row>
    <row r="234" spans="1:6" ht="63" outlineLevel="6">
      <c r="A234" s="11" t="s">
        <v>14</v>
      </c>
      <c r="B234" s="12" t="s">
        <v>150</v>
      </c>
      <c r="C234" s="12" t="s">
        <v>152</v>
      </c>
      <c r="D234" s="12" t="s">
        <v>233</v>
      </c>
      <c r="E234" s="12" t="s">
        <v>15</v>
      </c>
      <c r="F234" s="24">
        <f>F235</f>
        <v>1689</v>
      </c>
    </row>
    <row r="235" spans="1:6" ht="31.5" outlineLevel="7">
      <c r="A235" s="11" t="s">
        <v>16</v>
      </c>
      <c r="B235" s="12" t="s">
        <v>150</v>
      </c>
      <c r="C235" s="12" t="s">
        <v>152</v>
      </c>
      <c r="D235" s="12" t="s">
        <v>233</v>
      </c>
      <c r="E235" s="12" t="s">
        <v>17</v>
      </c>
      <c r="F235" s="22">
        <v>1689</v>
      </c>
    </row>
    <row r="236" spans="1:6" ht="32.25" customHeight="1" outlineLevel="5">
      <c r="A236" s="11" t="s">
        <v>13</v>
      </c>
      <c r="B236" s="12" t="s">
        <v>150</v>
      </c>
      <c r="C236" s="12" t="s">
        <v>152</v>
      </c>
      <c r="D236" s="12" t="s">
        <v>186</v>
      </c>
      <c r="E236" s="12" t="s">
        <v>8</v>
      </c>
      <c r="F236" s="24">
        <f>F237+F239+F241</f>
        <v>1815.11</v>
      </c>
    </row>
    <row r="237" spans="1:6" ht="63" outlineLevel="6">
      <c r="A237" s="11" t="s">
        <v>14</v>
      </c>
      <c r="B237" s="12" t="s">
        <v>150</v>
      </c>
      <c r="C237" s="12" t="s">
        <v>152</v>
      </c>
      <c r="D237" s="12" t="s">
        <v>186</v>
      </c>
      <c r="E237" s="12" t="s">
        <v>15</v>
      </c>
      <c r="F237" s="24">
        <f>F238</f>
        <v>1666.61</v>
      </c>
    </row>
    <row r="238" spans="1:6" ht="31.5" outlineLevel="7">
      <c r="A238" s="11" t="s">
        <v>16</v>
      </c>
      <c r="B238" s="12" t="s">
        <v>150</v>
      </c>
      <c r="C238" s="12" t="s">
        <v>152</v>
      </c>
      <c r="D238" s="12" t="s">
        <v>186</v>
      </c>
      <c r="E238" s="12" t="s">
        <v>17</v>
      </c>
      <c r="F238" s="22">
        <v>1666.61</v>
      </c>
    </row>
    <row r="239" spans="1:6" ht="31.5" outlineLevel="6">
      <c r="A239" s="11" t="s">
        <v>18</v>
      </c>
      <c r="B239" s="12" t="s">
        <v>150</v>
      </c>
      <c r="C239" s="12" t="s">
        <v>152</v>
      </c>
      <c r="D239" s="12" t="s">
        <v>186</v>
      </c>
      <c r="E239" s="12" t="s">
        <v>19</v>
      </c>
      <c r="F239" s="24">
        <f>F240</f>
        <v>143</v>
      </c>
    </row>
    <row r="240" spans="1:6" ht="31.5" outlineLevel="7">
      <c r="A240" s="11" t="s">
        <v>20</v>
      </c>
      <c r="B240" s="12" t="s">
        <v>150</v>
      </c>
      <c r="C240" s="12" t="s">
        <v>152</v>
      </c>
      <c r="D240" s="12" t="s">
        <v>186</v>
      </c>
      <c r="E240" s="12" t="s">
        <v>21</v>
      </c>
      <c r="F240" s="22">
        <v>143</v>
      </c>
    </row>
    <row r="241" spans="1:6" ht="15" outlineLevel="6">
      <c r="A241" s="11" t="s">
        <v>22</v>
      </c>
      <c r="B241" s="12" t="s">
        <v>150</v>
      </c>
      <c r="C241" s="12" t="s">
        <v>152</v>
      </c>
      <c r="D241" s="12" t="s">
        <v>186</v>
      </c>
      <c r="E241" s="12" t="s">
        <v>23</v>
      </c>
      <c r="F241" s="24">
        <f>F242</f>
        <v>5.5</v>
      </c>
    </row>
    <row r="242" spans="1:6" ht="15" outlineLevel="7">
      <c r="A242" s="11" t="s">
        <v>24</v>
      </c>
      <c r="B242" s="12" t="s">
        <v>150</v>
      </c>
      <c r="C242" s="12" t="s">
        <v>152</v>
      </c>
      <c r="D242" s="12" t="s">
        <v>186</v>
      </c>
      <c r="E242" s="12" t="s">
        <v>25</v>
      </c>
      <c r="F242" s="22">
        <v>5.5</v>
      </c>
    </row>
    <row r="243" spans="1:6" ht="15" outlineLevel="5">
      <c r="A243" s="11" t="s">
        <v>154</v>
      </c>
      <c r="B243" s="12" t="s">
        <v>150</v>
      </c>
      <c r="C243" s="12" t="s">
        <v>152</v>
      </c>
      <c r="D243" s="12" t="s">
        <v>234</v>
      </c>
      <c r="E243" s="12" t="s">
        <v>8</v>
      </c>
      <c r="F243" s="24">
        <f>F244</f>
        <v>180</v>
      </c>
    </row>
    <row r="244" spans="1:6" ht="63" outlineLevel="6">
      <c r="A244" s="11" t="s">
        <v>14</v>
      </c>
      <c r="B244" s="12" t="s">
        <v>150</v>
      </c>
      <c r="C244" s="12" t="s">
        <v>152</v>
      </c>
      <c r="D244" s="12" t="s">
        <v>234</v>
      </c>
      <c r="E244" s="12" t="s">
        <v>15</v>
      </c>
      <c r="F244" s="24">
        <f>F245</f>
        <v>180</v>
      </c>
    </row>
    <row r="245" spans="1:6" ht="31.5" outlineLevel="7">
      <c r="A245" s="11" t="s">
        <v>16</v>
      </c>
      <c r="B245" s="12" t="s">
        <v>150</v>
      </c>
      <c r="C245" s="12" t="s">
        <v>152</v>
      </c>
      <c r="D245" s="12" t="s">
        <v>234</v>
      </c>
      <c r="E245" s="12" t="s">
        <v>17</v>
      </c>
      <c r="F245" s="22">
        <v>180</v>
      </c>
    </row>
    <row r="246" spans="1:6" ht="33" customHeight="1" outlineLevel="2">
      <c r="A246" s="11" t="s">
        <v>11</v>
      </c>
      <c r="B246" s="12" t="s">
        <v>150</v>
      </c>
      <c r="C246" s="12" t="s">
        <v>12</v>
      </c>
      <c r="D246" s="12" t="s">
        <v>184</v>
      </c>
      <c r="E246" s="12" t="s">
        <v>8</v>
      </c>
      <c r="F246" s="24">
        <f>F247</f>
        <v>883.8</v>
      </c>
    </row>
    <row r="247" spans="1:6" ht="31.5" outlineLevel="4">
      <c r="A247" s="11" t="s">
        <v>201</v>
      </c>
      <c r="B247" s="12" t="s">
        <v>150</v>
      </c>
      <c r="C247" s="12" t="s">
        <v>12</v>
      </c>
      <c r="D247" s="12" t="s">
        <v>185</v>
      </c>
      <c r="E247" s="12" t="s">
        <v>8</v>
      </c>
      <c r="F247" s="24">
        <f>F248</f>
        <v>883.8</v>
      </c>
    </row>
    <row r="248" spans="1:6" ht="15" outlineLevel="5">
      <c r="A248" s="11" t="s">
        <v>172</v>
      </c>
      <c r="B248" s="12" t="s">
        <v>150</v>
      </c>
      <c r="C248" s="12" t="s">
        <v>12</v>
      </c>
      <c r="D248" s="12" t="s">
        <v>235</v>
      </c>
      <c r="E248" s="12" t="s">
        <v>8</v>
      </c>
      <c r="F248" s="24">
        <f>F249</f>
        <v>883.8</v>
      </c>
    </row>
    <row r="249" spans="1:6" ht="63" outlineLevel="6">
      <c r="A249" s="11" t="s">
        <v>14</v>
      </c>
      <c r="B249" s="12" t="s">
        <v>150</v>
      </c>
      <c r="C249" s="12" t="s">
        <v>12</v>
      </c>
      <c r="D249" s="12" t="s">
        <v>235</v>
      </c>
      <c r="E249" s="12" t="s">
        <v>15</v>
      </c>
      <c r="F249" s="24">
        <f>F250</f>
        <v>883.8</v>
      </c>
    </row>
    <row r="250" spans="1:6" ht="31.5" outlineLevel="7">
      <c r="A250" s="11" t="s">
        <v>16</v>
      </c>
      <c r="B250" s="12" t="s">
        <v>150</v>
      </c>
      <c r="C250" s="12" t="s">
        <v>12</v>
      </c>
      <c r="D250" s="12" t="s">
        <v>235</v>
      </c>
      <c r="E250" s="12" t="s">
        <v>17</v>
      </c>
      <c r="F250" s="22">
        <v>883.8</v>
      </c>
    </row>
    <row r="251" spans="1:6" ht="15" outlineLevel="2">
      <c r="A251" s="11" t="s">
        <v>26</v>
      </c>
      <c r="B251" s="12" t="s">
        <v>150</v>
      </c>
      <c r="C251" s="12" t="s">
        <v>27</v>
      </c>
      <c r="D251" s="12" t="s">
        <v>184</v>
      </c>
      <c r="E251" s="12" t="s">
        <v>8</v>
      </c>
      <c r="F251" s="24">
        <f>F252</f>
        <v>18</v>
      </c>
    </row>
    <row r="252" spans="1:6" ht="33" customHeight="1" outlineLevel="3">
      <c r="A252" s="11" t="s">
        <v>28</v>
      </c>
      <c r="B252" s="12" t="s">
        <v>150</v>
      </c>
      <c r="C252" s="12" t="s">
        <v>27</v>
      </c>
      <c r="D252" s="12" t="s">
        <v>187</v>
      </c>
      <c r="E252" s="12" t="s">
        <v>8</v>
      </c>
      <c r="F252" s="24">
        <f>F253</f>
        <v>18</v>
      </c>
    </row>
    <row r="253" spans="1:6" ht="31.5" outlineLevel="4">
      <c r="A253" s="11" t="s">
        <v>29</v>
      </c>
      <c r="B253" s="12" t="s">
        <v>150</v>
      </c>
      <c r="C253" s="12" t="s">
        <v>27</v>
      </c>
      <c r="D253" s="12" t="s">
        <v>196</v>
      </c>
      <c r="E253" s="12" t="s">
        <v>8</v>
      </c>
      <c r="F253" s="24">
        <f>F254</f>
        <v>18</v>
      </c>
    </row>
    <row r="254" spans="1:6" ht="15" outlineLevel="5">
      <c r="A254" s="11" t="s">
        <v>31</v>
      </c>
      <c r="B254" s="12" t="s">
        <v>150</v>
      </c>
      <c r="C254" s="12" t="s">
        <v>27</v>
      </c>
      <c r="D254" s="12" t="s">
        <v>190</v>
      </c>
      <c r="E254" s="12" t="s">
        <v>8</v>
      </c>
      <c r="F254" s="24">
        <f>F255</f>
        <v>18</v>
      </c>
    </row>
    <row r="255" spans="1:6" ht="31.5" outlineLevel="6">
      <c r="A255" s="11" t="s">
        <v>18</v>
      </c>
      <c r="B255" s="12" t="s">
        <v>150</v>
      </c>
      <c r="C255" s="12" t="s">
        <v>27</v>
      </c>
      <c r="D255" s="12" t="s">
        <v>190</v>
      </c>
      <c r="E255" s="12" t="s">
        <v>19</v>
      </c>
      <c r="F255" s="24">
        <f>F256</f>
        <v>18</v>
      </c>
    </row>
    <row r="256" spans="1:6" ht="31.5" outlineLevel="7">
      <c r="A256" s="11" t="s">
        <v>20</v>
      </c>
      <c r="B256" s="12" t="s">
        <v>150</v>
      </c>
      <c r="C256" s="12" t="s">
        <v>27</v>
      </c>
      <c r="D256" s="12" t="s">
        <v>190</v>
      </c>
      <c r="E256" s="12" t="s">
        <v>21</v>
      </c>
      <c r="F256" s="22">
        <v>18</v>
      </c>
    </row>
    <row r="257" spans="1:6" s="10" customFormat="1" ht="31.5">
      <c r="A257" s="8" t="s">
        <v>155</v>
      </c>
      <c r="B257" s="9" t="s">
        <v>156</v>
      </c>
      <c r="C257" s="9" t="s">
        <v>7</v>
      </c>
      <c r="D257" s="9" t="s">
        <v>184</v>
      </c>
      <c r="E257" s="9" t="s">
        <v>8</v>
      </c>
      <c r="F257" s="26">
        <f>F258+F345+F336</f>
        <v>354643.26999999996</v>
      </c>
    </row>
    <row r="258" spans="1:6" ht="15" outlineLevel="1">
      <c r="A258" s="11" t="s">
        <v>104</v>
      </c>
      <c r="B258" s="12" t="s">
        <v>156</v>
      </c>
      <c r="C258" s="12" t="s">
        <v>105</v>
      </c>
      <c r="D258" s="12" t="s">
        <v>184</v>
      </c>
      <c r="E258" s="12" t="s">
        <v>8</v>
      </c>
      <c r="F258" s="24">
        <f>F259+F274+F305+F319</f>
        <v>350899.26999999996</v>
      </c>
    </row>
    <row r="259" spans="1:6" ht="15" outlineLevel="2">
      <c r="A259" s="11" t="s">
        <v>157</v>
      </c>
      <c r="B259" s="12" t="s">
        <v>156</v>
      </c>
      <c r="C259" s="12" t="s">
        <v>158</v>
      </c>
      <c r="D259" s="12" t="s">
        <v>184</v>
      </c>
      <c r="E259" s="12" t="s">
        <v>8</v>
      </c>
      <c r="F259" s="24">
        <f>F260</f>
        <v>77139.25</v>
      </c>
    </row>
    <row r="260" spans="1:6" ht="31.5" outlineLevel="3">
      <c r="A260" s="11" t="s">
        <v>114</v>
      </c>
      <c r="B260" s="12" t="s">
        <v>156</v>
      </c>
      <c r="C260" s="12" t="s">
        <v>158</v>
      </c>
      <c r="D260" s="12" t="s">
        <v>226</v>
      </c>
      <c r="E260" s="12" t="s">
        <v>8</v>
      </c>
      <c r="F260" s="24">
        <f>F261</f>
        <v>77139.25</v>
      </c>
    </row>
    <row r="261" spans="1:6" ht="31.5" outlineLevel="4">
      <c r="A261" s="11" t="s">
        <v>159</v>
      </c>
      <c r="B261" s="12" t="s">
        <v>156</v>
      </c>
      <c r="C261" s="12" t="s">
        <v>158</v>
      </c>
      <c r="D261" s="12" t="s">
        <v>227</v>
      </c>
      <c r="E261" s="12" t="s">
        <v>8</v>
      </c>
      <c r="F261" s="24">
        <f>F271+F262+F268+F265</f>
        <v>77139.25</v>
      </c>
    </row>
    <row r="262" spans="1:6" ht="32.25" customHeight="1" outlineLevel="5">
      <c r="A262" s="11" t="s">
        <v>161</v>
      </c>
      <c r="B262" s="12" t="s">
        <v>156</v>
      </c>
      <c r="C262" s="12" t="s">
        <v>158</v>
      </c>
      <c r="D262" s="12" t="s">
        <v>238</v>
      </c>
      <c r="E262" s="12" t="s">
        <v>8</v>
      </c>
      <c r="F262" s="24">
        <f>F263</f>
        <v>28623.25</v>
      </c>
    </row>
    <row r="263" spans="1:6" ht="31.5" outlineLevel="6">
      <c r="A263" s="11" t="s">
        <v>60</v>
      </c>
      <c r="B263" s="12" t="s">
        <v>156</v>
      </c>
      <c r="C263" s="12" t="s">
        <v>158</v>
      </c>
      <c r="D263" s="12" t="s">
        <v>238</v>
      </c>
      <c r="E263" s="12" t="s">
        <v>61</v>
      </c>
      <c r="F263" s="24">
        <f>F264</f>
        <v>28623.25</v>
      </c>
    </row>
    <row r="264" spans="1:6" ht="15" outlineLevel="7">
      <c r="A264" s="11" t="s">
        <v>110</v>
      </c>
      <c r="B264" s="12" t="s">
        <v>156</v>
      </c>
      <c r="C264" s="12" t="s">
        <v>158</v>
      </c>
      <c r="D264" s="12" t="s">
        <v>238</v>
      </c>
      <c r="E264" s="12" t="s">
        <v>111</v>
      </c>
      <c r="F264" s="22">
        <v>28623.25</v>
      </c>
    </row>
    <row r="265" spans="1:6" ht="78.75" outlineLevel="7">
      <c r="A265" s="123" t="s">
        <v>544</v>
      </c>
      <c r="B265" s="12" t="s">
        <v>156</v>
      </c>
      <c r="C265" s="12" t="s">
        <v>158</v>
      </c>
      <c r="D265" s="12" t="s">
        <v>239</v>
      </c>
      <c r="E265" s="12" t="s">
        <v>8</v>
      </c>
      <c r="F265" s="24">
        <f>F266</f>
        <v>48326</v>
      </c>
    </row>
    <row r="266" spans="1:6" ht="31.5" outlineLevel="7">
      <c r="A266" s="11" t="s">
        <v>60</v>
      </c>
      <c r="B266" s="12" t="s">
        <v>156</v>
      </c>
      <c r="C266" s="12" t="s">
        <v>158</v>
      </c>
      <c r="D266" s="12" t="s">
        <v>239</v>
      </c>
      <c r="E266" s="12" t="s">
        <v>61</v>
      </c>
      <c r="F266" s="24">
        <f>F267</f>
        <v>48326</v>
      </c>
    </row>
    <row r="267" spans="1:6" ht="15" outlineLevel="7">
      <c r="A267" s="11" t="s">
        <v>110</v>
      </c>
      <c r="B267" s="12" t="s">
        <v>156</v>
      </c>
      <c r="C267" s="12" t="s">
        <v>158</v>
      </c>
      <c r="D267" s="12" t="s">
        <v>239</v>
      </c>
      <c r="E267" s="12" t="s">
        <v>111</v>
      </c>
      <c r="F267" s="22">
        <v>48326</v>
      </c>
    </row>
    <row r="268" spans="1:6" ht="31.5" outlineLevel="4">
      <c r="A268" s="128" t="s">
        <v>170</v>
      </c>
      <c r="B268" s="12" t="s">
        <v>156</v>
      </c>
      <c r="C268" s="12" t="s">
        <v>158</v>
      </c>
      <c r="D268" s="12" t="s">
        <v>236</v>
      </c>
      <c r="E268" s="12" t="s">
        <v>8</v>
      </c>
      <c r="F268" s="24">
        <f>F269</f>
        <v>83.1</v>
      </c>
    </row>
    <row r="269" spans="1:6" ht="31.5" outlineLevel="4">
      <c r="A269" s="11" t="s">
        <v>60</v>
      </c>
      <c r="B269" s="12" t="s">
        <v>156</v>
      </c>
      <c r="C269" s="12" t="s">
        <v>158</v>
      </c>
      <c r="D269" s="12" t="s">
        <v>236</v>
      </c>
      <c r="E269" s="12" t="s">
        <v>61</v>
      </c>
      <c r="F269" s="24">
        <f>F270</f>
        <v>83.1</v>
      </c>
    </row>
    <row r="270" spans="1:6" ht="15" outlineLevel="4">
      <c r="A270" s="11" t="s">
        <v>110</v>
      </c>
      <c r="B270" s="12" t="s">
        <v>156</v>
      </c>
      <c r="C270" s="12" t="s">
        <v>158</v>
      </c>
      <c r="D270" s="12" t="s">
        <v>236</v>
      </c>
      <c r="E270" s="12" t="s">
        <v>111</v>
      </c>
      <c r="F270" s="22">
        <v>83.1</v>
      </c>
    </row>
    <row r="271" spans="1:6" ht="15" outlineLevel="5">
      <c r="A271" s="11" t="s">
        <v>160</v>
      </c>
      <c r="B271" s="12" t="s">
        <v>156</v>
      </c>
      <c r="C271" s="12" t="s">
        <v>158</v>
      </c>
      <c r="D271" s="12" t="s">
        <v>237</v>
      </c>
      <c r="E271" s="12" t="s">
        <v>8</v>
      </c>
      <c r="F271" s="24">
        <f>F272</f>
        <v>106.9</v>
      </c>
    </row>
    <row r="272" spans="1:6" ht="31.5" outlineLevel="6">
      <c r="A272" s="11" t="s">
        <v>60</v>
      </c>
      <c r="B272" s="12" t="s">
        <v>156</v>
      </c>
      <c r="C272" s="12" t="s">
        <v>158</v>
      </c>
      <c r="D272" s="12" t="s">
        <v>237</v>
      </c>
      <c r="E272" s="12" t="s">
        <v>61</v>
      </c>
      <c r="F272" s="24">
        <f>F273</f>
        <v>106.9</v>
      </c>
    </row>
    <row r="273" spans="1:6" ht="15" outlineLevel="7">
      <c r="A273" s="11" t="s">
        <v>110</v>
      </c>
      <c r="B273" s="12" t="s">
        <v>156</v>
      </c>
      <c r="C273" s="12" t="s">
        <v>158</v>
      </c>
      <c r="D273" s="12" t="s">
        <v>237</v>
      </c>
      <c r="E273" s="12" t="s">
        <v>111</v>
      </c>
      <c r="F273" s="22">
        <v>106.9</v>
      </c>
    </row>
    <row r="274" spans="1:6" ht="15" outlineLevel="2">
      <c r="A274" s="11" t="s">
        <v>106</v>
      </c>
      <c r="B274" s="12" t="s">
        <v>156</v>
      </c>
      <c r="C274" s="12" t="s">
        <v>107</v>
      </c>
      <c r="D274" s="12" t="s">
        <v>184</v>
      </c>
      <c r="E274" s="12" t="s">
        <v>8</v>
      </c>
      <c r="F274" s="24">
        <f>F275</f>
        <v>256447.34999999998</v>
      </c>
    </row>
    <row r="275" spans="1:6" ht="31.5" outlineLevel="3">
      <c r="A275" s="11" t="s">
        <v>114</v>
      </c>
      <c r="B275" s="12" t="s">
        <v>156</v>
      </c>
      <c r="C275" s="12" t="s">
        <v>107</v>
      </c>
      <c r="D275" s="12" t="s">
        <v>226</v>
      </c>
      <c r="E275" s="12" t="s">
        <v>8</v>
      </c>
      <c r="F275" s="24">
        <f>F276+F295</f>
        <v>256447.34999999998</v>
      </c>
    </row>
    <row r="276" spans="1:6" ht="31.5" outlineLevel="4">
      <c r="A276" s="11" t="s">
        <v>162</v>
      </c>
      <c r="B276" s="12" t="s">
        <v>156</v>
      </c>
      <c r="C276" s="12" t="s">
        <v>107</v>
      </c>
      <c r="D276" s="12" t="s">
        <v>240</v>
      </c>
      <c r="E276" s="12" t="s">
        <v>8</v>
      </c>
      <c r="F276" s="24">
        <f>+F283+F280+F289+F277+F292+F286</f>
        <v>240951.05</v>
      </c>
    </row>
    <row r="277" spans="1:6" ht="31.5" outlineLevel="4">
      <c r="A277" s="128" t="s">
        <v>170</v>
      </c>
      <c r="B277" s="12" t="s">
        <v>156</v>
      </c>
      <c r="C277" s="12" t="s">
        <v>107</v>
      </c>
      <c r="D277" s="12" t="s">
        <v>241</v>
      </c>
      <c r="E277" s="12" t="s">
        <v>8</v>
      </c>
      <c r="F277" s="24">
        <f>F278</f>
        <v>229.2</v>
      </c>
    </row>
    <row r="278" spans="1:6" ht="31.5" outlineLevel="4">
      <c r="A278" s="11" t="s">
        <v>60</v>
      </c>
      <c r="B278" s="12" t="s">
        <v>156</v>
      </c>
      <c r="C278" s="12" t="s">
        <v>107</v>
      </c>
      <c r="D278" s="12" t="s">
        <v>241</v>
      </c>
      <c r="E278" s="12" t="s">
        <v>61</v>
      </c>
      <c r="F278" s="24">
        <f>F279</f>
        <v>229.2</v>
      </c>
    </row>
    <row r="279" spans="1:6" ht="15" outlineLevel="4">
      <c r="A279" s="11" t="s">
        <v>110</v>
      </c>
      <c r="B279" s="12" t="s">
        <v>156</v>
      </c>
      <c r="C279" s="12" t="s">
        <v>107</v>
      </c>
      <c r="D279" s="12" t="s">
        <v>241</v>
      </c>
      <c r="E279" s="12" t="s">
        <v>111</v>
      </c>
      <c r="F279" s="22">
        <v>229.2</v>
      </c>
    </row>
    <row r="280" spans="1:6" ht="31.5" outlineLevel="7">
      <c r="A280" s="129" t="s">
        <v>163</v>
      </c>
      <c r="B280" s="12" t="s">
        <v>156</v>
      </c>
      <c r="C280" s="12" t="s">
        <v>107</v>
      </c>
      <c r="D280" s="12" t="s">
        <v>242</v>
      </c>
      <c r="E280" s="12" t="s">
        <v>8</v>
      </c>
      <c r="F280" s="24">
        <f>F281</f>
        <v>663.4</v>
      </c>
    </row>
    <row r="281" spans="1:6" ht="31.5" outlineLevel="7">
      <c r="A281" s="11" t="s">
        <v>60</v>
      </c>
      <c r="B281" s="12" t="s">
        <v>156</v>
      </c>
      <c r="C281" s="12" t="s">
        <v>107</v>
      </c>
      <c r="D281" s="12" t="s">
        <v>242</v>
      </c>
      <c r="E281" s="12" t="s">
        <v>61</v>
      </c>
      <c r="F281" s="24">
        <f>F282</f>
        <v>663.4</v>
      </c>
    </row>
    <row r="282" spans="1:6" ht="15" outlineLevel="7">
      <c r="A282" s="11" t="s">
        <v>110</v>
      </c>
      <c r="B282" s="12" t="s">
        <v>156</v>
      </c>
      <c r="C282" s="12" t="s">
        <v>107</v>
      </c>
      <c r="D282" s="12" t="s">
        <v>242</v>
      </c>
      <c r="E282" s="12" t="s">
        <v>111</v>
      </c>
      <c r="F282" s="22">
        <v>663.4</v>
      </c>
    </row>
    <row r="283" spans="1:6" ht="33" customHeight="1" outlineLevel="5">
      <c r="A283" s="11" t="s">
        <v>164</v>
      </c>
      <c r="B283" s="12" t="s">
        <v>156</v>
      </c>
      <c r="C283" s="12" t="s">
        <v>107</v>
      </c>
      <c r="D283" s="12" t="s">
        <v>243</v>
      </c>
      <c r="E283" s="12" t="s">
        <v>8</v>
      </c>
      <c r="F283" s="24">
        <f>F284</f>
        <v>59014.45</v>
      </c>
    </row>
    <row r="284" spans="1:6" ht="31.5" outlineLevel="6">
      <c r="A284" s="11" t="s">
        <v>60</v>
      </c>
      <c r="B284" s="12" t="s">
        <v>156</v>
      </c>
      <c r="C284" s="12" t="s">
        <v>107</v>
      </c>
      <c r="D284" s="12" t="s">
        <v>243</v>
      </c>
      <c r="E284" s="12" t="s">
        <v>61</v>
      </c>
      <c r="F284" s="24">
        <f>F285</f>
        <v>59014.45</v>
      </c>
    </row>
    <row r="285" spans="1:6" ht="15" outlineLevel="7">
      <c r="A285" s="11" t="s">
        <v>110</v>
      </c>
      <c r="B285" s="12" t="s">
        <v>156</v>
      </c>
      <c r="C285" s="12" t="s">
        <v>107</v>
      </c>
      <c r="D285" s="12" t="s">
        <v>243</v>
      </c>
      <c r="E285" s="12" t="s">
        <v>111</v>
      </c>
      <c r="F285" s="22">
        <v>59014.45</v>
      </c>
    </row>
    <row r="286" spans="1:6" ht="100.5" customHeight="1" outlineLevel="5">
      <c r="A286" s="123" t="s">
        <v>545</v>
      </c>
      <c r="B286" s="12" t="s">
        <v>156</v>
      </c>
      <c r="C286" s="12" t="s">
        <v>107</v>
      </c>
      <c r="D286" s="12" t="s">
        <v>245</v>
      </c>
      <c r="E286" s="12" t="s">
        <v>8</v>
      </c>
      <c r="F286" s="24">
        <f>F287</f>
        <v>177119</v>
      </c>
    </row>
    <row r="287" spans="1:6" ht="31.5" outlineLevel="5">
      <c r="A287" s="11" t="s">
        <v>60</v>
      </c>
      <c r="B287" s="12" t="s">
        <v>156</v>
      </c>
      <c r="C287" s="12" t="s">
        <v>107</v>
      </c>
      <c r="D287" s="12" t="s">
        <v>245</v>
      </c>
      <c r="E287" s="12" t="s">
        <v>61</v>
      </c>
      <c r="F287" s="24">
        <f>F288</f>
        <v>177119</v>
      </c>
    </row>
    <row r="288" spans="1:6" ht="15" outlineLevel="5">
      <c r="A288" s="11" t="s">
        <v>110</v>
      </c>
      <c r="B288" s="12" t="s">
        <v>156</v>
      </c>
      <c r="C288" s="12" t="s">
        <v>107</v>
      </c>
      <c r="D288" s="12" t="s">
        <v>245</v>
      </c>
      <c r="E288" s="12" t="s">
        <v>111</v>
      </c>
      <c r="F288" s="22">
        <v>177119</v>
      </c>
    </row>
    <row r="289" spans="1:6" ht="31.5" outlineLevel="5">
      <c r="A289" s="11" t="s">
        <v>437</v>
      </c>
      <c r="B289" s="12" t="s">
        <v>156</v>
      </c>
      <c r="C289" s="12" t="s">
        <v>107</v>
      </c>
      <c r="D289" s="12" t="s">
        <v>487</v>
      </c>
      <c r="E289" s="12" t="s">
        <v>8</v>
      </c>
      <c r="F289" s="24">
        <f>F290</f>
        <v>800</v>
      </c>
    </row>
    <row r="290" spans="1:6" ht="31.5" outlineLevel="5">
      <c r="A290" s="11" t="s">
        <v>60</v>
      </c>
      <c r="B290" s="12" t="s">
        <v>156</v>
      </c>
      <c r="C290" s="12" t="s">
        <v>107</v>
      </c>
      <c r="D290" s="12" t="s">
        <v>487</v>
      </c>
      <c r="E290" s="12" t="s">
        <v>61</v>
      </c>
      <c r="F290" s="24">
        <f>F291</f>
        <v>800</v>
      </c>
    </row>
    <row r="291" spans="1:6" ht="15" outlineLevel="5">
      <c r="A291" s="11" t="s">
        <v>110</v>
      </c>
      <c r="B291" s="12" t="s">
        <v>156</v>
      </c>
      <c r="C291" s="12" t="s">
        <v>107</v>
      </c>
      <c r="D291" s="12" t="s">
        <v>487</v>
      </c>
      <c r="E291" s="12" t="s">
        <v>111</v>
      </c>
      <c r="F291" s="22">
        <v>800</v>
      </c>
    </row>
    <row r="292" spans="1:6" ht="78.75" outlineLevel="5">
      <c r="A292" s="28" t="s">
        <v>526</v>
      </c>
      <c r="B292" s="12" t="s">
        <v>156</v>
      </c>
      <c r="C292" s="12" t="s">
        <v>107</v>
      </c>
      <c r="D292" s="12" t="s">
        <v>244</v>
      </c>
      <c r="E292" s="12" t="s">
        <v>8</v>
      </c>
      <c r="F292" s="24">
        <f>F293</f>
        <v>3125</v>
      </c>
    </row>
    <row r="293" spans="1:6" ht="31.5" outlineLevel="5">
      <c r="A293" s="11" t="s">
        <v>60</v>
      </c>
      <c r="B293" s="12" t="s">
        <v>156</v>
      </c>
      <c r="C293" s="12" t="s">
        <v>107</v>
      </c>
      <c r="D293" s="12" t="s">
        <v>244</v>
      </c>
      <c r="E293" s="12" t="s">
        <v>61</v>
      </c>
      <c r="F293" s="24">
        <f>F294</f>
        <v>3125</v>
      </c>
    </row>
    <row r="294" spans="1:6" ht="15" outlineLevel="5">
      <c r="A294" s="11" t="s">
        <v>110</v>
      </c>
      <c r="B294" s="12" t="s">
        <v>156</v>
      </c>
      <c r="C294" s="12" t="s">
        <v>107</v>
      </c>
      <c r="D294" s="12" t="s">
        <v>244</v>
      </c>
      <c r="E294" s="12" t="s">
        <v>111</v>
      </c>
      <c r="F294" s="22">
        <v>3125</v>
      </c>
    </row>
    <row r="295" spans="1:6" ht="31.5" outlineLevel="4">
      <c r="A295" s="11" t="s">
        <v>165</v>
      </c>
      <c r="B295" s="12" t="s">
        <v>156</v>
      </c>
      <c r="C295" s="12" t="s">
        <v>107</v>
      </c>
      <c r="D295" s="12" t="s">
        <v>246</v>
      </c>
      <c r="E295" s="12" t="s">
        <v>8</v>
      </c>
      <c r="F295" s="24">
        <f>F299+F302+F296</f>
        <v>15496.3</v>
      </c>
    </row>
    <row r="296" spans="1:6" ht="31.5" outlineLevel="4">
      <c r="A296" s="128" t="s">
        <v>170</v>
      </c>
      <c r="B296" s="12" t="s">
        <v>156</v>
      </c>
      <c r="C296" s="12" t="s">
        <v>107</v>
      </c>
      <c r="D296" s="12" t="s">
        <v>247</v>
      </c>
      <c r="E296" s="12" t="s">
        <v>8</v>
      </c>
      <c r="F296" s="24">
        <f>F297</f>
        <v>63</v>
      </c>
    </row>
    <row r="297" spans="1:6" ht="31.5" outlineLevel="4">
      <c r="A297" s="11" t="s">
        <v>60</v>
      </c>
      <c r="B297" s="12" t="s">
        <v>156</v>
      </c>
      <c r="C297" s="12" t="s">
        <v>107</v>
      </c>
      <c r="D297" s="12" t="s">
        <v>247</v>
      </c>
      <c r="E297" s="12" t="s">
        <v>61</v>
      </c>
      <c r="F297" s="24">
        <f>F298</f>
        <v>63</v>
      </c>
    </row>
    <row r="298" spans="1:6" ht="15" outlineLevel="4">
      <c r="A298" s="11" t="s">
        <v>110</v>
      </c>
      <c r="B298" s="12" t="s">
        <v>156</v>
      </c>
      <c r="C298" s="12" t="s">
        <v>107</v>
      </c>
      <c r="D298" s="12" t="s">
        <v>247</v>
      </c>
      <c r="E298" s="12" t="s">
        <v>111</v>
      </c>
      <c r="F298" s="22">
        <v>63</v>
      </c>
    </row>
    <row r="299" spans="1:6" ht="15" outlineLevel="5">
      <c r="A299" s="11" t="s">
        <v>160</v>
      </c>
      <c r="B299" s="12" t="s">
        <v>156</v>
      </c>
      <c r="C299" s="12" t="s">
        <v>107</v>
      </c>
      <c r="D299" s="12" t="s">
        <v>248</v>
      </c>
      <c r="E299" s="12" t="s">
        <v>8</v>
      </c>
      <c r="F299" s="24">
        <f>F300</f>
        <v>34.8</v>
      </c>
    </row>
    <row r="300" spans="1:6" ht="31.5" outlineLevel="6">
      <c r="A300" s="11" t="s">
        <v>60</v>
      </c>
      <c r="B300" s="12" t="s">
        <v>156</v>
      </c>
      <c r="C300" s="12" t="s">
        <v>107</v>
      </c>
      <c r="D300" s="12" t="s">
        <v>248</v>
      </c>
      <c r="E300" s="12" t="s">
        <v>61</v>
      </c>
      <c r="F300" s="24">
        <f>F301</f>
        <v>34.8</v>
      </c>
    </row>
    <row r="301" spans="1:6" ht="15" outlineLevel="7">
      <c r="A301" s="11" t="s">
        <v>110</v>
      </c>
      <c r="B301" s="12" t="s">
        <v>156</v>
      </c>
      <c r="C301" s="12" t="s">
        <v>107</v>
      </c>
      <c r="D301" s="12" t="s">
        <v>248</v>
      </c>
      <c r="E301" s="12" t="s">
        <v>111</v>
      </c>
      <c r="F301" s="22">
        <v>34.8</v>
      </c>
    </row>
    <row r="302" spans="1:6" ht="47.25" outlineLevel="5">
      <c r="A302" s="11" t="s">
        <v>166</v>
      </c>
      <c r="B302" s="12" t="s">
        <v>156</v>
      </c>
      <c r="C302" s="12" t="s">
        <v>107</v>
      </c>
      <c r="D302" s="12" t="s">
        <v>249</v>
      </c>
      <c r="E302" s="12" t="s">
        <v>8</v>
      </c>
      <c r="F302" s="24">
        <f>F303</f>
        <v>15398.5</v>
      </c>
    </row>
    <row r="303" spans="1:6" ht="31.5" outlineLevel="6">
      <c r="A303" s="11" t="s">
        <v>60</v>
      </c>
      <c r="B303" s="12" t="s">
        <v>156</v>
      </c>
      <c r="C303" s="12" t="s">
        <v>107</v>
      </c>
      <c r="D303" s="12" t="s">
        <v>249</v>
      </c>
      <c r="E303" s="12" t="s">
        <v>61</v>
      </c>
      <c r="F303" s="24">
        <f>F304</f>
        <v>15398.5</v>
      </c>
    </row>
    <row r="304" spans="1:6" ht="15" outlineLevel="7">
      <c r="A304" s="11" t="s">
        <v>110</v>
      </c>
      <c r="B304" s="12" t="s">
        <v>156</v>
      </c>
      <c r="C304" s="12" t="s">
        <v>107</v>
      </c>
      <c r="D304" s="12" t="s">
        <v>249</v>
      </c>
      <c r="E304" s="12" t="s">
        <v>111</v>
      </c>
      <c r="F304" s="22">
        <v>15398.5</v>
      </c>
    </row>
    <row r="305" spans="1:6" ht="15" outlineLevel="2">
      <c r="A305" s="11" t="s">
        <v>112</v>
      </c>
      <c r="B305" s="12" t="s">
        <v>156</v>
      </c>
      <c r="C305" s="12" t="s">
        <v>113</v>
      </c>
      <c r="D305" s="12" t="s">
        <v>184</v>
      </c>
      <c r="E305" s="12" t="s">
        <v>8</v>
      </c>
      <c r="F305" s="24">
        <f>F306</f>
        <v>2938</v>
      </c>
    </row>
    <row r="306" spans="1:6" ht="31.5" outlineLevel="3">
      <c r="A306" s="11" t="s">
        <v>114</v>
      </c>
      <c r="B306" s="12" t="s">
        <v>156</v>
      </c>
      <c r="C306" s="12" t="s">
        <v>113</v>
      </c>
      <c r="D306" s="12" t="s">
        <v>226</v>
      </c>
      <c r="E306" s="12" t="s">
        <v>8</v>
      </c>
      <c r="F306" s="24">
        <f>F307+F316</f>
        <v>2938</v>
      </c>
    </row>
    <row r="307" spans="1:6" ht="31.5" outlineLevel="3">
      <c r="A307" s="11" t="s">
        <v>162</v>
      </c>
      <c r="B307" s="12" t="s">
        <v>156</v>
      </c>
      <c r="C307" s="12" t="s">
        <v>113</v>
      </c>
      <c r="D307" s="12" t="s">
        <v>240</v>
      </c>
      <c r="E307" s="12" t="s">
        <v>8</v>
      </c>
      <c r="F307" s="24">
        <f>F311+F308</f>
        <v>2864</v>
      </c>
    </row>
    <row r="308" spans="1:6" ht="31.5" outlineLevel="3">
      <c r="A308" s="11" t="s">
        <v>115</v>
      </c>
      <c r="B308" s="12" t="s">
        <v>156</v>
      </c>
      <c r="C308" s="12" t="s">
        <v>113</v>
      </c>
      <c r="D308" s="12" t="s">
        <v>417</v>
      </c>
      <c r="E308" s="12" t="s">
        <v>8</v>
      </c>
      <c r="F308" s="24">
        <f>F309</f>
        <v>70</v>
      </c>
    </row>
    <row r="309" spans="1:6" ht="31.5" outlineLevel="3">
      <c r="A309" s="11" t="s">
        <v>18</v>
      </c>
      <c r="B309" s="12" t="s">
        <v>156</v>
      </c>
      <c r="C309" s="12" t="s">
        <v>113</v>
      </c>
      <c r="D309" s="12" t="s">
        <v>417</v>
      </c>
      <c r="E309" s="12" t="s">
        <v>19</v>
      </c>
      <c r="F309" s="24">
        <f>F310</f>
        <v>70</v>
      </c>
    </row>
    <row r="310" spans="1:6" ht="31.5" outlineLevel="3">
      <c r="A310" s="11" t="s">
        <v>20</v>
      </c>
      <c r="B310" s="12" t="s">
        <v>156</v>
      </c>
      <c r="C310" s="12" t="s">
        <v>113</v>
      </c>
      <c r="D310" s="12" t="s">
        <v>417</v>
      </c>
      <c r="E310" s="12" t="s">
        <v>21</v>
      </c>
      <c r="F310" s="24">
        <v>70</v>
      </c>
    </row>
    <row r="311" spans="1:6" ht="78.75" outlineLevel="3">
      <c r="A311" s="28" t="s">
        <v>529</v>
      </c>
      <c r="B311" s="12" t="s">
        <v>156</v>
      </c>
      <c r="C311" s="12" t="s">
        <v>113</v>
      </c>
      <c r="D311" s="12" t="s">
        <v>250</v>
      </c>
      <c r="E311" s="12" t="s">
        <v>8</v>
      </c>
      <c r="F311" s="24">
        <f>F314+F312</f>
        <v>2794</v>
      </c>
    </row>
    <row r="312" spans="1:6" ht="15" outlineLevel="3">
      <c r="A312" s="11" t="s">
        <v>128</v>
      </c>
      <c r="B312" s="12" t="s">
        <v>156</v>
      </c>
      <c r="C312" s="12" t="s">
        <v>113</v>
      </c>
      <c r="D312" s="12" t="s">
        <v>250</v>
      </c>
      <c r="E312" s="12" t="s">
        <v>129</v>
      </c>
      <c r="F312" s="24">
        <f>F313</f>
        <v>200</v>
      </c>
    </row>
    <row r="313" spans="1:6" ht="31.5" outlineLevel="3">
      <c r="A313" s="11" t="s">
        <v>136</v>
      </c>
      <c r="B313" s="12" t="s">
        <v>156</v>
      </c>
      <c r="C313" s="12" t="s">
        <v>113</v>
      </c>
      <c r="D313" s="12" t="s">
        <v>250</v>
      </c>
      <c r="E313" s="12" t="s">
        <v>137</v>
      </c>
      <c r="F313" s="24">
        <v>200</v>
      </c>
    </row>
    <row r="314" spans="1:6" ht="31.5" outlineLevel="3">
      <c r="A314" s="11" t="s">
        <v>60</v>
      </c>
      <c r="B314" s="12" t="s">
        <v>156</v>
      </c>
      <c r="C314" s="12" t="s">
        <v>113</v>
      </c>
      <c r="D314" s="12" t="s">
        <v>250</v>
      </c>
      <c r="E314" s="12" t="s">
        <v>61</v>
      </c>
      <c r="F314" s="24">
        <f>F315</f>
        <v>2594</v>
      </c>
    </row>
    <row r="315" spans="1:6" ht="15" outlineLevel="3">
      <c r="A315" s="11" t="s">
        <v>110</v>
      </c>
      <c r="B315" s="12" t="s">
        <v>156</v>
      </c>
      <c r="C315" s="12" t="s">
        <v>113</v>
      </c>
      <c r="D315" s="12" t="s">
        <v>250</v>
      </c>
      <c r="E315" s="12" t="s">
        <v>111</v>
      </c>
      <c r="F315" s="24">
        <v>2594</v>
      </c>
    </row>
    <row r="316" spans="1:6" ht="15" outlineLevel="7">
      <c r="A316" s="11" t="s">
        <v>116</v>
      </c>
      <c r="B316" s="12" t="s">
        <v>156</v>
      </c>
      <c r="C316" s="12" t="s">
        <v>113</v>
      </c>
      <c r="D316" s="12" t="s">
        <v>251</v>
      </c>
      <c r="E316" s="12" t="s">
        <v>8</v>
      </c>
      <c r="F316" s="24">
        <f>F317</f>
        <v>74</v>
      </c>
    </row>
    <row r="317" spans="1:6" ht="31.5" outlineLevel="7">
      <c r="A317" s="11" t="s">
        <v>18</v>
      </c>
      <c r="B317" s="12" t="s">
        <v>156</v>
      </c>
      <c r="C317" s="12" t="s">
        <v>113</v>
      </c>
      <c r="D317" s="12" t="s">
        <v>251</v>
      </c>
      <c r="E317" s="12" t="s">
        <v>19</v>
      </c>
      <c r="F317" s="24">
        <f>F318</f>
        <v>74</v>
      </c>
    </row>
    <row r="318" spans="1:6" ht="31.5" outlineLevel="7">
      <c r="A318" s="11" t="s">
        <v>20</v>
      </c>
      <c r="B318" s="12" t="s">
        <v>156</v>
      </c>
      <c r="C318" s="12" t="s">
        <v>113</v>
      </c>
      <c r="D318" s="12" t="s">
        <v>251</v>
      </c>
      <c r="E318" s="12" t="s">
        <v>21</v>
      </c>
      <c r="F318" s="22">
        <v>74</v>
      </c>
    </row>
    <row r="319" spans="1:6" ht="15" outlineLevel="2">
      <c r="A319" s="11" t="s">
        <v>167</v>
      </c>
      <c r="B319" s="12" t="s">
        <v>156</v>
      </c>
      <c r="C319" s="12" t="s">
        <v>168</v>
      </c>
      <c r="D319" s="12" t="s">
        <v>184</v>
      </c>
      <c r="E319" s="12" t="s">
        <v>8</v>
      </c>
      <c r="F319" s="24">
        <f>F320</f>
        <v>14374.67</v>
      </c>
    </row>
    <row r="320" spans="1:6" ht="31.5" outlineLevel="3">
      <c r="A320" s="11" t="s">
        <v>114</v>
      </c>
      <c r="B320" s="12" t="s">
        <v>156</v>
      </c>
      <c r="C320" s="12" t="s">
        <v>168</v>
      </c>
      <c r="D320" s="12" t="s">
        <v>226</v>
      </c>
      <c r="E320" s="12" t="s">
        <v>8</v>
      </c>
      <c r="F320" s="24">
        <f>F321+F326+F333</f>
        <v>14374.67</v>
      </c>
    </row>
    <row r="321" spans="1:6" ht="33.75" customHeight="1" outlineLevel="5">
      <c r="A321" s="11" t="s">
        <v>13</v>
      </c>
      <c r="B321" s="12" t="s">
        <v>156</v>
      </c>
      <c r="C321" s="12" t="s">
        <v>168</v>
      </c>
      <c r="D321" s="12" t="s">
        <v>252</v>
      </c>
      <c r="E321" s="12" t="s">
        <v>8</v>
      </c>
      <c r="F321" s="24">
        <f>F322+F324</f>
        <v>2241.3700000000003</v>
      </c>
    </row>
    <row r="322" spans="1:6" ht="63" outlineLevel="6">
      <c r="A322" s="11" t="s">
        <v>14</v>
      </c>
      <c r="B322" s="12" t="s">
        <v>156</v>
      </c>
      <c r="C322" s="12" t="s">
        <v>168</v>
      </c>
      <c r="D322" s="12" t="s">
        <v>252</v>
      </c>
      <c r="E322" s="12" t="s">
        <v>15</v>
      </c>
      <c r="F322" s="24">
        <f>F323</f>
        <v>2199.57</v>
      </c>
    </row>
    <row r="323" spans="1:6" ht="31.5" outlineLevel="7">
      <c r="A323" s="11" t="s">
        <v>16</v>
      </c>
      <c r="B323" s="12" t="s">
        <v>156</v>
      </c>
      <c r="C323" s="12" t="s">
        <v>168</v>
      </c>
      <c r="D323" s="12" t="s">
        <v>252</v>
      </c>
      <c r="E323" s="12" t="s">
        <v>17</v>
      </c>
      <c r="F323" s="22">
        <v>2199.57</v>
      </c>
    </row>
    <row r="324" spans="1:6" ht="31.5" outlineLevel="6">
      <c r="A324" s="11" t="s">
        <v>18</v>
      </c>
      <c r="B324" s="12" t="s">
        <v>156</v>
      </c>
      <c r="C324" s="12" t="s">
        <v>168</v>
      </c>
      <c r="D324" s="12" t="s">
        <v>252</v>
      </c>
      <c r="E324" s="12" t="s">
        <v>19</v>
      </c>
      <c r="F324" s="24">
        <f>F325</f>
        <v>41.8</v>
      </c>
    </row>
    <row r="325" spans="1:6" ht="31.5" outlineLevel="7">
      <c r="A325" s="11" t="s">
        <v>20</v>
      </c>
      <c r="B325" s="12" t="s">
        <v>156</v>
      </c>
      <c r="C325" s="12" t="s">
        <v>168</v>
      </c>
      <c r="D325" s="12" t="s">
        <v>252</v>
      </c>
      <c r="E325" s="12" t="s">
        <v>21</v>
      </c>
      <c r="F325" s="22">
        <v>41.8</v>
      </c>
    </row>
    <row r="326" spans="1:6" ht="31.5" outlineLevel="5">
      <c r="A326" s="11" t="s">
        <v>56</v>
      </c>
      <c r="B326" s="12" t="s">
        <v>156</v>
      </c>
      <c r="C326" s="12" t="s">
        <v>168</v>
      </c>
      <c r="D326" s="12" t="s">
        <v>253</v>
      </c>
      <c r="E326" s="12" t="s">
        <v>8</v>
      </c>
      <c r="F326" s="24">
        <f>F327+F329+F331</f>
        <v>10717.199999999999</v>
      </c>
    </row>
    <row r="327" spans="1:6" ht="63" outlineLevel="6">
      <c r="A327" s="11" t="s">
        <v>14</v>
      </c>
      <c r="B327" s="12" t="s">
        <v>156</v>
      </c>
      <c r="C327" s="12" t="s">
        <v>168</v>
      </c>
      <c r="D327" s="12" t="s">
        <v>253</v>
      </c>
      <c r="E327" s="12" t="s">
        <v>15</v>
      </c>
      <c r="F327" s="24">
        <f>F328</f>
        <v>8424.4</v>
      </c>
    </row>
    <row r="328" spans="1:6" ht="15" outlineLevel="7">
      <c r="A328" s="11" t="s">
        <v>57</v>
      </c>
      <c r="B328" s="12" t="s">
        <v>156</v>
      </c>
      <c r="C328" s="12" t="s">
        <v>168</v>
      </c>
      <c r="D328" s="12" t="s">
        <v>253</v>
      </c>
      <c r="E328" s="12" t="s">
        <v>58</v>
      </c>
      <c r="F328" s="22">
        <v>8424.4</v>
      </c>
    </row>
    <row r="329" spans="1:6" ht="31.5" outlineLevel="6">
      <c r="A329" s="11" t="s">
        <v>18</v>
      </c>
      <c r="B329" s="12" t="s">
        <v>156</v>
      </c>
      <c r="C329" s="12" t="s">
        <v>168</v>
      </c>
      <c r="D329" s="12" t="s">
        <v>253</v>
      </c>
      <c r="E329" s="12" t="s">
        <v>19</v>
      </c>
      <c r="F329" s="24">
        <f>F330</f>
        <v>2269.2</v>
      </c>
    </row>
    <row r="330" spans="1:6" ht="31.5" outlineLevel="7">
      <c r="A330" s="11" t="s">
        <v>20</v>
      </c>
      <c r="B330" s="12" t="s">
        <v>156</v>
      </c>
      <c r="C330" s="12" t="s">
        <v>168</v>
      </c>
      <c r="D330" s="12" t="s">
        <v>253</v>
      </c>
      <c r="E330" s="12" t="s">
        <v>21</v>
      </c>
      <c r="F330" s="22">
        <v>2269.2</v>
      </c>
    </row>
    <row r="331" spans="1:6" ht="15" outlineLevel="6">
      <c r="A331" s="11" t="s">
        <v>22</v>
      </c>
      <c r="B331" s="12" t="s">
        <v>156</v>
      </c>
      <c r="C331" s="12" t="s">
        <v>168</v>
      </c>
      <c r="D331" s="12" t="s">
        <v>253</v>
      </c>
      <c r="E331" s="12" t="s">
        <v>23</v>
      </c>
      <c r="F331" s="24">
        <f>F332</f>
        <v>23.6</v>
      </c>
    </row>
    <row r="332" spans="1:6" ht="15" outlineLevel="7">
      <c r="A332" s="11" t="s">
        <v>24</v>
      </c>
      <c r="B332" s="12" t="s">
        <v>156</v>
      </c>
      <c r="C332" s="12" t="s">
        <v>168</v>
      </c>
      <c r="D332" s="12" t="s">
        <v>253</v>
      </c>
      <c r="E332" s="12" t="s">
        <v>25</v>
      </c>
      <c r="F332" s="22">
        <v>23.6</v>
      </c>
    </row>
    <row r="333" spans="1:6" ht="31.5" outlineLevel="3">
      <c r="A333" s="127" t="s">
        <v>59</v>
      </c>
      <c r="B333" s="12" t="s">
        <v>156</v>
      </c>
      <c r="C333" s="12" t="s">
        <v>168</v>
      </c>
      <c r="D333" s="12" t="s">
        <v>254</v>
      </c>
      <c r="E333" s="12" t="s">
        <v>8</v>
      </c>
      <c r="F333" s="24">
        <f>F334</f>
        <v>1416.1</v>
      </c>
    </row>
    <row r="334" spans="1:6" ht="31.5" outlineLevel="3">
      <c r="A334" s="11" t="s">
        <v>60</v>
      </c>
      <c r="B334" s="12" t="s">
        <v>156</v>
      </c>
      <c r="C334" s="12" t="s">
        <v>168</v>
      </c>
      <c r="D334" s="12" t="s">
        <v>254</v>
      </c>
      <c r="E334" s="12" t="s">
        <v>61</v>
      </c>
      <c r="F334" s="24">
        <f>F335</f>
        <v>1416.1</v>
      </c>
    </row>
    <row r="335" spans="1:6" ht="15" outlineLevel="3">
      <c r="A335" s="11" t="s">
        <v>62</v>
      </c>
      <c r="B335" s="12" t="s">
        <v>156</v>
      </c>
      <c r="C335" s="12" t="s">
        <v>168</v>
      </c>
      <c r="D335" s="12" t="s">
        <v>254</v>
      </c>
      <c r="E335" s="12" t="s">
        <v>63</v>
      </c>
      <c r="F335" s="22">
        <v>1416.1</v>
      </c>
    </row>
    <row r="336" spans="1:6" ht="15" outlineLevel="3">
      <c r="A336" s="11" t="s">
        <v>123</v>
      </c>
      <c r="B336" s="12" t="s">
        <v>156</v>
      </c>
      <c r="C336" s="12" t="s">
        <v>124</v>
      </c>
      <c r="D336" s="12" t="s">
        <v>184</v>
      </c>
      <c r="E336" s="12" t="s">
        <v>8</v>
      </c>
      <c r="F336" s="24">
        <f>F337</f>
        <v>3183</v>
      </c>
    </row>
    <row r="337" spans="1:6" ht="15" outlineLevel="3">
      <c r="A337" s="11" t="s">
        <v>175</v>
      </c>
      <c r="B337" s="12" t="s">
        <v>156</v>
      </c>
      <c r="C337" s="12" t="s">
        <v>176</v>
      </c>
      <c r="D337" s="12" t="s">
        <v>184</v>
      </c>
      <c r="E337" s="12" t="s">
        <v>8</v>
      </c>
      <c r="F337" s="24">
        <f>F338</f>
        <v>3183</v>
      </c>
    </row>
    <row r="338" spans="1:6" ht="31.5" outlineLevel="3">
      <c r="A338" s="11" t="s">
        <v>114</v>
      </c>
      <c r="B338" s="12" t="s">
        <v>156</v>
      </c>
      <c r="C338" s="12" t="s">
        <v>176</v>
      </c>
      <c r="D338" s="12" t="s">
        <v>226</v>
      </c>
      <c r="E338" s="12" t="s">
        <v>8</v>
      </c>
      <c r="F338" s="24">
        <f>F339</f>
        <v>3183</v>
      </c>
    </row>
    <row r="339" spans="1:6" ht="31.5" outlineLevel="3">
      <c r="A339" s="11" t="s">
        <v>159</v>
      </c>
      <c r="B339" s="12" t="s">
        <v>156</v>
      </c>
      <c r="C339" s="12" t="s">
        <v>176</v>
      </c>
      <c r="D339" s="12" t="s">
        <v>227</v>
      </c>
      <c r="E339" s="12" t="s">
        <v>8</v>
      </c>
      <c r="F339" s="24">
        <f>F340</f>
        <v>3183</v>
      </c>
    </row>
    <row r="340" spans="1:6" ht="51" customHeight="1" outlineLevel="3">
      <c r="A340" s="11" t="s">
        <v>177</v>
      </c>
      <c r="B340" s="12" t="s">
        <v>156</v>
      </c>
      <c r="C340" s="12" t="s">
        <v>176</v>
      </c>
      <c r="D340" s="12" t="s">
        <v>255</v>
      </c>
      <c r="E340" s="12" t="s">
        <v>8</v>
      </c>
      <c r="F340" s="24">
        <f>F341+F343</f>
        <v>3183</v>
      </c>
    </row>
    <row r="341" spans="1:6" ht="31.5" outlineLevel="3">
      <c r="A341" s="11" t="s">
        <v>18</v>
      </c>
      <c r="B341" s="12" t="s">
        <v>156</v>
      </c>
      <c r="C341" s="12" t="s">
        <v>176</v>
      </c>
      <c r="D341" s="12" t="s">
        <v>255</v>
      </c>
      <c r="E341" s="12" t="s">
        <v>19</v>
      </c>
      <c r="F341" s="24">
        <f>F342</f>
        <v>18</v>
      </c>
    </row>
    <row r="342" spans="1:6" ht="31.5" outlineLevel="3">
      <c r="A342" s="11" t="s">
        <v>20</v>
      </c>
      <c r="B342" s="12" t="s">
        <v>156</v>
      </c>
      <c r="C342" s="12" t="s">
        <v>176</v>
      </c>
      <c r="D342" s="12" t="s">
        <v>255</v>
      </c>
      <c r="E342" s="12" t="s">
        <v>21</v>
      </c>
      <c r="F342" s="22">
        <v>18</v>
      </c>
    </row>
    <row r="343" spans="1:6" ht="15" outlineLevel="3">
      <c r="A343" s="11" t="s">
        <v>128</v>
      </c>
      <c r="B343" s="12" t="s">
        <v>156</v>
      </c>
      <c r="C343" s="12" t="s">
        <v>176</v>
      </c>
      <c r="D343" s="12" t="s">
        <v>255</v>
      </c>
      <c r="E343" s="12" t="s">
        <v>129</v>
      </c>
      <c r="F343" s="24">
        <f>F344</f>
        <v>3165</v>
      </c>
    </row>
    <row r="344" spans="1:6" ht="15" outlineLevel="3">
      <c r="A344" s="11" t="s">
        <v>130</v>
      </c>
      <c r="B344" s="12" t="s">
        <v>156</v>
      </c>
      <c r="C344" s="12" t="s">
        <v>176</v>
      </c>
      <c r="D344" s="12" t="s">
        <v>255</v>
      </c>
      <c r="E344" s="12" t="s">
        <v>131</v>
      </c>
      <c r="F344" s="22">
        <v>3165</v>
      </c>
    </row>
    <row r="345" spans="1:6" ht="15" outlineLevel="7">
      <c r="A345" s="11" t="s">
        <v>139</v>
      </c>
      <c r="B345" s="12" t="s">
        <v>156</v>
      </c>
      <c r="C345" s="12" t="s">
        <v>140</v>
      </c>
      <c r="D345" s="12" t="s">
        <v>184</v>
      </c>
      <c r="E345" s="12" t="s">
        <v>8</v>
      </c>
      <c r="F345" s="24">
        <f>F346</f>
        <v>561</v>
      </c>
    </row>
    <row r="346" spans="1:6" ht="15" outlineLevel="7">
      <c r="A346" s="11" t="s">
        <v>141</v>
      </c>
      <c r="B346" s="12" t="s">
        <v>156</v>
      </c>
      <c r="C346" s="12" t="s">
        <v>142</v>
      </c>
      <c r="D346" s="12" t="s">
        <v>184</v>
      </c>
      <c r="E346" s="12" t="s">
        <v>8</v>
      </c>
      <c r="F346" s="24">
        <f>F347</f>
        <v>561</v>
      </c>
    </row>
    <row r="347" spans="1:6" ht="31.5" outlineLevel="7">
      <c r="A347" s="11" t="s">
        <v>351</v>
      </c>
      <c r="B347" s="12" t="s">
        <v>156</v>
      </c>
      <c r="C347" s="12" t="s">
        <v>142</v>
      </c>
      <c r="D347" s="12" t="s">
        <v>350</v>
      </c>
      <c r="E347" s="12" t="s">
        <v>8</v>
      </c>
      <c r="F347" s="24">
        <f>F348</f>
        <v>561</v>
      </c>
    </row>
    <row r="348" spans="1:6" ht="15" outlineLevel="7">
      <c r="A348" s="11" t="s">
        <v>143</v>
      </c>
      <c r="B348" s="12" t="s">
        <v>156</v>
      </c>
      <c r="C348" s="12" t="s">
        <v>142</v>
      </c>
      <c r="D348" s="12" t="s">
        <v>352</v>
      </c>
      <c r="E348" s="12" t="s">
        <v>8</v>
      </c>
      <c r="F348" s="24">
        <f>F349</f>
        <v>561</v>
      </c>
    </row>
    <row r="349" spans="1:6" ht="31.5" outlineLevel="7">
      <c r="A349" s="11" t="s">
        <v>60</v>
      </c>
      <c r="B349" s="12" t="s">
        <v>156</v>
      </c>
      <c r="C349" s="12" t="s">
        <v>142</v>
      </c>
      <c r="D349" s="12" t="s">
        <v>352</v>
      </c>
      <c r="E349" s="12" t="s">
        <v>61</v>
      </c>
      <c r="F349" s="24">
        <f>F350</f>
        <v>561</v>
      </c>
    </row>
    <row r="350" spans="1:6" ht="15" outlineLevel="7">
      <c r="A350" s="11" t="s">
        <v>110</v>
      </c>
      <c r="B350" s="12" t="s">
        <v>156</v>
      </c>
      <c r="C350" s="12" t="s">
        <v>142</v>
      </c>
      <c r="D350" s="12" t="s">
        <v>352</v>
      </c>
      <c r="E350" s="12" t="s">
        <v>111</v>
      </c>
      <c r="F350" s="22">
        <v>561</v>
      </c>
    </row>
    <row r="351" spans="1:6" s="10" customFormat="1" ht="15">
      <c r="A351" s="192" t="s">
        <v>169</v>
      </c>
      <c r="B351" s="192"/>
      <c r="C351" s="192"/>
      <c r="D351" s="192"/>
      <c r="E351" s="192"/>
      <c r="F351" s="19">
        <f>F10+F229+F257+F45</f>
        <v>468912.67999999993</v>
      </c>
    </row>
    <row r="352" spans="1:6" s="10" customFormat="1" ht="15">
      <c r="A352" s="130"/>
      <c r="B352" s="25"/>
      <c r="C352" s="25"/>
      <c r="D352" s="25"/>
      <c r="E352" s="25"/>
      <c r="F352" s="19"/>
    </row>
    <row r="353" spans="1:5" ht="15">
      <c r="A353" s="131"/>
      <c r="B353" s="16"/>
      <c r="C353" s="16"/>
      <c r="D353" s="16"/>
      <c r="E353" s="16"/>
    </row>
    <row r="354" ht="15">
      <c r="C354" s="17"/>
    </row>
    <row r="355" spans="3:5" ht="15">
      <c r="C355" s="16"/>
      <c r="D355" s="16"/>
      <c r="E355" s="16"/>
    </row>
    <row r="356" spans="3:6" ht="15">
      <c r="C356" s="17"/>
      <c r="F356" s="14"/>
    </row>
    <row r="357" spans="3:6" ht="15">
      <c r="C357" s="17"/>
      <c r="F357" s="14"/>
    </row>
    <row r="358" spans="3:6" ht="15">
      <c r="C358" s="17"/>
      <c r="F358" s="14"/>
    </row>
    <row r="359" spans="3:6" ht="15">
      <c r="C359" s="17"/>
      <c r="F359" s="14"/>
    </row>
    <row r="360" spans="3:6" ht="15">
      <c r="C360" s="17"/>
      <c r="F360" s="14"/>
    </row>
    <row r="361" spans="3:6" ht="15">
      <c r="C361" s="17"/>
      <c r="F361" s="14"/>
    </row>
    <row r="362" spans="3:6" ht="15">
      <c r="C362" s="17"/>
      <c r="F362" s="14"/>
    </row>
    <row r="363" spans="3:6" ht="15">
      <c r="C363" s="17"/>
      <c r="F363" s="14"/>
    </row>
    <row r="364" spans="3:6" ht="15">
      <c r="C364" s="17"/>
      <c r="F364" s="14"/>
    </row>
    <row r="365" spans="3:6" ht="15">
      <c r="C365" s="17"/>
      <c r="F365" s="14"/>
    </row>
    <row r="366" spans="3:6" ht="15">
      <c r="C366" s="17"/>
      <c r="F366" s="14"/>
    </row>
    <row r="367" spans="3:6" ht="15">
      <c r="C367" s="17"/>
      <c r="F367" s="14"/>
    </row>
    <row r="368" spans="3:6" ht="15">
      <c r="C368" s="17"/>
      <c r="F368" s="14"/>
    </row>
    <row r="369" ht="15">
      <c r="C369" s="17"/>
    </row>
    <row r="370" spans="4:6" ht="15">
      <c r="D370" s="17"/>
      <c r="F370" s="14"/>
    </row>
    <row r="371" spans="4:6" ht="15">
      <c r="D371" s="17"/>
      <c r="F371" s="14"/>
    </row>
    <row r="372" spans="4:6" ht="15">
      <c r="D372" s="17"/>
      <c r="F372" s="14"/>
    </row>
    <row r="373" spans="4:6" ht="15">
      <c r="D373" s="17"/>
      <c r="F373" s="14"/>
    </row>
    <row r="374" spans="4:6" ht="15">
      <c r="D374" s="17"/>
      <c r="F374" s="14"/>
    </row>
    <row r="375" spans="4:6" ht="15">
      <c r="D375" s="17"/>
      <c r="F375" s="14"/>
    </row>
    <row r="376" spans="4:6" ht="15">
      <c r="D376" s="17"/>
      <c r="F376" s="14"/>
    </row>
    <row r="377" spans="4:8" ht="15">
      <c r="D377" s="17"/>
      <c r="F377" s="14"/>
      <c r="H377" s="14"/>
    </row>
    <row r="378" spans="4:6" ht="15">
      <c r="D378" s="17"/>
      <c r="F378" s="14"/>
    </row>
    <row r="379" spans="4:6" ht="15">
      <c r="D379" s="17"/>
      <c r="F379" s="14"/>
    </row>
    <row r="380" ht="15">
      <c r="D380" s="17"/>
    </row>
    <row r="381" ht="15">
      <c r="D381" s="17"/>
    </row>
    <row r="382" spans="4:6" ht="15">
      <c r="D382" s="17"/>
      <c r="F382" s="14"/>
    </row>
  </sheetData>
  <mergeCells count="4">
    <mergeCell ref="A351:E351"/>
    <mergeCell ref="A7:F7"/>
    <mergeCell ref="A6:F6"/>
    <mergeCell ref="D4:F4"/>
  </mergeCells>
  <printOptions/>
  <pageMargins left="1.1811023622047245" right="0.5118110236220472" top="0.5511811023622047" bottom="0.5511811023622047" header="0.31496062992125984" footer="0.31496062992125984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3"/>
  <sheetViews>
    <sheetView view="pageBreakPreview" zoomScaleSheetLayoutView="100" workbookViewId="0" topLeftCell="A341">
      <selection activeCell="A349" sqref="A349:H383"/>
    </sheetView>
  </sheetViews>
  <sheetFormatPr defaultColWidth="9.140625" defaultRowHeight="15" outlineLevelRow="7"/>
  <cols>
    <col min="1" max="1" width="62.00390625" style="120" customWidth="1"/>
    <col min="2" max="3" width="7.7109375" style="7" customWidth="1"/>
    <col min="4" max="4" width="16.140625" style="7" customWidth="1"/>
    <col min="5" max="5" width="7.140625" style="7" customWidth="1"/>
    <col min="6" max="6" width="14.8515625" style="23" customWidth="1"/>
    <col min="7" max="7" width="14.8515625" style="152" customWidth="1"/>
    <col min="8" max="8" width="10.140625" style="7" bestFit="1" customWidth="1"/>
    <col min="9" max="243" width="9.140625" style="7" customWidth="1"/>
    <col min="244" max="244" width="75.8515625" style="7" customWidth="1"/>
    <col min="245" max="246" width="7.7109375" style="7" customWidth="1"/>
    <col min="247" max="247" width="9.7109375" style="7" customWidth="1"/>
    <col min="248" max="248" width="7.7109375" style="7" customWidth="1"/>
    <col min="249" max="252" width="9.140625" style="7" hidden="1" customWidth="1"/>
    <col min="253" max="253" width="14.28125" style="7" customWidth="1"/>
    <col min="254" max="259" width="9.140625" style="7" hidden="1" customWidth="1"/>
    <col min="260" max="260" width="10.140625" style="7" bestFit="1" customWidth="1"/>
    <col min="261" max="499" width="9.140625" style="7" customWidth="1"/>
    <col min="500" max="500" width="75.8515625" style="7" customWidth="1"/>
    <col min="501" max="502" width="7.7109375" style="7" customWidth="1"/>
    <col min="503" max="503" width="9.7109375" style="7" customWidth="1"/>
    <col min="504" max="504" width="7.7109375" style="7" customWidth="1"/>
    <col min="505" max="508" width="9.140625" style="7" hidden="1" customWidth="1"/>
    <col min="509" max="509" width="14.28125" style="7" customWidth="1"/>
    <col min="510" max="515" width="9.140625" style="7" hidden="1" customWidth="1"/>
    <col min="516" max="516" width="10.140625" style="7" bestFit="1" customWidth="1"/>
    <col min="517" max="755" width="9.140625" style="7" customWidth="1"/>
    <col min="756" max="756" width="75.8515625" style="7" customWidth="1"/>
    <col min="757" max="758" width="7.7109375" style="7" customWidth="1"/>
    <col min="759" max="759" width="9.7109375" style="7" customWidth="1"/>
    <col min="760" max="760" width="7.7109375" style="7" customWidth="1"/>
    <col min="761" max="764" width="9.140625" style="7" hidden="1" customWidth="1"/>
    <col min="765" max="765" width="14.28125" style="7" customWidth="1"/>
    <col min="766" max="771" width="9.140625" style="7" hidden="1" customWidth="1"/>
    <col min="772" max="772" width="10.140625" style="7" bestFit="1" customWidth="1"/>
    <col min="773" max="1011" width="9.140625" style="7" customWidth="1"/>
    <col min="1012" max="1012" width="75.8515625" style="7" customWidth="1"/>
    <col min="1013" max="1014" width="7.7109375" style="7" customWidth="1"/>
    <col min="1015" max="1015" width="9.7109375" style="7" customWidth="1"/>
    <col min="1016" max="1016" width="7.7109375" style="7" customWidth="1"/>
    <col min="1017" max="1020" width="9.140625" style="7" hidden="1" customWidth="1"/>
    <col min="1021" max="1021" width="14.28125" style="7" customWidth="1"/>
    <col min="1022" max="1027" width="9.140625" style="7" hidden="1" customWidth="1"/>
    <col min="1028" max="1028" width="10.140625" style="7" bestFit="1" customWidth="1"/>
    <col min="1029" max="1267" width="9.140625" style="7" customWidth="1"/>
    <col min="1268" max="1268" width="75.8515625" style="7" customWidth="1"/>
    <col min="1269" max="1270" width="7.7109375" style="7" customWidth="1"/>
    <col min="1271" max="1271" width="9.7109375" style="7" customWidth="1"/>
    <col min="1272" max="1272" width="7.7109375" style="7" customWidth="1"/>
    <col min="1273" max="1276" width="9.140625" style="7" hidden="1" customWidth="1"/>
    <col min="1277" max="1277" width="14.28125" style="7" customWidth="1"/>
    <col min="1278" max="1283" width="9.140625" style="7" hidden="1" customWidth="1"/>
    <col min="1284" max="1284" width="10.140625" style="7" bestFit="1" customWidth="1"/>
    <col min="1285" max="1523" width="9.140625" style="7" customWidth="1"/>
    <col min="1524" max="1524" width="75.8515625" style="7" customWidth="1"/>
    <col min="1525" max="1526" width="7.7109375" style="7" customWidth="1"/>
    <col min="1527" max="1527" width="9.7109375" style="7" customWidth="1"/>
    <col min="1528" max="1528" width="7.7109375" style="7" customWidth="1"/>
    <col min="1529" max="1532" width="9.140625" style="7" hidden="1" customWidth="1"/>
    <col min="1533" max="1533" width="14.28125" style="7" customWidth="1"/>
    <col min="1534" max="1539" width="9.140625" style="7" hidden="1" customWidth="1"/>
    <col min="1540" max="1540" width="10.140625" style="7" bestFit="1" customWidth="1"/>
    <col min="1541" max="1779" width="9.140625" style="7" customWidth="1"/>
    <col min="1780" max="1780" width="75.8515625" style="7" customWidth="1"/>
    <col min="1781" max="1782" width="7.7109375" style="7" customWidth="1"/>
    <col min="1783" max="1783" width="9.7109375" style="7" customWidth="1"/>
    <col min="1784" max="1784" width="7.7109375" style="7" customWidth="1"/>
    <col min="1785" max="1788" width="9.140625" style="7" hidden="1" customWidth="1"/>
    <col min="1789" max="1789" width="14.28125" style="7" customWidth="1"/>
    <col min="1790" max="1795" width="9.140625" style="7" hidden="1" customWidth="1"/>
    <col min="1796" max="1796" width="10.140625" style="7" bestFit="1" customWidth="1"/>
    <col min="1797" max="2035" width="9.140625" style="7" customWidth="1"/>
    <col min="2036" max="2036" width="75.8515625" style="7" customWidth="1"/>
    <col min="2037" max="2038" width="7.7109375" style="7" customWidth="1"/>
    <col min="2039" max="2039" width="9.7109375" style="7" customWidth="1"/>
    <col min="2040" max="2040" width="7.7109375" style="7" customWidth="1"/>
    <col min="2041" max="2044" width="9.140625" style="7" hidden="1" customWidth="1"/>
    <col min="2045" max="2045" width="14.28125" style="7" customWidth="1"/>
    <col min="2046" max="2051" width="9.140625" style="7" hidden="1" customWidth="1"/>
    <col min="2052" max="2052" width="10.140625" style="7" bestFit="1" customWidth="1"/>
    <col min="2053" max="2291" width="9.140625" style="7" customWidth="1"/>
    <col min="2292" max="2292" width="75.8515625" style="7" customWidth="1"/>
    <col min="2293" max="2294" width="7.7109375" style="7" customWidth="1"/>
    <col min="2295" max="2295" width="9.7109375" style="7" customWidth="1"/>
    <col min="2296" max="2296" width="7.7109375" style="7" customWidth="1"/>
    <col min="2297" max="2300" width="9.140625" style="7" hidden="1" customWidth="1"/>
    <col min="2301" max="2301" width="14.28125" style="7" customWidth="1"/>
    <col min="2302" max="2307" width="9.140625" style="7" hidden="1" customWidth="1"/>
    <col min="2308" max="2308" width="10.140625" style="7" bestFit="1" customWidth="1"/>
    <col min="2309" max="2547" width="9.140625" style="7" customWidth="1"/>
    <col min="2548" max="2548" width="75.8515625" style="7" customWidth="1"/>
    <col min="2549" max="2550" width="7.7109375" style="7" customWidth="1"/>
    <col min="2551" max="2551" width="9.7109375" style="7" customWidth="1"/>
    <col min="2552" max="2552" width="7.7109375" style="7" customWidth="1"/>
    <col min="2553" max="2556" width="9.140625" style="7" hidden="1" customWidth="1"/>
    <col min="2557" max="2557" width="14.28125" style="7" customWidth="1"/>
    <col min="2558" max="2563" width="9.140625" style="7" hidden="1" customWidth="1"/>
    <col min="2564" max="2564" width="10.140625" style="7" bestFit="1" customWidth="1"/>
    <col min="2565" max="2803" width="9.140625" style="7" customWidth="1"/>
    <col min="2804" max="2804" width="75.8515625" style="7" customWidth="1"/>
    <col min="2805" max="2806" width="7.7109375" style="7" customWidth="1"/>
    <col min="2807" max="2807" width="9.7109375" style="7" customWidth="1"/>
    <col min="2808" max="2808" width="7.7109375" style="7" customWidth="1"/>
    <col min="2809" max="2812" width="9.140625" style="7" hidden="1" customWidth="1"/>
    <col min="2813" max="2813" width="14.28125" style="7" customWidth="1"/>
    <col min="2814" max="2819" width="9.140625" style="7" hidden="1" customWidth="1"/>
    <col min="2820" max="2820" width="10.140625" style="7" bestFit="1" customWidth="1"/>
    <col min="2821" max="3059" width="9.140625" style="7" customWidth="1"/>
    <col min="3060" max="3060" width="75.8515625" style="7" customWidth="1"/>
    <col min="3061" max="3062" width="7.7109375" style="7" customWidth="1"/>
    <col min="3063" max="3063" width="9.7109375" style="7" customWidth="1"/>
    <col min="3064" max="3064" width="7.7109375" style="7" customWidth="1"/>
    <col min="3065" max="3068" width="9.140625" style="7" hidden="1" customWidth="1"/>
    <col min="3069" max="3069" width="14.28125" style="7" customWidth="1"/>
    <col min="3070" max="3075" width="9.140625" style="7" hidden="1" customWidth="1"/>
    <col min="3076" max="3076" width="10.140625" style="7" bestFit="1" customWidth="1"/>
    <col min="3077" max="3315" width="9.140625" style="7" customWidth="1"/>
    <col min="3316" max="3316" width="75.8515625" style="7" customWidth="1"/>
    <col min="3317" max="3318" width="7.7109375" style="7" customWidth="1"/>
    <col min="3319" max="3319" width="9.7109375" style="7" customWidth="1"/>
    <col min="3320" max="3320" width="7.7109375" style="7" customWidth="1"/>
    <col min="3321" max="3324" width="9.140625" style="7" hidden="1" customWidth="1"/>
    <col min="3325" max="3325" width="14.28125" style="7" customWidth="1"/>
    <col min="3326" max="3331" width="9.140625" style="7" hidden="1" customWidth="1"/>
    <col min="3332" max="3332" width="10.140625" style="7" bestFit="1" customWidth="1"/>
    <col min="3333" max="3571" width="9.140625" style="7" customWidth="1"/>
    <col min="3572" max="3572" width="75.8515625" style="7" customWidth="1"/>
    <col min="3573" max="3574" width="7.7109375" style="7" customWidth="1"/>
    <col min="3575" max="3575" width="9.7109375" style="7" customWidth="1"/>
    <col min="3576" max="3576" width="7.7109375" style="7" customWidth="1"/>
    <col min="3577" max="3580" width="9.140625" style="7" hidden="1" customWidth="1"/>
    <col min="3581" max="3581" width="14.28125" style="7" customWidth="1"/>
    <col min="3582" max="3587" width="9.140625" style="7" hidden="1" customWidth="1"/>
    <col min="3588" max="3588" width="10.140625" style="7" bestFit="1" customWidth="1"/>
    <col min="3589" max="3827" width="9.140625" style="7" customWidth="1"/>
    <col min="3828" max="3828" width="75.8515625" style="7" customWidth="1"/>
    <col min="3829" max="3830" width="7.7109375" style="7" customWidth="1"/>
    <col min="3831" max="3831" width="9.7109375" style="7" customWidth="1"/>
    <col min="3832" max="3832" width="7.7109375" style="7" customWidth="1"/>
    <col min="3833" max="3836" width="9.140625" style="7" hidden="1" customWidth="1"/>
    <col min="3837" max="3837" width="14.28125" style="7" customWidth="1"/>
    <col min="3838" max="3843" width="9.140625" style="7" hidden="1" customWidth="1"/>
    <col min="3844" max="3844" width="10.140625" style="7" bestFit="1" customWidth="1"/>
    <col min="3845" max="4083" width="9.140625" style="7" customWidth="1"/>
    <col min="4084" max="4084" width="75.8515625" style="7" customWidth="1"/>
    <col min="4085" max="4086" width="7.7109375" style="7" customWidth="1"/>
    <col min="4087" max="4087" width="9.7109375" style="7" customWidth="1"/>
    <col min="4088" max="4088" width="7.7109375" style="7" customWidth="1"/>
    <col min="4089" max="4092" width="9.140625" style="7" hidden="1" customWidth="1"/>
    <col min="4093" max="4093" width="14.28125" style="7" customWidth="1"/>
    <col min="4094" max="4099" width="9.140625" style="7" hidden="1" customWidth="1"/>
    <col min="4100" max="4100" width="10.140625" style="7" bestFit="1" customWidth="1"/>
    <col min="4101" max="4339" width="9.140625" style="7" customWidth="1"/>
    <col min="4340" max="4340" width="75.8515625" style="7" customWidth="1"/>
    <col min="4341" max="4342" width="7.7109375" style="7" customWidth="1"/>
    <col min="4343" max="4343" width="9.7109375" style="7" customWidth="1"/>
    <col min="4344" max="4344" width="7.7109375" style="7" customWidth="1"/>
    <col min="4345" max="4348" width="9.140625" style="7" hidden="1" customWidth="1"/>
    <col min="4349" max="4349" width="14.28125" style="7" customWidth="1"/>
    <col min="4350" max="4355" width="9.140625" style="7" hidden="1" customWidth="1"/>
    <col min="4356" max="4356" width="10.140625" style="7" bestFit="1" customWidth="1"/>
    <col min="4357" max="4595" width="9.140625" style="7" customWidth="1"/>
    <col min="4596" max="4596" width="75.8515625" style="7" customWidth="1"/>
    <col min="4597" max="4598" width="7.7109375" style="7" customWidth="1"/>
    <col min="4599" max="4599" width="9.7109375" style="7" customWidth="1"/>
    <col min="4600" max="4600" width="7.7109375" style="7" customWidth="1"/>
    <col min="4601" max="4604" width="9.140625" style="7" hidden="1" customWidth="1"/>
    <col min="4605" max="4605" width="14.28125" style="7" customWidth="1"/>
    <col min="4606" max="4611" width="9.140625" style="7" hidden="1" customWidth="1"/>
    <col min="4612" max="4612" width="10.140625" style="7" bestFit="1" customWidth="1"/>
    <col min="4613" max="4851" width="9.140625" style="7" customWidth="1"/>
    <col min="4852" max="4852" width="75.8515625" style="7" customWidth="1"/>
    <col min="4853" max="4854" width="7.7109375" style="7" customWidth="1"/>
    <col min="4855" max="4855" width="9.7109375" style="7" customWidth="1"/>
    <col min="4856" max="4856" width="7.7109375" style="7" customWidth="1"/>
    <col min="4857" max="4860" width="9.140625" style="7" hidden="1" customWidth="1"/>
    <col min="4861" max="4861" width="14.28125" style="7" customWidth="1"/>
    <col min="4862" max="4867" width="9.140625" style="7" hidden="1" customWidth="1"/>
    <col min="4868" max="4868" width="10.140625" style="7" bestFit="1" customWidth="1"/>
    <col min="4869" max="5107" width="9.140625" style="7" customWidth="1"/>
    <col min="5108" max="5108" width="75.8515625" style="7" customWidth="1"/>
    <col min="5109" max="5110" width="7.7109375" style="7" customWidth="1"/>
    <col min="5111" max="5111" width="9.7109375" style="7" customWidth="1"/>
    <col min="5112" max="5112" width="7.7109375" style="7" customWidth="1"/>
    <col min="5113" max="5116" width="9.140625" style="7" hidden="1" customWidth="1"/>
    <col min="5117" max="5117" width="14.28125" style="7" customWidth="1"/>
    <col min="5118" max="5123" width="9.140625" style="7" hidden="1" customWidth="1"/>
    <col min="5124" max="5124" width="10.140625" style="7" bestFit="1" customWidth="1"/>
    <col min="5125" max="5363" width="9.140625" style="7" customWidth="1"/>
    <col min="5364" max="5364" width="75.8515625" style="7" customWidth="1"/>
    <col min="5365" max="5366" width="7.7109375" style="7" customWidth="1"/>
    <col min="5367" max="5367" width="9.7109375" style="7" customWidth="1"/>
    <col min="5368" max="5368" width="7.7109375" style="7" customWidth="1"/>
    <col min="5369" max="5372" width="9.140625" style="7" hidden="1" customWidth="1"/>
    <col min="5373" max="5373" width="14.28125" style="7" customWidth="1"/>
    <col min="5374" max="5379" width="9.140625" style="7" hidden="1" customWidth="1"/>
    <col min="5380" max="5380" width="10.140625" style="7" bestFit="1" customWidth="1"/>
    <col min="5381" max="5619" width="9.140625" style="7" customWidth="1"/>
    <col min="5620" max="5620" width="75.8515625" style="7" customWidth="1"/>
    <col min="5621" max="5622" width="7.7109375" style="7" customWidth="1"/>
    <col min="5623" max="5623" width="9.7109375" style="7" customWidth="1"/>
    <col min="5624" max="5624" width="7.7109375" style="7" customWidth="1"/>
    <col min="5625" max="5628" width="9.140625" style="7" hidden="1" customWidth="1"/>
    <col min="5629" max="5629" width="14.28125" style="7" customWidth="1"/>
    <col min="5630" max="5635" width="9.140625" style="7" hidden="1" customWidth="1"/>
    <col min="5636" max="5636" width="10.140625" style="7" bestFit="1" customWidth="1"/>
    <col min="5637" max="5875" width="9.140625" style="7" customWidth="1"/>
    <col min="5876" max="5876" width="75.8515625" style="7" customWidth="1"/>
    <col min="5877" max="5878" width="7.7109375" style="7" customWidth="1"/>
    <col min="5879" max="5879" width="9.7109375" style="7" customWidth="1"/>
    <col min="5880" max="5880" width="7.7109375" style="7" customWidth="1"/>
    <col min="5881" max="5884" width="9.140625" style="7" hidden="1" customWidth="1"/>
    <col min="5885" max="5885" width="14.28125" style="7" customWidth="1"/>
    <col min="5886" max="5891" width="9.140625" style="7" hidden="1" customWidth="1"/>
    <col min="5892" max="5892" width="10.140625" style="7" bestFit="1" customWidth="1"/>
    <col min="5893" max="6131" width="9.140625" style="7" customWidth="1"/>
    <col min="6132" max="6132" width="75.8515625" style="7" customWidth="1"/>
    <col min="6133" max="6134" width="7.7109375" style="7" customWidth="1"/>
    <col min="6135" max="6135" width="9.7109375" style="7" customWidth="1"/>
    <col min="6136" max="6136" width="7.7109375" style="7" customWidth="1"/>
    <col min="6137" max="6140" width="9.140625" style="7" hidden="1" customWidth="1"/>
    <col min="6141" max="6141" width="14.28125" style="7" customWidth="1"/>
    <col min="6142" max="6147" width="9.140625" style="7" hidden="1" customWidth="1"/>
    <col min="6148" max="6148" width="10.140625" style="7" bestFit="1" customWidth="1"/>
    <col min="6149" max="6387" width="9.140625" style="7" customWidth="1"/>
    <col min="6388" max="6388" width="75.8515625" style="7" customWidth="1"/>
    <col min="6389" max="6390" width="7.7109375" style="7" customWidth="1"/>
    <col min="6391" max="6391" width="9.7109375" style="7" customWidth="1"/>
    <col min="6392" max="6392" width="7.7109375" style="7" customWidth="1"/>
    <col min="6393" max="6396" width="9.140625" style="7" hidden="1" customWidth="1"/>
    <col min="6397" max="6397" width="14.28125" style="7" customWidth="1"/>
    <col min="6398" max="6403" width="9.140625" style="7" hidden="1" customWidth="1"/>
    <col min="6404" max="6404" width="10.140625" style="7" bestFit="1" customWidth="1"/>
    <col min="6405" max="6643" width="9.140625" style="7" customWidth="1"/>
    <col min="6644" max="6644" width="75.8515625" style="7" customWidth="1"/>
    <col min="6645" max="6646" width="7.7109375" style="7" customWidth="1"/>
    <col min="6647" max="6647" width="9.7109375" style="7" customWidth="1"/>
    <col min="6648" max="6648" width="7.7109375" style="7" customWidth="1"/>
    <col min="6649" max="6652" width="9.140625" style="7" hidden="1" customWidth="1"/>
    <col min="6653" max="6653" width="14.28125" style="7" customWidth="1"/>
    <col min="6654" max="6659" width="9.140625" style="7" hidden="1" customWidth="1"/>
    <col min="6660" max="6660" width="10.140625" style="7" bestFit="1" customWidth="1"/>
    <col min="6661" max="6899" width="9.140625" style="7" customWidth="1"/>
    <col min="6900" max="6900" width="75.8515625" style="7" customWidth="1"/>
    <col min="6901" max="6902" width="7.7109375" style="7" customWidth="1"/>
    <col min="6903" max="6903" width="9.7109375" style="7" customWidth="1"/>
    <col min="6904" max="6904" width="7.7109375" style="7" customWidth="1"/>
    <col min="6905" max="6908" width="9.140625" style="7" hidden="1" customWidth="1"/>
    <col min="6909" max="6909" width="14.28125" style="7" customWidth="1"/>
    <col min="6910" max="6915" width="9.140625" style="7" hidden="1" customWidth="1"/>
    <col min="6916" max="6916" width="10.140625" style="7" bestFit="1" customWidth="1"/>
    <col min="6917" max="7155" width="9.140625" style="7" customWidth="1"/>
    <col min="7156" max="7156" width="75.8515625" style="7" customWidth="1"/>
    <col min="7157" max="7158" width="7.7109375" style="7" customWidth="1"/>
    <col min="7159" max="7159" width="9.7109375" style="7" customWidth="1"/>
    <col min="7160" max="7160" width="7.7109375" style="7" customWidth="1"/>
    <col min="7161" max="7164" width="9.140625" style="7" hidden="1" customWidth="1"/>
    <col min="7165" max="7165" width="14.28125" style="7" customWidth="1"/>
    <col min="7166" max="7171" width="9.140625" style="7" hidden="1" customWidth="1"/>
    <col min="7172" max="7172" width="10.140625" style="7" bestFit="1" customWidth="1"/>
    <col min="7173" max="7411" width="9.140625" style="7" customWidth="1"/>
    <col min="7412" max="7412" width="75.8515625" style="7" customWidth="1"/>
    <col min="7413" max="7414" width="7.7109375" style="7" customWidth="1"/>
    <col min="7415" max="7415" width="9.7109375" style="7" customWidth="1"/>
    <col min="7416" max="7416" width="7.7109375" style="7" customWidth="1"/>
    <col min="7417" max="7420" width="9.140625" style="7" hidden="1" customWidth="1"/>
    <col min="7421" max="7421" width="14.28125" style="7" customWidth="1"/>
    <col min="7422" max="7427" width="9.140625" style="7" hidden="1" customWidth="1"/>
    <col min="7428" max="7428" width="10.140625" style="7" bestFit="1" customWidth="1"/>
    <col min="7429" max="7667" width="9.140625" style="7" customWidth="1"/>
    <col min="7668" max="7668" width="75.8515625" style="7" customWidth="1"/>
    <col min="7669" max="7670" width="7.7109375" style="7" customWidth="1"/>
    <col min="7671" max="7671" width="9.7109375" style="7" customWidth="1"/>
    <col min="7672" max="7672" width="7.7109375" style="7" customWidth="1"/>
    <col min="7673" max="7676" width="9.140625" style="7" hidden="1" customWidth="1"/>
    <col min="7677" max="7677" width="14.28125" style="7" customWidth="1"/>
    <col min="7678" max="7683" width="9.140625" style="7" hidden="1" customWidth="1"/>
    <col min="7684" max="7684" width="10.140625" style="7" bestFit="1" customWidth="1"/>
    <col min="7685" max="7923" width="9.140625" style="7" customWidth="1"/>
    <col min="7924" max="7924" width="75.8515625" style="7" customWidth="1"/>
    <col min="7925" max="7926" width="7.7109375" style="7" customWidth="1"/>
    <col min="7927" max="7927" width="9.7109375" style="7" customWidth="1"/>
    <col min="7928" max="7928" width="7.7109375" style="7" customWidth="1"/>
    <col min="7929" max="7932" width="9.140625" style="7" hidden="1" customWidth="1"/>
    <col min="7933" max="7933" width="14.28125" style="7" customWidth="1"/>
    <col min="7934" max="7939" width="9.140625" style="7" hidden="1" customWidth="1"/>
    <col min="7940" max="7940" width="10.140625" style="7" bestFit="1" customWidth="1"/>
    <col min="7941" max="8179" width="9.140625" style="7" customWidth="1"/>
    <col min="8180" max="8180" width="75.8515625" style="7" customWidth="1"/>
    <col min="8181" max="8182" width="7.7109375" style="7" customWidth="1"/>
    <col min="8183" max="8183" width="9.7109375" style="7" customWidth="1"/>
    <col min="8184" max="8184" width="7.7109375" style="7" customWidth="1"/>
    <col min="8185" max="8188" width="9.140625" style="7" hidden="1" customWidth="1"/>
    <col min="8189" max="8189" width="14.28125" style="7" customWidth="1"/>
    <col min="8190" max="8195" width="9.140625" style="7" hidden="1" customWidth="1"/>
    <col min="8196" max="8196" width="10.140625" style="7" bestFit="1" customWidth="1"/>
    <col min="8197" max="8435" width="9.140625" style="7" customWidth="1"/>
    <col min="8436" max="8436" width="75.8515625" style="7" customWidth="1"/>
    <col min="8437" max="8438" width="7.7109375" style="7" customWidth="1"/>
    <col min="8439" max="8439" width="9.7109375" style="7" customWidth="1"/>
    <col min="8440" max="8440" width="7.7109375" style="7" customWidth="1"/>
    <col min="8441" max="8444" width="9.140625" style="7" hidden="1" customWidth="1"/>
    <col min="8445" max="8445" width="14.28125" style="7" customWidth="1"/>
    <col min="8446" max="8451" width="9.140625" style="7" hidden="1" customWidth="1"/>
    <col min="8452" max="8452" width="10.140625" style="7" bestFit="1" customWidth="1"/>
    <col min="8453" max="8691" width="9.140625" style="7" customWidth="1"/>
    <col min="8692" max="8692" width="75.8515625" style="7" customWidth="1"/>
    <col min="8693" max="8694" width="7.7109375" style="7" customWidth="1"/>
    <col min="8695" max="8695" width="9.7109375" style="7" customWidth="1"/>
    <col min="8696" max="8696" width="7.7109375" style="7" customWidth="1"/>
    <col min="8697" max="8700" width="9.140625" style="7" hidden="1" customWidth="1"/>
    <col min="8701" max="8701" width="14.28125" style="7" customWidth="1"/>
    <col min="8702" max="8707" width="9.140625" style="7" hidden="1" customWidth="1"/>
    <col min="8708" max="8708" width="10.140625" style="7" bestFit="1" customWidth="1"/>
    <col min="8709" max="8947" width="9.140625" style="7" customWidth="1"/>
    <col min="8948" max="8948" width="75.8515625" style="7" customWidth="1"/>
    <col min="8949" max="8950" width="7.7109375" style="7" customWidth="1"/>
    <col min="8951" max="8951" width="9.7109375" style="7" customWidth="1"/>
    <col min="8952" max="8952" width="7.7109375" style="7" customWidth="1"/>
    <col min="8953" max="8956" width="9.140625" style="7" hidden="1" customWidth="1"/>
    <col min="8957" max="8957" width="14.28125" style="7" customWidth="1"/>
    <col min="8958" max="8963" width="9.140625" style="7" hidden="1" customWidth="1"/>
    <col min="8964" max="8964" width="10.140625" style="7" bestFit="1" customWidth="1"/>
    <col min="8965" max="9203" width="9.140625" style="7" customWidth="1"/>
    <col min="9204" max="9204" width="75.8515625" style="7" customWidth="1"/>
    <col min="9205" max="9206" width="7.7109375" style="7" customWidth="1"/>
    <col min="9207" max="9207" width="9.7109375" style="7" customWidth="1"/>
    <col min="9208" max="9208" width="7.7109375" style="7" customWidth="1"/>
    <col min="9209" max="9212" width="9.140625" style="7" hidden="1" customWidth="1"/>
    <col min="9213" max="9213" width="14.28125" style="7" customWidth="1"/>
    <col min="9214" max="9219" width="9.140625" style="7" hidden="1" customWidth="1"/>
    <col min="9220" max="9220" width="10.140625" style="7" bestFit="1" customWidth="1"/>
    <col min="9221" max="9459" width="9.140625" style="7" customWidth="1"/>
    <col min="9460" max="9460" width="75.8515625" style="7" customWidth="1"/>
    <col min="9461" max="9462" width="7.7109375" style="7" customWidth="1"/>
    <col min="9463" max="9463" width="9.7109375" style="7" customWidth="1"/>
    <col min="9464" max="9464" width="7.7109375" style="7" customWidth="1"/>
    <col min="9465" max="9468" width="9.140625" style="7" hidden="1" customWidth="1"/>
    <col min="9469" max="9469" width="14.28125" style="7" customWidth="1"/>
    <col min="9470" max="9475" width="9.140625" style="7" hidden="1" customWidth="1"/>
    <col min="9476" max="9476" width="10.140625" style="7" bestFit="1" customWidth="1"/>
    <col min="9477" max="9715" width="9.140625" style="7" customWidth="1"/>
    <col min="9716" max="9716" width="75.8515625" style="7" customWidth="1"/>
    <col min="9717" max="9718" width="7.7109375" style="7" customWidth="1"/>
    <col min="9719" max="9719" width="9.7109375" style="7" customWidth="1"/>
    <col min="9720" max="9720" width="7.7109375" style="7" customWidth="1"/>
    <col min="9721" max="9724" width="9.140625" style="7" hidden="1" customWidth="1"/>
    <col min="9725" max="9725" width="14.28125" style="7" customWidth="1"/>
    <col min="9726" max="9731" width="9.140625" style="7" hidden="1" customWidth="1"/>
    <col min="9732" max="9732" width="10.140625" style="7" bestFit="1" customWidth="1"/>
    <col min="9733" max="9971" width="9.140625" style="7" customWidth="1"/>
    <col min="9972" max="9972" width="75.8515625" style="7" customWidth="1"/>
    <col min="9973" max="9974" width="7.7109375" style="7" customWidth="1"/>
    <col min="9975" max="9975" width="9.7109375" style="7" customWidth="1"/>
    <col min="9976" max="9976" width="7.7109375" style="7" customWidth="1"/>
    <col min="9977" max="9980" width="9.140625" style="7" hidden="1" customWidth="1"/>
    <col min="9981" max="9981" width="14.28125" style="7" customWidth="1"/>
    <col min="9982" max="9987" width="9.140625" style="7" hidden="1" customWidth="1"/>
    <col min="9988" max="9988" width="10.140625" style="7" bestFit="1" customWidth="1"/>
    <col min="9989" max="10227" width="9.140625" style="7" customWidth="1"/>
    <col min="10228" max="10228" width="75.8515625" style="7" customWidth="1"/>
    <col min="10229" max="10230" width="7.7109375" style="7" customWidth="1"/>
    <col min="10231" max="10231" width="9.7109375" style="7" customWidth="1"/>
    <col min="10232" max="10232" width="7.7109375" style="7" customWidth="1"/>
    <col min="10233" max="10236" width="9.140625" style="7" hidden="1" customWidth="1"/>
    <col min="10237" max="10237" width="14.28125" style="7" customWidth="1"/>
    <col min="10238" max="10243" width="9.140625" style="7" hidden="1" customWidth="1"/>
    <col min="10244" max="10244" width="10.140625" style="7" bestFit="1" customWidth="1"/>
    <col min="10245" max="10483" width="9.140625" style="7" customWidth="1"/>
    <col min="10484" max="10484" width="75.8515625" style="7" customWidth="1"/>
    <col min="10485" max="10486" width="7.7109375" style="7" customWidth="1"/>
    <col min="10487" max="10487" width="9.7109375" style="7" customWidth="1"/>
    <col min="10488" max="10488" width="7.7109375" style="7" customWidth="1"/>
    <col min="10489" max="10492" width="9.140625" style="7" hidden="1" customWidth="1"/>
    <col min="10493" max="10493" width="14.28125" style="7" customWidth="1"/>
    <col min="10494" max="10499" width="9.140625" style="7" hidden="1" customWidth="1"/>
    <col min="10500" max="10500" width="10.140625" style="7" bestFit="1" customWidth="1"/>
    <col min="10501" max="10739" width="9.140625" style="7" customWidth="1"/>
    <col min="10740" max="10740" width="75.8515625" style="7" customWidth="1"/>
    <col min="10741" max="10742" width="7.7109375" style="7" customWidth="1"/>
    <col min="10743" max="10743" width="9.7109375" style="7" customWidth="1"/>
    <col min="10744" max="10744" width="7.7109375" style="7" customWidth="1"/>
    <col min="10745" max="10748" width="9.140625" style="7" hidden="1" customWidth="1"/>
    <col min="10749" max="10749" width="14.28125" style="7" customWidth="1"/>
    <col min="10750" max="10755" width="9.140625" style="7" hidden="1" customWidth="1"/>
    <col min="10756" max="10756" width="10.140625" style="7" bestFit="1" customWidth="1"/>
    <col min="10757" max="10995" width="9.140625" style="7" customWidth="1"/>
    <col min="10996" max="10996" width="75.8515625" style="7" customWidth="1"/>
    <col min="10997" max="10998" width="7.7109375" style="7" customWidth="1"/>
    <col min="10999" max="10999" width="9.7109375" style="7" customWidth="1"/>
    <col min="11000" max="11000" width="7.7109375" style="7" customWidth="1"/>
    <col min="11001" max="11004" width="9.140625" style="7" hidden="1" customWidth="1"/>
    <col min="11005" max="11005" width="14.28125" style="7" customWidth="1"/>
    <col min="11006" max="11011" width="9.140625" style="7" hidden="1" customWidth="1"/>
    <col min="11012" max="11012" width="10.140625" style="7" bestFit="1" customWidth="1"/>
    <col min="11013" max="11251" width="9.140625" style="7" customWidth="1"/>
    <col min="11252" max="11252" width="75.8515625" style="7" customWidth="1"/>
    <col min="11253" max="11254" width="7.7109375" style="7" customWidth="1"/>
    <col min="11255" max="11255" width="9.7109375" style="7" customWidth="1"/>
    <col min="11256" max="11256" width="7.7109375" style="7" customWidth="1"/>
    <col min="11257" max="11260" width="9.140625" style="7" hidden="1" customWidth="1"/>
    <col min="11261" max="11261" width="14.28125" style="7" customWidth="1"/>
    <col min="11262" max="11267" width="9.140625" style="7" hidden="1" customWidth="1"/>
    <col min="11268" max="11268" width="10.140625" style="7" bestFit="1" customWidth="1"/>
    <col min="11269" max="11507" width="9.140625" style="7" customWidth="1"/>
    <col min="11508" max="11508" width="75.8515625" style="7" customWidth="1"/>
    <col min="11509" max="11510" width="7.7109375" style="7" customWidth="1"/>
    <col min="11511" max="11511" width="9.7109375" style="7" customWidth="1"/>
    <col min="11512" max="11512" width="7.7109375" style="7" customWidth="1"/>
    <col min="11513" max="11516" width="9.140625" style="7" hidden="1" customWidth="1"/>
    <col min="11517" max="11517" width="14.28125" style="7" customWidth="1"/>
    <col min="11518" max="11523" width="9.140625" style="7" hidden="1" customWidth="1"/>
    <col min="11524" max="11524" width="10.140625" style="7" bestFit="1" customWidth="1"/>
    <col min="11525" max="11763" width="9.140625" style="7" customWidth="1"/>
    <col min="11764" max="11764" width="75.8515625" style="7" customWidth="1"/>
    <col min="11765" max="11766" width="7.7109375" style="7" customWidth="1"/>
    <col min="11767" max="11767" width="9.7109375" style="7" customWidth="1"/>
    <col min="11768" max="11768" width="7.7109375" style="7" customWidth="1"/>
    <col min="11769" max="11772" width="9.140625" style="7" hidden="1" customWidth="1"/>
    <col min="11773" max="11773" width="14.28125" style="7" customWidth="1"/>
    <col min="11774" max="11779" width="9.140625" style="7" hidden="1" customWidth="1"/>
    <col min="11780" max="11780" width="10.140625" style="7" bestFit="1" customWidth="1"/>
    <col min="11781" max="12019" width="9.140625" style="7" customWidth="1"/>
    <col min="12020" max="12020" width="75.8515625" style="7" customWidth="1"/>
    <col min="12021" max="12022" width="7.7109375" style="7" customWidth="1"/>
    <col min="12023" max="12023" width="9.7109375" style="7" customWidth="1"/>
    <col min="12024" max="12024" width="7.7109375" style="7" customWidth="1"/>
    <col min="12025" max="12028" width="9.140625" style="7" hidden="1" customWidth="1"/>
    <col min="12029" max="12029" width="14.28125" style="7" customWidth="1"/>
    <col min="12030" max="12035" width="9.140625" style="7" hidden="1" customWidth="1"/>
    <col min="12036" max="12036" width="10.140625" style="7" bestFit="1" customWidth="1"/>
    <col min="12037" max="12275" width="9.140625" style="7" customWidth="1"/>
    <col min="12276" max="12276" width="75.8515625" style="7" customWidth="1"/>
    <col min="12277" max="12278" width="7.7109375" style="7" customWidth="1"/>
    <col min="12279" max="12279" width="9.7109375" style="7" customWidth="1"/>
    <col min="12280" max="12280" width="7.7109375" style="7" customWidth="1"/>
    <col min="12281" max="12284" width="9.140625" style="7" hidden="1" customWidth="1"/>
    <col min="12285" max="12285" width="14.28125" style="7" customWidth="1"/>
    <col min="12286" max="12291" width="9.140625" style="7" hidden="1" customWidth="1"/>
    <col min="12292" max="12292" width="10.140625" style="7" bestFit="1" customWidth="1"/>
    <col min="12293" max="12531" width="9.140625" style="7" customWidth="1"/>
    <col min="12532" max="12532" width="75.8515625" style="7" customWidth="1"/>
    <col min="12533" max="12534" width="7.7109375" style="7" customWidth="1"/>
    <col min="12535" max="12535" width="9.7109375" style="7" customWidth="1"/>
    <col min="12536" max="12536" width="7.7109375" style="7" customWidth="1"/>
    <col min="12537" max="12540" width="9.140625" style="7" hidden="1" customWidth="1"/>
    <col min="12541" max="12541" width="14.28125" style="7" customWidth="1"/>
    <col min="12542" max="12547" width="9.140625" style="7" hidden="1" customWidth="1"/>
    <col min="12548" max="12548" width="10.140625" style="7" bestFit="1" customWidth="1"/>
    <col min="12549" max="12787" width="9.140625" style="7" customWidth="1"/>
    <col min="12788" max="12788" width="75.8515625" style="7" customWidth="1"/>
    <col min="12789" max="12790" width="7.7109375" style="7" customWidth="1"/>
    <col min="12791" max="12791" width="9.7109375" style="7" customWidth="1"/>
    <col min="12792" max="12792" width="7.7109375" style="7" customWidth="1"/>
    <col min="12793" max="12796" width="9.140625" style="7" hidden="1" customWidth="1"/>
    <col min="12797" max="12797" width="14.28125" style="7" customWidth="1"/>
    <col min="12798" max="12803" width="9.140625" style="7" hidden="1" customWidth="1"/>
    <col min="12804" max="12804" width="10.140625" style="7" bestFit="1" customWidth="1"/>
    <col min="12805" max="13043" width="9.140625" style="7" customWidth="1"/>
    <col min="13044" max="13044" width="75.8515625" style="7" customWidth="1"/>
    <col min="13045" max="13046" width="7.7109375" style="7" customWidth="1"/>
    <col min="13047" max="13047" width="9.7109375" style="7" customWidth="1"/>
    <col min="13048" max="13048" width="7.7109375" style="7" customWidth="1"/>
    <col min="13049" max="13052" width="9.140625" style="7" hidden="1" customWidth="1"/>
    <col min="13053" max="13053" width="14.28125" style="7" customWidth="1"/>
    <col min="13054" max="13059" width="9.140625" style="7" hidden="1" customWidth="1"/>
    <col min="13060" max="13060" width="10.140625" style="7" bestFit="1" customWidth="1"/>
    <col min="13061" max="13299" width="9.140625" style="7" customWidth="1"/>
    <col min="13300" max="13300" width="75.8515625" style="7" customWidth="1"/>
    <col min="13301" max="13302" width="7.7109375" style="7" customWidth="1"/>
    <col min="13303" max="13303" width="9.7109375" style="7" customWidth="1"/>
    <col min="13304" max="13304" width="7.7109375" style="7" customWidth="1"/>
    <col min="13305" max="13308" width="9.140625" style="7" hidden="1" customWidth="1"/>
    <col min="13309" max="13309" width="14.28125" style="7" customWidth="1"/>
    <col min="13310" max="13315" width="9.140625" style="7" hidden="1" customWidth="1"/>
    <col min="13316" max="13316" width="10.140625" style="7" bestFit="1" customWidth="1"/>
    <col min="13317" max="13555" width="9.140625" style="7" customWidth="1"/>
    <col min="13556" max="13556" width="75.8515625" style="7" customWidth="1"/>
    <col min="13557" max="13558" width="7.7109375" style="7" customWidth="1"/>
    <col min="13559" max="13559" width="9.7109375" style="7" customWidth="1"/>
    <col min="13560" max="13560" width="7.7109375" style="7" customWidth="1"/>
    <col min="13561" max="13564" width="9.140625" style="7" hidden="1" customWidth="1"/>
    <col min="13565" max="13565" width="14.28125" style="7" customWidth="1"/>
    <col min="13566" max="13571" width="9.140625" style="7" hidden="1" customWidth="1"/>
    <col min="13572" max="13572" width="10.140625" style="7" bestFit="1" customWidth="1"/>
    <col min="13573" max="13811" width="9.140625" style="7" customWidth="1"/>
    <col min="13812" max="13812" width="75.8515625" style="7" customWidth="1"/>
    <col min="13813" max="13814" width="7.7109375" style="7" customWidth="1"/>
    <col min="13815" max="13815" width="9.7109375" style="7" customWidth="1"/>
    <col min="13816" max="13816" width="7.7109375" style="7" customWidth="1"/>
    <col min="13817" max="13820" width="9.140625" style="7" hidden="1" customWidth="1"/>
    <col min="13821" max="13821" width="14.28125" style="7" customWidth="1"/>
    <col min="13822" max="13827" width="9.140625" style="7" hidden="1" customWidth="1"/>
    <col min="13828" max="13828" width="10.140625" style="7" bestFit="1" customWidth="1"/>
    <col min="13829" max="14067" width="9.140625" style="7" customWidth="1"/>
    <col min="14068" max="14068" width="75.8515625" style="7" customWidth="1"/>
    <col min="14069" max="14070" width="7.7109375" style="7" customWidth="1"/>
    <col min="14071" max="14071" width="9.7109375" style="7" customWidth="1"/>
    <col min="14072" max="14072" width="7.7109375" style="7" customWidth="1"/>
    <col min="14073" max="14076" width="9.140625" style="7" hidden="1" customWidth="1"/>
    <col min="14077" max="14077" width="14.28125" style="7" customWidth="1"/>
    <col min="14078" max="14083" width="9.140625" style="7" hidden="1" customWidth="1"/>
    <col min="14084" max="14084" width="10.140625" style="7" bestFit="1" customWidth="1"/>
    <col min="14085" max="14323" width="9.140625" style="7" customWidth="1"/>
    <col min="14324" max="14324" width="75.8515625" style="7" customWidth="1"/>
    <col min="14325" max="14326" width="7.7109375" style="7" customWidth="1"/>
    <col min="14327" max="14327" width="9.7109375" style="7" customWidth="1"/>
    <col min="14328" max="14328" width="7.7109375" style="7" customWidth="1"/>
    <col min="14329" max="14332" width="9.140625" style="7" hidden="1" customWidth="1"/>
    <col min="14333" max="14333" width="14.28125" style="7" customWidth="1"/>
    <col min="14334" max="14339" width="9.140625" style="7" hidden="1" customWidth="1"/>
    <col min="14340" max="14340" width="10.140625" style="7" bestFit="1" customWidth="1"/>
    <col min="14341" max="14579" width="9.140625" style="7" customWidth="1"/>
    <col min="14580" max="14580" width="75.8515625" style="7" customWidth="1"/>
    <col min="14581" max="14582" width="7.7109375" style="7" customWidth="1"/>
    <col min="14583" max="14583" width="9.7109375" style="7" customWidth="1"/>
    <col min="14584" max="14584" width="7.7109375" style="7" customWidth="1"/>
    <col min="14585" max="14588" width="9.140625" style="7" hidden="1" customWidth="1"/>
    <col min="14589" max="14589" width="14.28125" style="7" customWidth="1"/>
    <col min="14590" max="14595" width="9.140625" style="7" hidden="1" customWidth="1"/>
    <col min="14596" max="14596" width="10.140625" style="7" bestFit="1" customWidth="1"/>
    <col min="14597" max="14835" width="9.140625" style="7" customWidth="1"/>
    <col min="14836" max="14836" width="75.8515625" style="7" customWidth="1"/>
    <col min="14837" max="14838" width="7.7109375" style="7" customWidth="1"/>
    <col min="14839" max="14839" width="9.7109375" style="7" customWidth="1"/>
    <col min="14840" max="14840" width="7.7109375" style="7" customWidth="1"/>
    <col min="14841" max="14844" width="9.140625" style="7" hidden="1" customWidth="1"/>
    <col min="14845" max="14845" width="14.28125" style="7" customWidth="1"/>
    <col min="14846" max="14851" width="9.140625" style="7" hidden="1" customWidth="1"/>
    <col min="14852" max="14852" width="10.140625" style="7" bestFit="1" customWidth="1"/>
    <col min="14853" max="15091" width="9.140625" style="7" customWidth="1"/>
    <col min="15092" max="15092" width="75.8515625" style="7" customWidth="1"/>
    <col min="15093" max="15094" width="7.7109375" style="7" customWidth="1"/>
    <col min="15095" max="15095" width="9.7109375" style="7" customWidth="1"/>
    <col min="15096" max="15096" width="7.7109375" style="7" customWidth="1"/>
    <col min="15097" max="15100" width="9.140625" style="7" hidden="1" customWidth="1"/>
    <col min="15101" max="15101" width="14.28125" style="7" customWidth="1"/>
    <col min="15102" max="15107" width="9.140625" style="7" hidden="1" customWidth="1"/>
    <col min="15108" max="15108" width="10.140625" style="7" bestFit="1" customWidth="1"/>
    <col min="15109" max="15347" width="9.140625" style="7" customWidth="1"/>
    <col min="15348" max="15348" width="75.8515625" style="7" customWidth="1"/>
    <col min="15349" max="15350" width="7.7109375" style="7" customWidth="1"/>
    <col min="15351" max="15351" width="9.7109375" style="7" customWidth="1"/>
    <col min="15352" max="15352" width="7.7109375" style="7" customWidth="1"/>
    <col min="15353" max="15356" width="9.140625" style="7" hidden="1" customWidth="1"/>
    <col min="15357" max="15357" width="14.28125" style="7" customWidth="1"/>
    <col min="15358" max="15363" width="9.140625" style="7" hidden="1" customWidth="1"/>
    <col min="15364" max="15364" width="10.140625" style="7" bestFit="1" customWidth="1"/>
    <col min="15365" max="15603" width="9.140625" style="7" customWidth="1"/>
    <col min="15604" max="15604" width="75.8515625" style="7" customWidth="1"/>
    <col min="15605" max="15606" width="7.7109375" style="7" customWidth="1"/>
    <col min="15607" max="15607" width="9.7109375" style="7" customWidth="1"/>
    <col min="15608" max="15608" width="7.7109375" style="7" customWidth="1"/>
    <col min="15609" max="15612" width="9.140625" style="7" hidden="1" customWidth="1"/>
    <col min="15613" max="15613" width="14.28125" style="7" customWidth="1"/>
    <col min="15614" max="15619" width="9.140625" style="7" hidden="1" customWidth="1"/>
    <col min="15620" max="15620" width="10.140625" style="7" bestFit="1" customWidth="1"/>
    <col min="15621" max="15859" width="9.140625" style="7" customWidth="1"/>
    <col min="15860" max="15860" width="75.8515625" style="7" customWidth="1"/>
    <col min="15861" max="15862" width="7.7109375" style="7" customWidth="1"/>
    <col min="15863" max="15863" width="9.7109375" style="7" customWidth="1"/>
    <col min="15864" max="15864" width="7.7109375" style="7" customWidth="1"/>
    <col min="15865" max="15868" width="9.140625" style="7" hidden="1" customWidth="1"/>
    <col min="15869" max="15869" width="14.28125" style="7" customWidth="1"/>
    <col min="15870" max="15875" width="9.140625" style="7" hidden="1" customWidth="1"/>
    <col min="15876" max="15876" width="10.140625" style="7" bestFit="1" customWidth="1"/>
    <col min="15877" max="16115" width="9.140625" style="7" customWidth="1"/>
    <col min="16116" max="16116" width="75.8515625" style="7" customWidth="1"/>
    <col min="16117" max="16118" width="7.7109375" style="7" customWidth="1"/>
    <col min="16119" max="16119" width="9.7109375" style="7" customWidth="1"/>
    <col min="16120" max="16120" width="7.7109375" style="7" customWidth="1"/>
    <col min="16121" max="16124" width="9.140625" style="7" hidden="1" customWidth="1"/>
    <col min="16125" max="16125" width="14.28125" style="7" customWidth="1"/>
    <col min="16126" max="16131" width="9.140625" style="7" hidden="1" customWidth="1"/>
    <col min="16132" max="16132" width="10.140625" style="7" bestFit="1" customWidth="1"/>
    <col min="16133" max="16384" width="9.140625" style="7" customWidth="1"/>
  </cols>
  <sheetData>
    <row r="1" ht="15">
      <c r="G1" s="98" t="s">
        <v>460</v>
      </c>
    </row>
    <row r="2" spans="7:8" ht="15">
      <c r="G2" s="98" t="s">
        <v>451</v>
      </c>
      <c r="H2" s="101"/>
    </row>
    <row r="3" spans="7:8" ht="15">
      <c r="G3" s="98" t="s">
        <v>428</v>
      </c>
      <c r="H3" s="101"/>
    </row>
    <row r="4" spans="4:6" ht="15">
      <c r="D4" s="187"/>
      <c r="E4" s="187"/>
      <c r="F4" s="187"/>
    </row>
    <row r="5" spans="1:7" s="1" customFormat="1" ht="15">
      <c r="A5" s="81"/>
      <c r="B5" s="2"/>
      <c r="C5" s="3"/>
      <c r="D5" s="3"/>
      <c r="E5" s="133"/>
      <c r="F5" s="20"/>
      <c r="G5" s="98"/>
    </row>
    <row r="6" spans="1:7" s="1" customFormat="1" ht="15">
      <c r="A6" s="193" t="s">
        <v>435</v>
      </c>
      <c r="B6" s="193"/>
      <c r="C6" s="193"/>
      <c r="D6" s="193"/>
      <c r="E6" s="193"/>
      <c r="F6" s="193"/>
      <c r="G6" s="193"/>
    </row>
    <row r="7" spans="1:7" s="1" customFormat="1" ht="30" customHeight="1">
      <c r="A7" s="189" t="s">
        <v>459</v>
      </c>
      <c r="B7" s="189"/>
      <c r="C7" s="189"/>
      <c r="D7" s="189"/>
      <c r="E7" s="189"/>
      <c r="F7" s="189"/>
      <c r="G7" s="189"/>
    </row>
    <row r="8" spans="1:7" s="1" customFormat="1" ht="15">
      <c r="A8" s="121"/>
      <c r="B8" s="135"/>
      <c r="C8" s="135"/>
      <c r="D8" s="135"/>
      <c r="E8" s="135"/>
      <c r="G8" s="98" t="s">
        <v>418</v>
      </c>
    </row>
    <row r="9" spans="1:7" ht="31.5">
      <c r="A9" s="122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118" t="s">
        <v>449</v>
      </c>
      <c r="G9" s="118" t="s">
        <v>450</v>
      </c>
    </row>
    <row r="10" spans="1:7" s="10" customFormat="1" ht="31.5">
      <c r="A10" s="8" t="s">
        <v>5</v>
      </c>
      <c r="B10" s="9" t="s">
        <v>6</v>
      </c>
      <c r="C10" s="9" t="s">
        <v>7</v>
      </c>
      <c r="D10" s="9" t="s">
        <v>184</v>
      </c>
      <c r="E10" s="9" t="s">
        <v>8</v>
      </c>
      <c r="F10" s="26">
        <f>F11+F36+F30</f>
        <v>19796.2</v>
      </c>
      <c r="G10" s="26">
        <f>G11+G36+G30</f>
        <v>19786.45</v>
      </c>
    </row>
    <row r="11" spans="1:7" ht="15" outlineLevel="1">
      <c r="A11" s="11" t="s">
        <v>9</v>
      </c>
      <c r="B11" s="12" t="s">
        <v>6</v>
      </c>
      <c r="C11" s="12" t="s">
        <v>10</v>
      </c>
      <c r="D11" s="12" t="s">
        <v>184</v>
      </c>
      <c r="E11" s="12" t="s">
        <v>8</v>
      </c>
      <c r="F11" s="24">
        <f>F12+F21</f>
        <v>4801.2</v>
      </c>
      <c r="G11" s="24">
        <f>G12+G21</f>
        <v>4791.45</v>
      </c>
    </row>
    <row r="12" spans="1:7" ht="47.25" outlineLevel="2">
      <c r="A12" s="11" t="s">
        <v>11</v>
      </c>
      <c r="B12" s="12" t="s">
        <v>6</v>
      </c>
      <c r="C12" s="12" t="s">
        <v>12</v>
      </c>
      <c r="D12" s="12" t="s">
        <v>184</v>
      </c>
      <c r="E12" s="12" t="s">
        <v>8</v>
      </c>
      <c r="F12" s="24">
        <f>F13</f>
        <v>4388.2</v>
      </c>
      <c r="G12" s="24">
        <f>G13</f>
        <v>4388.2</v>
      </c>
    </row>
    <row r="13" spans="1:7" ht="31.5" outlineLevel="4">
      <c r="A13" s="11" t="s">
        <v>201</v>
      </c>
      <c r="B13" s="12" t="s">
        <v>6</v>
      </c>
      <c r="C13" s="12" t="s">
        <v>12</v>
      </c>
      <c r="D13" s="12" t="s">
        <v>185</v>
      </c>
      <c r="E13" s="12" t="s">
        <v>8</v>
      </c>
      <c r="F13" s="24">
        <f>F14</f>
        <v>4388.2</v>
      </c>
      <c r="G13" s="24">
        <f>G14</f>
        <v>4388.2</v>
      </c>
    </row>
    <row r="14" spans="1:7" ht="47.25" outlineLevel="5">
      <c r="A14" s="11" t="s">
        <v>13</v>
      </c>
      <c r="B14" s="12" t="s">
        <v>6</v>
      </c>
      <c r="C14" s="12" t="s">
        <v>12</v>
      </c>
      <c r="D14" s="12" t="s">
        <v>186</v>
      </c>
      <c r="E14" s="12" t="s">
        <v>8</v>
      </c>
      <c r="F14" s="24">
        <f>F15+F17+F19</f>
        <v>4388.2</v>
      </c>
      <c r="G14" s="24">
        <f>G15+G17+G19</f>
        <v>4388.2</v>
      </c>
    </row>
    <row r="15" spans="1:7" ht="65.25" customHeight="1" outlineLevel="6">
      <c r="A15" s="11" t="s">
        <v>14</v>
      </c>
      <c r="B15" s="12" t="s">
        <v>6</v>
      </c>
      <c r="C15" s="12" t="s">
        <v>12</v>
      </c>
      <c r="D15" s="12" t="s">
        <v>186</v>
      </c>
      <c r="E15" s="12" t="s">
        <v>15</v>
      </c>
      <c r="F15" s="24">
        <f>F16</f>
        <v>4223.8</v>
      </c>
      <c r="G15" s="24">
        <f>G16</f>
        <v>4223.8</v>
      </c>
    </row>
    <row r="16" spans="1:7" ht="31.5" outlineLevel="7">
      <c r="A16" s="11" t="s">
        <v>16</v>
      </c>
      <c r="B16" s="12" t="s">
        <v>6</v>
      </c>
      <c r="C16" s="12" t="s">
        <v>12</v>
      </c>
      <c r="D16" s="12" t="s">
        <v>186</v>
      </c>
      <c r="E16" s="12" t="s">
        <v>17</v>
      </c>
      <c r="F16" s="21">
        <v>4223.8</v>
      </c>
      <c r="G16" s="153">
        <v>4223.8</v>
      </c>
    </row>
    <row r="17" spans="1:7" ht="31.5" outlineLevel="6">
      <c r="A17" s="11" t="s">
        <v>18</v>
      </c>
      <c r="B17" s="12" t="s">
        <v>6</v>
      </c>
      <c r="C17" s="12" t="s">
        <v>12</v>
      </c>
      <c r="D17" s="12" t="s">
        <v>186</v>
      </c>
      <c r="E17" s="12" t="s">
        <v>19</v>
      </c>
      <c r="F17" s="24">
        <f>F18</f>
        <v>162.4</v>
      </c>
      <c r="G17" s="24">
        <f>G18</f>
        <v>162.4</v>
      </c>
    </row>
    <row r="18" spans="1:7" ht="31.5" outlineLevel="7">
      <c r="A18" s="11" t="s">
        <v>20</v>
      </c>
      <c r="B18" s="12" t="s">
        <v>6</v>
      </c>
      <c r="C18" s="12" t="s">
        <v>12</v>
      </c>
      <c r="D18" s="12" t="s">
        <v>186</v>
      </c>
      <c r="E18" s="12" t="s">
        <v>21</v>
      </c>
      <c r="F18" s="22">
        <v>162.4</v>
      </c>
      <c r="G18" s="153">
        <v>162.4</v>
      </c>
    </row>
    <row r="19" spans="1:7" ht="15" outlineLevel="6">
      <c r="A19" s="11" t="s">
        <v>22</v>
      </c>
      <c r="B19" s="12" t="s">
        <v>6</v>
      </c>
      <c r="C19" s="12" t="s">
        <v>12</v>
      </c>
      <c r="D19" s="12" t="s">
        <v>186</v>
      </c>
      <c r="E19" s="12" t="s">
        <v>23</v>
      </c>
      <c r="F19" s="24">
        <f>F20</f>
        <v>2</v>
      </c>
      <c r="G19" s="24">
        <f>G20</f>
        <v>2</v>
      </c>
    </row>
    <row r="20" spans="1:7" ht="15" outlineLevel="7">
      <c r="A20" s="11" t="s">
        <v>24</v>
      </c>
      <c r="B20" s="12" t="s">
        <v>6</v>
      </c>
      <c r="C20" s="12" t="s">
        <v>12</v>
      </c>
      <c r="D20" s="12" t="s">
        <v>186</v>
      </c>
      <c r="E20" s="12" t="s">
        <v>25</v>
      </c>
      <c r="F20" s="22">
        <v>2</v>
      </c>
      <c r="G20" s="153">
        <v>2</v>
      </c>
    </row>
    <row r="21" spans="1:7" ht="15" outlineLevel="2">
      <c r="A21" s="11" t="s">
        <v>26</v>
      </c>
      <c r="B21" s="12" t="s">
        <v>6</v>
      </c>
      <c r="C21" s="12" t="s">
        <v>27</v>
      </c>
      <c r="D21" s="12" t="s">
        <v>184</v>
      </c>
      <c r="E21" s="12" t="s">
        <v>8</v>
      </c>
      <c r="F21" s="24">
        <f>F22</f>
        <v>413</v>
      </c>
      <c r="G21" s="24">
        <f>G22</f>
        <v>403.25</v>
      </c>
    </row>
    <row r="22" spans="1:7" ht="47.25" outlineLevel="3">
      <c r="A22" s="11" t="s">
        <v>28</v>
      </c>
      <c r="B22" s="12" t="s">
        <v>6</v>
      </c>
      <c r="C22" s="12" t="s">
        <v>27</v>
      </c>
      <c r="D22" s="12" t="s">
        <v>187</v>
      </c>
      <c r="E22" s="12" t="s">
        <v>8</v>
      </c>
      <c r="F22" s="24">
        <f>F23</f>
        <v>413</v>
      </c>
      <c r="G22" s="24">
        <f>G23</f>
        <v>403.25</v>
      </c>
    </row>
    <row r="23" spans="1:7" ht="31.5" outlineLevel="4">
      <c r="A23" s="11" t="s">
        <v>29</v>
      </c>
      <c r="B23" s="12" t="s">
        <v>6</v>
      </c>
      <c r="C23" s="12" t="s">
        <v>27</v>
      </c>
      <c r="D23" s="12" t="s">
        <v>188</v>
      </c>
      <c r="E23" s="12" t="s">
        <v>8</v>
      </c>
      <c r="F23" s="24">
        <f>F24+F27</f>
        <v>413</v>
      </c>
      <c r="G23" s="24">
        <f>G24+G27</f>
        <v>403.25</v>
      </c>
    </row>
    <row r="24" spans="1:7" ht="47.25" outlineLevel="5">
      <c r="A24" s="11" t="s">
        <v>30</v>
      </c>
      <c r="B24" s="12" t="s">
        <v>6</v>
      </c>
      <c r="C24" s="12" t="s">
        <v>27</v>
      </c>
      <c r="D24" s="12" t="s">
        <v>189</v>
      </c>
      <c r="E24" s="12" t="s">
        <v>8</v>
      </c>
      <c r="F24" s="24">
        <f>F25</f>
        <v>385</v>
      </c>
      <c r="G24" s="24">
        <f>G25</f>
        <v>375.25</v>
      </c>
    </row>
    <row r="25" spans="1:7" ht="31.5" outlineLevel="6">
      <c r="A25" s="11" t="s">
        <v>18</v>
      </c>
      <c r="B25" s="12" t="s">
        <v>6</v>
      </c>
      <c r="C25" s="12" t="s">
        <v>27</v>
      </c>
      <c r="D25" s="12" t="s">
        <v>189</v>
      </c>
      <c r="E25" s="12" t="s">
        <v>19</v>
      </c>
      <c r="F25" s="24">
        <f>F26</f>
        <v>385</v>
      </c>
      <c r="G25" s="24">
        <f>G26</f>
        <v>375.25</v>
      </c>
    </row>
    <row r="26" spans="1:7" ht="31.5" outlineLevel="7">
      <c r="A26" s="11" t="s">
        <v>20</v>
      </c>
      <c r="B26" s="12" t="s">
        <v>6</v>
      </c>
      <c r="C26" s="12" t="s">
        <v>27</v>
      </c>
      <c r="D26" s="12" t="s">
        <v>189</v>
      </c>
      <c r="E26" s="12" t="s">
        <v>21</v>
      </c>
      <c r="F26" s="22">
        <v>385</v>
      </c>
      <c r="G26" s="153">
        <v>375.25</v>
      </c>
    </row>
    <row r="27" spans="1:7" ht="15" outlineLevel="5">
      <c r="A27" s="11" t="s">
        <v>31</v>
      </c>
      <c r="B27" s="12" t="s">
        <v>6</v>
      </c>
      <c r="C27" s="12" t="s">
        <v>27</v>
      </c>
      <c r="D27" s="12" t="s">
        <v>190</v>
      </c>
      <c r="E27" s="12" t="s">
        <v>8</v>
      </c>
      <c r="F27" s="24">
        <f>F28</f>
        <v>28</v>
      </c>
      <c r="G27" s="24">
        <f>G28</f>
        <v>28</v>
      </c>
    </row>
    <row r="28" spans="1:7" ht="31.5" outlineLevel="6">
      <c r="A28" s="11" t="s">
        <v>18</v>
      </c>
      <c r="B28" s="12" t="s">
        <v>6</v>
      </c>
      <c r="C28" s="12" t="s">
        <v>27</v>
      </c>
      <c r="D28" s="12" t="s">
        <v>190</v>
      </c>
      <c r="E28" s="12" t="s">
        <v>19</v>
      </c>
      <c r="F28" s="24">
        <f>F29</f>
        <v>28</v>
      </c>
      <c r="G28" s="24">
        <f>G29</f>
        <v>28</v>
      </c>
    </row>
    <row r="29" spans="1:7" ht="31.5" outlineLevel="7">
      <c r="A29" s="11" t="s">
        <v>20</v>
      </c>
      <c r="B29" s="12" t="s">
        <v>6</v>
      </c>
      <c r="C29" s="12" t="s">
        <v>27</v>
      </c>
      <c r="D29" s="12" t="s">
        <v>190</v>
      </c>
      <c r="E29" s="12" t="s">
        <v>21</v>
      </c>
      <c r="F29" s="22">
        <v>28</v>
      </c>
      <c r="G29" s="153">
        <v>28</v>
      </c>
    </row>
    <row r="30" spans="1:7" ht="15" outlineLevel="7">
      <c r="A30" s="11" t="s">
        <v>178</v>
      </c>
      <c r="B30" s="12" t="s">
        <v>6</v>
      </c>
      <c r="C30" s="12" t="s">
        <v>32</v>
      </c>
      <c r="D30" s="12" t="s">
        <v>184</v>
      </c>
      <c r="E30" s="12" t="s">
        <v>8</v>
      </c>
      <c r="F30" s="24">
        <f aca="true" t="shared" si="0" ref="F30:G34">F31</f>
        <v>1160</v>
      </c>
      <c r="G30" s="24">
        <f t="shared" si="0"/>
        <v>1160</v>
      </c>
    </row>
    <row r="31" spans="1:7" ht="15" outlineLevel="7">
      <c r="A31" s="11" t="s">
        <v>179</v>
      </c>
      <c r="B31" s="12" t="s">
        <v>6</v>
      </c>
      <c r="C31" s="12" t="s">
        <v>180</v>
      </c>
      <c r="D31" s="12" t="s">
        <v>184</v>
      </c>
      <c r="E31" s="12" t="s">
        <v>8</v>
      </c>
      <c r="F31" s="24">
        <f t="shared" si="0"/>
        <v>1160</v>
      </c>
      <c r="G31" s="24">
        <f t="shared" si="0"/>
        <v>1160</v>
      </c>
    </row>
    <row r="32" spans="1:7" ht="31.5" outlineLevel="7">
      <c r="A32" s="11" t="s">
        <v>201</v>
      </c>
      <c r="B32" s="12" t="s">
        <v>6</v>
      </c>
      <c r="C32" s="12" t="s">
        <v>180</v>
      </c>
      <c r="D32" s="12" t="s">
        <v>185</v>
      </c>
      <c r="E32" s="12" t="s">
        <v>8</v>
      </c>
      <c r="F32" s="24">
        <f>F33</f>
        <v>1160</v>
      </c>
      <c r="G32" s="24">
        <f>G33</f>
        <v>1160</v>
      </c>
    </row>
    <row r="33" spans="1:7" ht="80.25" customHeight="1" outlineLevel="7">
      <c r="A33" s="28" t="s">
        <v>540</v>
      </c>
      <c r="B33" s="12" t="s">
        <v>6</v>
      </c>
      <c r="C33" s="12" t="s">
        <v>180</v>
      </c>
      <c r="D33" s="91">
        <v>9909151180</v>
      </c>
      <c r="E33" s="12" t="s">
        <v>8</v>
      </c>
      <c r="F33" s="24">
        <f t="shared" si="0"/>
        <v>1160</v>
      </c>
      <c r="G33" s="24">
        <f t="shared" si="0"/>
        <v>1160</v>
      </c>
    </row>
    <row r="34" spans="1:7" ht="15" outlineLevel="7">
      <c r="A34" s="11" t="s">
        <v>33</v>
      </c>
      <c r="B34" s="12" t="s">
        <v>6</v>
      </c>
      <c r="C34" s="12" t="s">
        <v>180</v>
      </c>
      <c r="D34" s="92">
        <v>9909151180</v>
      </c>
      <c r="E34" s="12" t="s">
        <v>34</v>
      </c>
      <c r="F34" s="24">
        <f t="shared" si="0"/>
        <v>1160</v>
      </c>
      <c r="G34" s="24">
        <f t="shared" si="0"/>
        <v>1160</v>
      </c>
    </row>
    <row r="35" spans="1:7" ht="15" outlineLevel="7">
      <c r="A35" s="11" t="s">
        <v>181</v>
      </c>
      <c r="B35" s="12" t="s">
        <v>6</v>
      </c>
      <c r="C35" s="12" t="s">
        <v>180</v>
      </c>
      <c r="D35" s="92">
        <v>9909151180</v>
      </c>
      <c r="E35" s="12" t="s">
        <v>182</v>
      </c>
      <c r="F35" s="22">
        <v>1160</v>
      </c>
      <c r="G35" s="153">
        <v>1160</v>
      </c>
    </row>
    <row r="36" spans="1:7" ht="47.25" outlineLevel="1">
      <c r="A36" s="11" t="s">
        <v>35</v>
      </c>
      <c r="B36" s="12" t="s">
        <v>6</v>
      </c>
      <c r="C36" s="12" t="s">
        <v>36</v>
      </c>
      <c r="D36" s="12" t="s">
        <v>184</v>
      </c>
      <c r="E36" s="12" t="s">
        <v>8</v>
      </c>
      <c r="F36" s="24">
        <f>F37</f>
        <v>13835</v>
      </c>
      <c r="G36" s="24">
        <f>G37</f>
        <v>13835</v>
      </c>
    </row>
    <row r="37" spans="1:7" ht="47.25" outlineLevel="2">
      <c r="A37" s="11" t="s">
        <v>37</v>
      </c>
      <c r="B37" s="12" t="s">
        <v>6</v>
      </c>
      <c r="C37" s="12" t="s">
        <v>38</v>
      </c>
      <c r="D37" s="12" t="s">
        <v>184</v>
      </c>
      <c r="E37" s="12" t="s">
        <v>8</v>
      </c>
      <c r="F37" s="24">
        <f>F38</f>
        <v>13835</v>
      </c>
      <c r="G37" s="24">
        <f>G38</f>
        <v>13835</v>
      </c>
    </row>
    <row r="38" spans="1:7" ht="31.5" outlineLevel="3">
      <c r="A38" s="11" t="s">
        <v>39</v>
      </c>
      <c r="B38" s="12" t="s">
        <v>6</v>
      </c>
      <c r="C38" s="12" t="s">
        <v>38</v>
      </c>
      <c r="D38" s="12" t="s">
        <v>191</v>
      </c>
      <c r="E38" s="12" t="s">
        <v>8</v>
      </c>
      <c r="F38" s="24">
        <f>F39+F42</f>
        <v>13835</v>
      </c>
      <c r="G38" s="24">
        <f>G39+G42</f>
        <v>13835</v>
      </c>
    </row>
    <row r="39" spans="1:7" ht="47.25" outlineLevel="5">
      <c r="A39" s="11" t="s">
        <v>40</v>
      </c>
      <c r="B39" s="12" t="s">
        <v>6</v>
      </c>
      <c r="C39" s="12" t="s">
        <v>38</v>
      </c>
      <c r="D39" s="93" t="s">
        <v>192</v>
      </c>
      <c r="E39" s="12" t="s">
        <v>8</v>
      </c>
      <c r="F39" s="24">
        <f>F40</f>
        <v>500</v>
      </c>
      <c r="G39" s="24">
        <f>G40</f>
        <v>500</v>
      </c>
    </row>
    <row r="40" spans="1:7" ht="15" outlineLevel="6">
      <c r="A40" s="11" t="s">
        <v>33</v>
      </c>
      <c r="B40" s="12" t="s">
        <v>6</v>
      </c>
      <c r="C40" s="12" t="s">
        <v>38</v>
      </c>
      <c r="D40" s="93" t="s">
        <v>192</v>
      </c>
      <c r="E40" s="12" t="s">
        <v>34</v>
      </c>
      <c r="F40" s="24">
        <f>F41</f>
        <v>500</v>
      </c>
      <c r="G40" s="24">
        <f>G41</f>
        <v>500</v>
      </c>
    </row>
    <row r="41" spans="1:7" ht="15" outlineLevel="7">
      <c r="A41" s="11" t="s">
        <v>41</v>
      </c>
      <c r="B41" s="12" t="s">
        <v>6</v>
      </c>
      <c r="C41" s="12" t="s">
        <v>38</v>
      </c>
      <c r="D41" s="93" t="s">
        <v>192</v>
      </c>
      <c r="E41" s="12" t="s">
        <v>42</v>
      </c>
      <c r="F41" s="22">
        <v>500</v>
      </c>
      <c r="G41" s="153">
        <v>500</v>
      </c>
    </row>
    <row r="42" spans="1:7" ht="94.5" outlineLevel="7">
      <c r="A42" s="28" t="s">
        <v>532</v>
      </c>
      <c r="B42" s="12" t="s">
        <v>6</v>
      </c>
      <c r="C42" s="12" t="s">
        <v>38</v>
      </c>
      <c r="D42" s="12" t="s">
        <v>445</v>
      </c>
      <c r="E42" s="12" t="s">
        <v>8</v>
      </c>
      <c r="F42" s="22">
        <f>F43</f>
        <v>13335</v>
      </c>
      <c r="G42" s="153">
        <f>G43</f>
        <v>13335</v>
      </c>
    </row>
    <row r="43" spans="1:7" ht="15" outlineLevel="7">
      <c r="A43" s="11" t="s">
        <v>33</v>
      </c>
      <c r="B43" s="12" t="s">
        <v>6</v>
      </c>
      <c r="C43" s="12" t="s">
        <v>38</v>
      </c>
      <c r="D43" s="12" t="s">
        <v>445</v>
      </c>
      <c r="E43" s="12" t="s">
        <v>34</v>
      </c>
      <c r="F43" s="22">
        <f>F44</f>
        <v>13335</v>
      </c>
      <c r="G43" s="153">
        <f>G44</f>
        <v>13335</v>
      </c>
    </row>
    <row r="44" spans="1:7" ht="15" outlineLevel="7">
      <c r="A44" s="11" t="s">
        <v>41</v>
      </c>
      <c r="B44" s="12" t="s">
        <v>6</v>
      </c>
      <c r="C44" s="12" t="s">
        <v>38</v>
      </c>
      <c r="D44" s="12" t="s">
        <v>445</v>
      </c>
      <c r="E44" s="12" t="s">
        <v>42</v>
      </c>
      <c r="F44" s="22">
        <v>13335</v>
      </c>
      <c r="G44" s="153">
        <v>13335</v>
      </c>
    </row>
    <row r="45" spans="1:7" s="10" customFormat="1" ht="31.5">
      <c r="A45" s="8" t="s">
        <v>43</v>
      </c>
      <c r="B45" s="9" t="s">
        <v>44</v>
      </c>
      <c r="C45" s="9" t="s">
        <v>7</v>
      </c>
      <c r="D45" s="9" t="s">
        <v>184</v>
      </c>
      <c r="E45" s="9" t="s">
        <v>8</v>
      </c>
      <c r="F45" s="26">
        <f>F46+F123+F159+F177+F190+F196+F207+F222+F129</f>
        <v>88813.12999999999</v>
      </c>
      <c r="G45" s="26">
        <f>G46+G123+G159+G177+G190+G196+G207+G222+G129</f>
        <v>88941.8</v>
      </c>
    </row>
    <row r="46" spans="1:7" ht="15" outlineLevel="1">
      <c r="A46" s="11" t="s">
        <v>9</v>
      </c>
      <c r="B46" s="12" t="s">
        <v>44</v>
      </c>
      <c r="C46" s="12" t="s">
        <v>10</v>
      </c>
      <c r="D46" s="12" t="s">
        <v>184</v>
      </c>
      <c r="E46" s="12" t="s">
        <v>8</v>
      </c>
      <c r="F46" s="24">
        <f>F47+F52+F59+F69+F64</f>
        <v>47001.42</v>
      </c>
      <c r="G46" s="24">
        <f>G47+G52+G59+G69+G64</f>
        <v>47204.369999999995</v>
      </c>
    </row>
    <row r="47" spans="1:7" ht="31.5" outlineLevel="2">
      <c r="A47" s="11" t="s">
        <v>45</v>
      </c>
      <c r="B47" s="12" t="s">
        <v>44</v>
      </c>
      <c r="C47" s="12" t="s">
        <v>46</v>
      </c>
      <c r="D47" s="12" t="s">
        <v>184</v>
      </c>
      <c r="E47" s="12" t="s">
        <v>8</v>
      </c>
      <c r="F47" s="24">
        <f aca="true" t="shared" si="1" ref="F47:G50">F48</f>
        <v>1756.79</v>
      </c>
      <c r="G47" s="24">
        <f t="shared" si="1"/>
        <v>1756.79</v>
      </c>
    </row>
    <row r="48" spans="1:7" ht="31.5" outlineLevel="3">
      <c r="A48" s="11" t="s">
        <v>201</v>
      </c>
      <c r="B48" s="12" t="s">
        <v>44</v>
      </c>
      <c r="C48" s="12" t="s">
        <v>46</v>
      </c>
      <c r="D48" s="12" t="s">
        <v>185</v>
      </c>
      <c r="E48" s="12" t="s">
        <v>8</v>
      </c>
      <c r="F48" s="24">
        <f t="shared" si="1"/>
        <v>1756.79</v>
      </c>
      <c r="G48" s="24">
        <f t="shared" si="1"/>
        <v>1756.79</v>
      </c>
    </row>
    <row r="49" spans="1:7" ht="15" outlineLevel="5">
      <c r="A49" s="11" t="s">
        <v>47</v>
      </c>
      <c r="B49" s="12" t="s">
        <v>44</v>
      </c>
      <c r="C49" s="12" t="s">
        <v>46</v>
      </c>
      <c r="D49" s="12" t="s">
        <v>193</v>
      </c>
      <c r="E49" s="12" t="s">
        <v>8</v>
      </c>
      <c r="F49" s="24">
        <f t="shared" si="1"/>
        <v>1756.79</v>
      </c>
      <c r="G49" s="24">
        <f t="shared" si="1"/>
        <v>1756.79</v>
      </c>
    </row>
    <row r="50" spans="1:7" ht="63.75" customHeight="1" outlineLevel="6">
      <c r="A50" s="11" t="s">
        <v>14</v>
      </c>
      <c r="B50" s="12" t="s">
        <v>44</v>
      </c>
      <c r="C50" s="12" t="s">
        <v>46</v>
      </c>
      <c r="D50" s="12" t="s">
        <v>193</v>
      </c>
      <c r="E50" s="12" t="s">
        <v>15</v>
      </c>
      <c r="F50" s="24">
        <f t="shared" si="1"/>
        <v>1756.79</v>
      </c>
      <c r="G50" s="24">
        <f t="shared" si="1"/>
        <v>1756.79</v>
      </c>
    </row>
    <row r="51" spans="1:7" ht="31.5" outlineLevel="7">
      <c r="A51" s="11" t="s">
        <v>16</v>
      </c>
      <c r="B51" s="12" t="s">
        <v>44</v>
      </c>
      <c r="C51" s="12" t="s">
        <v>46</v>
      </c>
      <c r="D51" s="12" t="s">
        <v>193</v>
      </c>
      <c r="E51" s="12" t="s">
        <v>17</v>
      </c>
      <c r="F51" s="22">
        <v>1756.79</v>
      </c>
      <c r="G51" s="153">
        <v>1756.79</v>
      </c>
    </row>
    <row r="52" spans="1:7" ht="47.25" outlineLevel="2">
      <c r="A52" s="11" t="s">
        <v>48</v>
      </c>
      <c r="B52" s="12" t="s">
        <v>44</v>
      </c>
      <c r="C52" s="12" t="s">
        <v>49</v>
      </c>
      <c r="D52" s="12" t="s">
        <v>184</v>
      </c>
      <c r="E52" s="12" t="s">
        <v>8</v>
      </c>
      <c r="F52" s="24">
        <f>F53</f>
        <v>11006.49</v>
      </c>
      <c r="G52" s="24">
        <f>G53</f>
        <v>11006.49</v>
      </c>
    </row>
    <row r="53" spans="1:7" ht="31.5" outlineLevel="3">
      <c r="A53" s="11" t="s">
        <v>201</v>
      </c>
      <c r="B53" s="12" t="s">
        <v>44</v>
      </c>
      <c r="C53" s="12" t="s">
        <v>49</v>
      </c>
      <c r="D53" s="12" t="s">
        <v>185</v>
      </c>
      <c r="E53" s="12" t="s">
        <v>8</v>
      </c>
      <c r="F53" s="24">
        <f>F54</f>
        <v>11006.49</v>
      </c>
      <c r="G53" s="24">
        <f>G54</f>
        <v>11006.49</v>
      </c>
    </row>
    <row r="54" spans="1:7" ht="47.25" outlineLevel="5">
      <c r="A54" s="11" t="s">
        <v>13</v>
      </c>
      <c r="B54" s="12" t="s">
        <v>44</v>
      </c>
      <c r="C54" s="12" t="s">
        <v>49</v>
      </c>
      <c r="D54" s="12" t="s">
        <v>186</v>
      </c>
      <c r="E54" s="12" t="s">
        <v>8</v>
      </c>
      <c r="F54" s="24">
        <f>F55+F57</f>
        <v>11006.49</v>
      </c>
      <c r="G54" s="24">
        <f>G55+G57</f>
        <v>11006.49</v>
      </c>
    </row>
    <row r="55" spans="1:7" ht="62.25" customHeight="1" outlineLevel="6">
      <c r="A55" s="11" t="s">
        <v>14</v>
      </c>
      <c r="B55" s="12" t="s">
        <v>44</v>
      </c>
      <c r="C55" s="12" t="s">
        <v>49</v>
      </c>
      <c r="D55" s="12" t="s">
        <v>186</v>
      </c>
      <c r="E55" s="12" t="s">
        <v>15</v>
      </c>
      <c r="F55" s="24">
        <f>F56</f>
        <v>10996.49</v>
      </c>
      <c r="G55" s="24">
        <f>G56</f>
        <v>10996.49</v>
      </c>
    </row>
    <row r="56" spans="1:7" ht="31.5" outlineLevel="7">
      <c r="A56" s="11" t="s">
        <v>16</v>
      </c>
      <c r="B56" s="12" t="s">
        <v>44</v>
      </c>
      <c r="C56" s="12" t="s">
        <v>49</v>
      </c>
      <c r="D56" s="12" t="s">
        <v>186</v>
      </c>
      <c r="E56" s="12" t="s">
        <v>17</v>
      </c>
      <c r="F56" s="22">
        <v>10996.49</v>
      </c>
      <c r="G56" s="153">
        <v>10996.49</v>
      </c>
    </row>
    <row r="57" spans="1:7" ht="31.5" outlineLevel="6">
      <c r="A57" s="11" t="s">
        <v>18</v>
      </c>
      <c r="B57" s="12" t="s">
        <v>44</v>
      </c>
      <c r="C57" s="12" t="s">
        <v>49</v>
      </c>
      <c r="D57" s="12" t="s">
        <v>186</v>
      </c>
      <c r="E57" s="12" t="s">
        <v>19</v>
      </c>
      <c r="F57" s="24">
        <f>F58</f>
        <v>10</v>
      </c>
      <c r="G57" s="24">
        <f>G58</f>
        <v>10</v>
      </c>
    </row>
    <row r="58" spans="1:7" ht="31.5" outlineLevel="7">
      <c r="A58" s="11" t="s">
        <v>20</v>
      </c>
      <c r="B58" s="12" t="s">
        <v>44</v>
      </c>
      <c r="C58" s="12" t="s">
        <v>49</v>
      </c>
      <c r="D58" s="12" t="s">
        <v>186</v>
      </c>
      <c r="E58" s="12" t="s">
        <v>21</v>
      </c>
      <c r="F58" s="22">
        <v>10</v>
      </c>
      <c r="G58" s="153">
        <v>10</v>
      </c>
    </row>
    <row r="59" spans="1:7" ht="47.25" outlineLevel="2">
      <c r="A59" s="11" t="s">
        <v>11</v>
      </c>
      <c r="B59" s="12" t="s">
        <v>44</v>
      </c>
      <c r="C59" s="12" t="s">
        <v>12</v>
      </c>
      <c r="D59" s="12" t="s">
        <v>184</v>
      </c>
      <c r="E59" s="12" t="s">
        <v>8</v>
      </c>
      <c r="F59" s="24">
        <f aca="true" t="shared" si="2" ref="F59:G62">F60</f>
        <v>523</v>
      </c>
      <c r="G59" s="24">
        <f t="shared" si="2"/>
        <v>523</v>
      </c>
    </row>
    <row r="60" spans="1:7" ht="31.5" outlineLevel="4">
      <c r="A60" s="11" t="s">
        <v>201</v>
      </c>
      <c r="B60" s="12" t="s">
        <v>44</v>
      </c>
      <c r="C60" s="12" t="s">
        <v>12</v>
      </c>
      <c r="D60" s="12" t="s">
        <v>185</v>
      </c>
      <c r="E60" s="12" t="s">
        <v>8</v>
      </c>
      <c r="F60" s="24">
        <f t="shared" si="2"/>
        <v>523</v>
      </c>
      <c r="G60" s="24">
        <f t="shared" si="2"/>
        <v>523</v>
      </c>
    </row>
    <row r="61" spans="1:7" ht="31.5" outlineLevel="5">
      <c r="A61" s="11" t="s">
        <v>50</v>
      </c>
      <c r="B61" s="12" t="s">
        <v>44</v>
      </c>
      <c r="C61" s="12" t="s">
        <v>12</v>
      </c>
      <c r="D61" s="12" t="s">
        <v>194</v>
      </c>
      <c r="E61" s="12" t="s">
        <v>8</v>
      </c>
      <c r="F61" s="24">
        <f t="shared" si="2"/>
        <v>523</v>
      </c>
      <c r="G61" s="24">
        <f t="shared" si="2"/>
        <v>523</v>
      </c>
    </row>
    <row r="62" spans="1:7" ht="63.75" customHeight="1" outlineLevel="6">
      <c r="A62" s="11" t="s">
        <v>14</v>
      </c>
      <c r="B62" s="12" t="s">
        <v>44</v>
      </c>
      <c r="C62" s="12" t="s">
        <v>12</v>
      </c>
      <c r="D62" s="12" t="s">
        <v>194</v>
      </c>
      <c r="E62" s="12" t="s">
        <v>15</v>
      </c>
      <c r="F62" s="24">
        <f t="shared" si="2"/>
        <v>523</v>
      </c>
      <c r="G62" s="24">
        <f t="shared" si="2"/>
        <v>523</v>
      </c>
    </row>
    <row r="63" spans="1:7" ht="31.5" outlineLevel="7">
      <c r="A63" s="11" t="s">
        <v>16</v>
      </c>
      <c r="B63" s="12" t="s">
        <v>44</v>
      </c>
      <c r="C63" s="12" t="s">
        <v>12</v>
      </c>
      <c r="D63" s="12" t="s">
        <v>194</v>
      </c>
      <c r="E63" s="12" t="s">
        <v>17</v>
      </c>
      <c r="F63" s="22">
        <v>523</v>
      </c>
      <c r="G63" s="153">
        <v>523</v>
      </c>
    </row>
    <row r="64" spans="1:7" ht="15" outlineLevel="7">
      <c r="A64" s="11" t="s">
        <v>51</v>
      </c>
      <c r="B64" s="12" t="s">
        <v>44</v>
      </c>
      <c r="C64" s="12" t="s">
        <v>52</v>
      </c>
      <c r="D64" s="12" t="s">
        <v>184</v>
      </c>
      <c r="E64" s="12" t="s">
        <v>8</v>
      </c>
      <c r="F64" s="24">
        <f aca="true" t="shared" si="3" ref="F64:G66">F65</f>
        <v>0</v>
      </c>
      <c r="G64" s="24">
        <f t="shared" si="3"/>
        <v>0</v>
      </c>
    </row>
    <row r="65" spans="1:7" ht="31.5" outlineLevel="7">
      <c r="A65" s="11" t="s">
        <v>201</v>
      </c>
      <c r="B65" s="12" t="s">
        <v>44</v>
      </c>
      <c r="C65" s="12" t="s">
        <v>52</v>
      </c>
      <c r="D65" s="12" t="s">
        <v>185</v>
      </c>
      <c r="E65" s="12" t="s">
        <v>8</v>
      </c>
      <c r="F65" s="24">
        <f t="shared" si="3"/>
        <v>0</v>
      </c>
      <c r="G65" s="24">
        <f t="shared" si="3"/>
        <v>0</v>
      </c>
    </row>
    <row r="66" spans="1:7" ht="31.5" outlineLevel="7">
      <c r="A66" s="11" t="s">
        <v>202</v>
      </c>
      <c r="B66" s="12" t="s">
        <v>44</v>
      </c>
      <c r="C66" s="12" t="s">
        <v>52</v>
      </c>
      <c r="D66" s="12" t="s">
        <v>195</v>
      </c>
      <c r="E66" s="12" t="s">
        <v>8</v>
      </c>
      <c r="F66" s="24">
        <f t="shared" si="3"/>
        <v>0</v>
      </c>
      <c r="G66" s="24">
        <f t="shared" si="3"/>
        <v>0</v>
      </c>
    </row>
    <row r="67" spans="1:7" ht="15" outlineLevel="7">
      <c r="A67" s="11" t="s">
        <v>22</v>
      </c>
      <c r="B67" s="12" t="s">
        <v>44</v>
      </c>
      <c r="C67" s="12" t="s">
        <v>52</v>
      </c>
      <c r="D67" s="12" t="s">
        <v>195</v>
      </c>
      <c r="E67" s="12" t="s">
        <v>23</v>
      </c>
      <c r="F67" s="24">
        <f>F68</f>
        <v>0</v>
      </c>
      <c r="G67" s="24">
        <f>G68</f>
        <v>0</v>
      </c>
    </row>
    <row r="68" spans="1:7" ht="15" outlineLevel="7">
      <c r="A68" s="11" t="s">
        <v>53</v>
      </c>
      <c r="B68" s="12" t="s">
        <v>44</v>
      </c>
      <c r="C68" s="12" t="s">
        <v>52</v>
      </c>
      <c r="D68" s="12" t="s">
        <v>195</v>
      </c>
      <c r="E68" s="12" t="s">
        <v>54</v>
      </c>
      <c r="F68" s="165"/>
      <c r="G68" s="166"/>
    </row>
    <row r="69" spans="1:7" ht="15" outlineLevel="2">
      <c r="A69" s="11" t="s">
        <v>26</v>
      </c>
      <c r="B69" s="12" t="s">
        <v>44</v>
      </c>
      <c r="C69" s="12" t="s">
        <v>27</v>
      </c>
      <c r="D69" s="12" t="s">
        <v>184</v>
      </c>
      <c r="E69" s="12" t="s">
        <v>8</v>
      </c>
      <c r="F69" s="24">
        <f>F70+F98+F94</f>
        <v>33715.14</v>
      </c>
      <c r="G69" s="24">
        <f>G70+G98+G94</f>
        <v>33918.09</v>
      </c>
    </row>
    <row r="70" spans="1:7" ht="47.25" outlineLevel="3">
      <c r="A70" s="11" t="s">
        <v>28</v>
      </c>
      <c r="B70" s="12" t="s">
        <v>44</v>
      </c>
      <c r="C70" s="12" t="s">
        <v>27</v>
      </c>
      <c r="D70" s="12" t="s">
        <v>187</v>
      </c>
      <c r="E70" s="12" t="s">
        <v>8</v>
      </c>
      <c r="F70" s="24">
        <f>F71+F82+F87+F78</f>
        <v>13942.190000000002</v>
      </c>
      <c r="G70" s="24">
        <f>G71+G82+G87+G78</f>
        <v>14145.14</v>
      </c>
    </row>
    <row r="71" spans="1:7" ht="31.5" outlineLevel="4">
      <c r="A71" s="11" t="s">
        <v>29</v>
      </c>
      <c r="B71" s="12" t="s">
        <v>44</v>
      </c>
      <c r="C71" s="12" t="s">
        <v>27</v>
      </c>
      <c r="D71" s="12" t="s">
        <v>196</v>
      </c>
      <c r="E71" s="12" t="s">
        <v>8</v>
      </c>
      <c r="F71" s="24">
        <f>F72+F75</f>
        <v>438.95</v>
      </c>
      <c r="G71" s="24">
        <f>G72+G75</f>
        <v>438.95</v>
      </c>
    </row>
    <row r="72" spans="1:7" ht="47.25" outlineLevel="5">
      <c r="A72" s="11" t="s">
        <v>30</v>
      </c>
      <c r="B72" s="12" t="s">
        <v>44</v>
      </c>
      <c r="C72" s="12" t="s">
        <v>27</v>
      </c>
      <c r="D72" s="12" t="s">
        <v>189</v>
      </c>
      <c r="E72" s="12" t="s">
        <v>8</v>
      </c>
      <c r="F72" s="24">
        <f>F73</f>
        <v>218.95</v>
      </c>
      <c r="G72" s="24">
        <f>G73</f>
        <v>218.95</v>
      </c>
    </row>
    <row r="73" spans="1:7" ht="31.5" outlineLevel="6">
      <c r="A73" s="11" t="s">
        <v>18</v>
      </c>
      <c r="B73" s="12" t="s">
        <v>44</v>
      </c>
      <c r="C73" s="12" t="s">
        <v>27</v>
      </c>
      <c r="D73" s="12" t="s">
        <v>189</v>
      </c>
      <c r="E73" s="12" t="s">
        <v>19</v>
      </c>
      <c r="F73" s="24">
        <f>F74</f>
        <v>218.95</v>
      </c>
      <c r="G73" s="24">
        <f>G74</f>
        <v>218.95</v>
      </c>
    </row>
    <row r="74" spans="1:7" ht="31.5" outlineLevel="7">
      <c r="A74" s="11" t="s">
        <v>20</v>
      </c>
      <c r="B74" s="12" t="s">
        <v>44</v>
      </c>
      <c r="C74" s="12" t="s">
        <v>27</v>
      </c>
      <c r="D74" s="12" t="s">
        <v>189</v>
      </c>
      <c r="E74" s="12" t="s">
        <v>21</v>
      </c>
      <c r="F74" s="22">
        <v>218.95</v>
      </c>
      <c r="G74" s="153">
        <v>218.95</v>
      </c>
    </row>
    <row r="75" spans="1:7" ht="15" outlineLevel="7">
      <c r="A75" s="11" t="s">
        <v>31</v>
      </c>
      <c r="B75" s="12" t="s">
        <v>44</v>
      </c>
      <c r="C75" s="12" t="s">
        <v>27</v>
      </c>
      <c r="D75" s="12" t="s">
        <v>190</v>
      </c>
      <c r="E75" s="12" t="s">
        <v>8</v>
      </c>
      <c r="F75" s="24">
        <f>F76</f>
        <v>220</v>
      </c>
      <c r="G75" s="24">
        <f>G76</f>
        <v>220</v>
      </c>
    </row>
    <row r="76" spans="1:7" ht="31.5" outlineLevel="7">
      <c r="A76" s="11" t="s">
        <v>18</v>
      </c>
      <c r="B76" s="12" t="s">
        <v>44</v>
      </c>
      <c r="C76" s="12" t="s">
        <v>27</v>
      </c>
      <c r="D76" s="12" t="s">
        <v>190</v>
      </c>
      <c r="E76" s="12" t="s">
        <v>19</v>
      </c>
      <c r="F76" s="24">
        <f>F77</f>
        <v>220</v>
      </c>
      <c r="G76" s="24">
        <f>G77</f>
        <v>220</v>
      </c>
    </row>
    <row r="77" spans="1:7" ht="31.5" outlineLevel="7">
      <c r="A77" s="11" t="s">
        <v>20</v>
      </c>
      <c r="B77" s="12" t="s">
        <v>44</v>
      </c>
      <c r="C77" s="12" t="s">
        <v>27</v>
      </c>
      <c r="D77" s="12" t="s">
        <v>190</v>
      </c>
      <c r="E77" s="12" t="s">
        <v>21</v>
      </c>
      <c r="F77" s="75">
        <v>220</v>
      </c>
      <c r="G77" s="153">
        <v>220</v>
      </c>
    </row>
    <row r="78" spans="1:7" ht="31.5" outlineLevel="7">
      <c r="A78" s="94" t="s">
        <v>422</v>
      </c>
      <c r="B78" s="12" t="s">
        <v>44</v>
      </c>
      <c r="C78" s="12" t="s">
        <v>27</v>
      </c>
      <c r="D78" s="12" t="s">
        <v>423</v>
      </c>
      <c r="E78" s="12" t="s">
        <v>8</v>
      </c>
      <c r="F78" s="75">
        <f aca="true" t="shared" si="4" ref="F78:G80">F79</f>
        <v>48</v>
      </c>
      <c r="G78" s="75">
        <f t="shared" si="4"/>
        <v>47</v>
      </c>
    </row>
    <row r="79" spans="1:7" ht="31.5" outlineLevel="7">
      <c r="A79" s="124" t="s">
        <v>421</v>
      </c>
      <c r="B79" s="12" t="s">
        <v>44</v>
      </c>
      <c r="C79" s="12" t="s">
        <v>27</v>
      </c>
      <c r="D79" s="12" t="s">
        <v>424</v>
      </c>
      <c r="E79" s="12" t="s">
        <v>8</v>
      </c>
      <c r="F79" s="75">
        <f t="shared" si="4"/>
        <v>48</v>
      </c>
      <c r="G79" s="154">
        <f t="shared" si="4"/>
        <v>47</v>
      </c>
    </row>
    <row r="80" spans="1:7" ht="31.5" outlineLevel="7">
      <c r="A80" s="11" t="s">
        <v>18</v>
      </c>
      <c r="B80" s="12" t="s">
        <v>44</v>
      </c>
      <c r="C80" s="12" t="s">
        <v>27</v>
      </c>
      <c r="D80" s="12" t="s">
        <v>424</v>
      </c>
      <c r="E80" s="12" t="s">
        <v>19</v>
      </c>
      <c r="F80" s="75">
        <f t="shared" si="4"/>
        <v>48</v>
      </c>
      <c r="G80" s="154">
        <f t="shared" si="4"/>
        <v>47</v>
      </c>
    </row>
    <row r="81" spans="1:7" ht="31.5" outlineLevel="7">
      <c r="A81" s="11" t="s">
        <v>20</v>
      </c>
      <c r="B81" s="12" t="s">
        <v>44</v>
      </c>
      <c r="C81" s="12" t="s">
        <v>27</v>
      </c>
      <c r="D81" s="12" t="s">
        <v>424</v>
      </c>
      <c r="E81" s="12" t="s">
        <v>21</v>
      </c>
      <c r="F81" s="75">
        <v>48</v>
      </c>
      <c r="G81" s="153">
        <v>47</v>
      </c>
    </row>
    <row r="82" spans="1:7" ht="47.25" outlineLevel="5">
      <c r="A82" s="11" t="s">
        <v>55</v>
      </c>
      <c r="B82" s="12" t="s">
        <v>44</v>
      </c>
      <c r="C82" s="12" t="s">
        <v>27</v>
      </c>
      <c r="D82" s="12" t="s">
        <v>197</v>
      </c>
      <c r="E82" s="12" t="s">
        <v>8</v>
      </c>
      <c r="F82" s="24">
        <f>F83+F85</f>
        <v>1050.09</v>
      </c>
      <c r="G82" s="24">
        <f>G83+G85</f>
        <v>1050.09</v>
      </c>
    </row>
    <row r="83" spans="1:7" ht="31.5" outlineLevel="6">
      <c r="A83" s="11" t="s">
        <v>18</v>
      </c>
      <c r="B83" s="12" t="s">
        <v>44</v>
      </c>
      <c r="C83" s="12" t="s">
        <v>27</v>
      </c>
      <c r="D83" s="12" t="s">
        <v>197</v>
      </c>
      <c r="E83" s="12" t="s">
        <v>19</v>
      </c>
      <c r="F83" s="24">
        <f>F84</f>
        <v>857.41</v>
      </c>
      <c r="G83" s="24">
        <f>G84</f>
        <v>857.41</v>
      </c>
    </row>
    <row r="84" spans="1:7" ht="31.5" outlineLevel="7">
      <c r="A84" s="11" t="s">
        <v>20</v>
      </c>
      <c r="B84" s="12" t="s">
        <v>44</v>
      </c>
      <c r="C84" s="12" t="s">
        <v>27</v>
      </c>
      <c r="D84" s="12" t="s">
        <v>197</v>
      </c>
      <c r="E84" s="12" t="s">
        <v>21</v>
      </c>
      <c r="F84" s="22">
        <v>857.41</v>
      </c>
      <c r="G84" s="153">
        <v>857.41</v>
      </c>
    </row>
    <row r="85" spans="1:7" ht="15" outlineLevel="6">
      <c r="A85" s="11" t="s">
        <v>22</v>
      </c>
      <c r="B85" s="12" t="s">
        <v>44</v>
      </c>
      <c r="C85" s="12" t="s">
        <v>27</v>
      </c>
      <c r="D85" s="12" t="s">
        <v>197</v>
      </c>
      <c r="E85" s="12" t="s">
        <v>23</v>
      </c>
      <c r="F85" s="24">
        <f>F86</f>
        <v>192.68</v>
      </c>
      <c r="G85" s="24">
        <f>G86</f>
        <v>192.68</v>
      </c>
    </row>
    <row r="86" spans="1:7" ht="15" outlineLevel="7">
      <c r="A86" s="11" t="s">
        <v>24</v>
      </c>
      <c r="B86" s="12" t="s">
        <v>44</v>
      </c>
      <c r="C86" s="12" t="s">
        <v>27</v>
      </c>
      <c r="D86" s="12" t="s">
        <v>197</v>
      </c>
      <c r="E86" s="12" t="s">
        <v>25</v>
      </c>
      <c r="F86" s="22">
        <v>192.68</v>
      </c>
      <c r="G86" s="153">
        <v>192.68</v>
      </c>
    </row>
    <row r="87" spans="1:7" ht="31.5" outlineLevel="5">
      <c r="A87" s="11" t="s">
        <v>56</v>
      </c>
      <c r="B87" s="12" t="s">
        <v>44</v>
      </c>
      <c r="C87" s="12" t="s">
        <v>27</v>
      </c>
      <c r="D87" s="12" t="s">
        <v>198</v>
      </c>
      <c r="E87" s="12" t="s">
        <v>8</v>
      </c>
      <c r="F87" s="24">
        <f>F88+F90+F92</f>
        <v>12405.150000000001</v>
      </c>
      <c r="G87" s="24">
        <f>G88+G90+G92</f>
        <v>12609.1</v>
      </c>
    </row>
    <row r="88" spans="1:7" ht="64.5" customHeight="1" outlineLevel="6">
      <c r="A88" s="11" t="s">
        <v>14</v>
      </c>
      <c r="B88" s="12" t="s">
        <v>44</v>
      </c>
      <c r="C88" s="12" t="s">
        <v>27</v>
      </c>
      <c r="D88" s="12" t="s">
        <v>198</v>
      </c>
      <c r="E88" s="12" t="s">
        <v>15</v>
      </c>
      <c r="F88" s="24">
        <f>F89</f>
        <v>5021.64</v>
      </c>
      <c r="G88" s="24">
        <f>G89</f>
        <v>5021.64</v>
      </c>
    </row>
    <row r="89" spans="1:7" ht="15" outlineLevel="7">
      <c r="A89" s="11" t="s">
        <v>57</v>
      </c>
      <c r="B89" s="12" t="s">
        <v>44</v>
      </c>
      <c r="C89" s="12" t="s">
        <v>27</v>
      </c>
      <c r="D89" s="12" t="s">
        <v>198</v>
      </c>
      <c r="E89" s="12" t="s">
        <v>58</v>
      </c>
      <c r="F89" s="22">
        <v>5021.64</v>
      </c>
      <c r="G89" s="153">
        <v>5021.64</v>
      </c>
    </row>
    <row r="90" spans="1:7" ht="31.5" outlineLevel="6">
      <c r="A90" s="11" t="s">
        <v>18</v>
      </c>
      <c r="B90" s="12" t="s">
        <v>44</v>
      </c>
      <c r="C90" s="12" t="s">
        <v>27</v>
      </c>
      <c r="D90" s="12" t="s">
        <v>198</v>
      </c>
      <c r="E90" s="12" t="s">
        <v>19</v>
      </c>
      <c r="F90" s="24">
        <f>F91</f>
        <v>6594.51</v>
      </c>
      <c r="G90" s="24">
        <f>G91</f>
        <v>6798.46</v>
      </c>
    </row>
    <row r="91" spans="1:7" ht="31.5" outlineLevel="7">
      <c r="A91" s="11" t="s">
        <v>20</v>
      </c>
      <c r="B91" s="12" t="s">
        <v>44</v>
      </c>
      <c r="C91" s="12" t="s">
        <v>27</v>
      </c>
      <c r="D91" s="12" t="s">
        <v>198</v>
      </c>
      <c r="E91" s="12" t="s">
        <v>21</v>
      </c>
      <c r="F91" s="22">
        <v>6594.51</v>
      </c>
      <c r="G91" s="153">
        <v>6798.46</v>
      </c>
    </row>
    <row r="92" spans="1:7" ht="15" outlineLevel="6">
      <c r="A92" s="11" t="s">
        <v>22</v>
      </c>
      <c r="B92" s="12" t="s">
        <v>44</v>
      </c>
      <c r="C92" s="12" t="s">
        <v>27</v>
      </c>
      <c r="D92" s="12" t="s">
        <v>198</v>
      </c>
      <c r="E92" s="12" t="s">
        <v>23</v>
      </c>
      <c r="F92" s="24">
        <f>F93</f>
        <v>789</v>
      </c>
      <c r="G92" s="24">
        <f>G93</f>
        <v>789</v>
      </c>
    </row>
    <row r="93" spans="1:7" ht="15" outlineLevel="7">
      <c r="A93" s="11" t="s">
        <v>24</v>
      </c>
      <c r="B93" s="12" t="s">
        <v>44</v>
      </c>
      <c r="C93" s="12" t="s">
        <v>27</v>
      </c>
      <c r="D93" s="12" t="s">
        <v>198</v>
      </c>
      <c r="E93" s="12" t="s">
        <v>25</v>
      </c>
      <c r="F93" s="22">
        <v>789</v>
      </c>
      <c r="G93" s="153">
        <v>789</v>
      </c>
    </row>
    <row r="94" spans="1:7" ht="63" outlineLevel="7">
      <c r="A94" s="11" t="s">
        <v>416</v>
      </c>
      <c r="B94" s="12" t="s">
        <v>44</v>
      </c>
      <c r="C94" s="12" t="s">
        <v>27</v>
      </c>
      <c r="D94" s="12" t="s">
        <v>199</v>
      </c>
      <c r="E94" s="12" t="s">
        <v>8</v>
      </c>
      <c r="F94" s="24">
        <f aca="true" t="shared" si="5" ref="F94:G96">F95</f>
        <v>2785.16</v>
      </c>
      <c r="G94" s="24">
        <f t="shared" si="5"/>
        <v>2785.16</v>
      </c>
    </row>
    <row r="95" spans="1:7" ht="34.5" customHeight="1" outlineLevel="7">
      <c r="A95" s="94" t="s">
        <v>59</v>
      </c>
      <c r="B95" s="12" t="s">
        <v>44</v>
      </c>
      <c r="C95" s="12" t="s">
        <v>27</v>
      </c>
      <c r="D95" s="12" t="s">
        <v>200</v>
      </c>
      <c r="E95" s="12" t="s">
        <v>8</v>
      </c>
      <c r="F95" s="24">
        <f t="shared" si="5"/>
        <v>2785.16</v>
      </c>
      <c r="G95" s="24">
        <f t="shared" si="5"/>
        <v>2785.16</v>
      </c>
    </row>
    <row r="96" spans="1:7" ht="31.5" outlineLevel="7">
      <c r="A96" s="11" t="s">
        <v>60</v>
      </c>
      <c r="B96" s="12" t="s">
        <v>44</v>
      </c>
      <c r="C96" s="12" t="s">
        <v>27</v>
      </c>
      <c r="D96" s="12" t="s">
        <v>200</v>
      </c>
      <c r="E96" s="12" t="s">
        <v>61</v>
      </c>
      <c r="F96" s="24">
        <f t="shared" si="5"/>
        <v>2785.16</v>
      </c>
      <c r="G96" s="24">
        <f t="shared" si="5"/>
        <v>2785.16</v>
      </c>
    </row>
    <row r="97" spans="1:7" ht="15" outlineLevel="7">
      <c r="A97" s="11" t="s">
        <v>62</v>
      </c>
      <c r="B97" s="12" t="s">
        <v>44</v>
      </c>
      <c r="C97" s="12" t="s">
        <v>27</v>
      </c>
      <c r="D97" s="12" t="s">
        <v>200</v>
      </c>
      <c r="E97" s="12" t="s">
        <v>63</v>
      </c>
      <c r="F97" s="22">
        <v>2785.16</v>
      </c>
      <c r="G97" s="153">
        <v>2785.16</v>
      </c>
    </row>
    <row r="98" spans="1:7" ht="31.5" outlineLevel="3">
      <c r="A98" s="11" t="s">
        <v>201</v>
      </c>
      <c r="B98" s="12" t="s">
        <v>44</v>
      </c>
      <c r="C98" s="12" t="s">
        <v>27</v>
      </c>
      <c r="D98" s="12" t="s">
        <v>185</v>
      </c>
      <c r="E98" s="12" t="s">
        <v>8</v>
      </c>
      <c r="F98" s="24">
        <f>F99+F105+F110+F115+F118+F102</f>
        <v>16987.79</v>
      </c>
      <c r="G98" s="24">
        <f>G99+G105+G110+G115+G118+G102</f>
        <v>16987.79</v>
      </c>
    </row>
    <row r="99" spans="1:7" ht="47.25" outlineLevel="5">
      <c r="A99" s="11" t="s">
        <v>13</v>
      </c>
      <c r="B99" s="12" t="s">
        <v>44</v>
      </c>
      <c r="C99" s="12" t="s">
        <v>27</v>
      </c>
      <c r="D99" s="12" t="s">
        <v>186</v>
      </c>
      <c r="E99" s="12" t="s">
        <v>8</v>
      </c>
      <c r="F99" s="24">
        <f>F100</f>
        <v>13572.39</v>
      </c>
      <c r="G99" s="24">
        <f>G100</f>
        <v>13572.39</v>
      </c>
    </row>
    <row r="100" spans="1:7" ht="63.75" customHeight="1" outlineLevel="6">
      <c r="A100" s="11" t="s">
        <v>14</v>
      </c>
      <c r="B100" s="12" t="s">
        <v>44</v>
      </c>
      <c r="C100" s="12" t="s">
        <v>27</v>
      </c>
      <c r="D100" s="12" t="s">
        <v>186</v>
      </c>
      <c r="E100" s="12" t="s">
        <v>15</v>
      </c>
      <c r="F100" s="24">
        <f>F101</f>
        <v>13572.39</v>
      </c>
      <c r="G100" s="24">
        <f>G101</f>
        <v>13572.39</v>
      </c>
    </row>
    <row r="101" spans="1:7" ht="31.5" outlineLevel="7">
      <c r="A101" s="11" t="s">
        <v>16</v>
      </c>
      <c r="B101" s="12" t="s">
        <v>44</v>
      </c>
      <c r="C101" s="12" t="s">
        <v>27</v>
      </c>
      <c r="D101" s="12" t="s">
        <v>186</v>
      </c>
      <c r="E101" s="12" t="s">
        <v>17</v>
      </c>
      <c r="F101" s="22">
        <v>13572.39</v>
      </c>
      <c r="G101" s="153">
        <v>13572.39</v>
      </c>
    </row>
    <row r="102" spans="1:7" ht="47.25" outlineLevel="7">
      <c r="A102" s="11" t="s">
        <v>442</v>
      </c>
      <c r="B102" s="12" t="s">
        <v>44</v>
      </c>
      <c r="C102" s="12" t="s">
        <v>27</v>
      </c>
      <c r="D102" s="12" t="s">
        <v>443</v>
      </c>
      <c r="E102" s="12" t="s">
        <v>8</v>
      </c>
      <c r="F102" s="22">
        <f>F103</f>
        <v>60</v>
      </c>
      <c r="G102" s="153">
        <f>G103</f>
        <v>60</v>
      </c>
    </row>
    <row r="103" spans="1:7" ht="63" customHeight="1" outlineLevel="7">
      <c r="A103" s="11" t="s">
        <v>14</v>
      </c>
      <c r="B103" s="12" t="s">
        <v>44</v>
      </c>
      <c r="C103" s="12" t="s">
        <v>27</v>
      </c>
      <c r="D103" s="12" t="s">
        <v>443</v>
      </c>
      <c r="E103" s="12" t="s">
        <v>15</v>
      </c>
      <c r="F103" s="22">
        <f>F104</f>
        <v>60</v>
      </c>
      <c r="G103" s="153">
        <f>G104</f>
        <v>60</v>
      </c>
    </row>
    <row r="104" spans="1:7" ht="31.5" outlineLevel="7">
      <c r="A104" s="11" t="s">
        <v>16</v>
      </c>
      <c r="B104" s="12" t="s">
        <v>44</v>
      </c>
      <c r="C104" s="12" t="s">
        <v>27</v>
      </c>
      <c r="D104" s="12" t="s">
        <v>443</v>
      </c>
      <c r="E104" s="12" t="s">
        <v>17</v>
      </c>
      <c r="F104" s="22">
        <v>60</v>
      </c>
      <c r="G104" s="153">
        <v>60</v>
      </c>
    </row>
    <row r="105" spans="1:7" ht="78.75" outlineLevel="7">
      <c r="A105" s="28" t="s">
        <v>531</v>
      </c>
      <c r="B105" s="12" t="s">
        <v>44</v>
      </c>
      <c r="C105" s="12" t="s">
        <v>27</v>
      </c>
      <c r="D105" s="12" t="s">
        <v>203</v>
      </c>
      <c r="E105" s="12" t="s">
        <v>8</v>
      </c>
      <c r="F105" s="24">
        <f>F106+F108</f>
        <v>1163</v>
      </c>
      <c r="G105" s="24">
        <f>G106+G108</f>
        <v>1163</v>
      </c>
    </row>
    <row r="106" spans="1:7" ht="78.75" outlineLevel="7">
      <c r="A106" s="11" t="s">
        <v>14</v>
      </c>
      <c r="B106" s="12" t="s">
        <v>44</v>
      </c>
      <c r="C106" s="12" t="s">
        <v>27</v>
      </c>
      <c r="D106" s="12" t="s">
        <v>203</v>
      </c>
      <c r="E106" s="12" t="s">
        <v>15</v>
      </c>
      <c r="F106" s="24">
        <f>F107</f>
        <v>1024</v>
      </c>
      <c r="G106" s="24">
        <f>G107</f>
        <v>1024</v>
      </c>
    </row>
    <row r="107" spans="1:7" ht="31.5" outlineLevel="7">
      <c r="A107" s="11" t="s">
        <v>16</v>
      </c>
      <c r="B107" s="12" t="s">
        <v>44</v>
      </c>
      <c r="C107" s="12" t="s">
        <v>27</v>
      </c>
      <c r="D107" s="12" t="s">
        <v>203</v>
      </c>
      <c r="E107" s="12" t="s">
        <v>17</v>
      </c>
      <c r="F107" s="22">
        <v>1024</v>
      </c>
      <c r="G107" s="153">
        <v>1024</v>
      </c>
    </row>
    <row r="108" spans="1:7" ht="31.5" outlineLevel="7">
      <c r="A108" s="11" t="s">
        <v>18</v>
      </c>
      <c r="B108" s="12" t="s">
        <v>44</v>
      </c>
      <c r="C108" s="12" t="s">
        <v>27</v>
      </c>
      <c r="D108" s="12" t="s">
        <v>203</v>
      </c>
      <c r="E108" s="12" t="s">
        <v>19</v>
      </c>
      <c r="F108" s="24">
        <f>F109</f>
        <v>139</v>
      </c>
      <c r="G108" s="24">
        <f>G109</f>
        <v>139</v>
      </c>
    </row>
    <row r="109" spans="1:7" ht="31.5" outlineLevel="7">
      <c r="A109" s="11" t="s">
        <v>20</v>
      </c>
      <c r="B109" s="12" t="s">
        <v>44</v>
      </c>
      <c r="C109" s="12" t="s">
        <v>27</v>
      </c>
      <c r="D109" s="12" t="s">
        <v>203</v>
      </c>
      <c r="E109" s="12" t="s">
        <v>21</v>
      </c>
      <c r="F109" s="22">
        <v>139</v>
      </c>
      <c r="G109" s="153">
        <v>139</v>
      </c>
    </row>
    <row r="110" spans="1:7" ht="78.75" outlineLevel="7">
      <c r="A110" s="28" t="s">
        <v>533</v>
      </c>
      <c r="B110" s="12" t="s">
        <v>44</v>
      </c>
      <c r="C110" s="12" t="s">
        <v>27</v>
      </c>
      <c r="D110" s="12" t="s">
        <v>204</v>
      </c>
      <c r="E110" s="12" t="s">
        <v>8</v>
      </c>
      <c r="F110" s="24">
        <f>F111+F113</f>
        <v>1003.4</v>
      </c>
      <c r="G110" s="24">
        <f>G111+G113</f>
        <v>1003.4</v>
      </c>
    </row>
    <row r="111" spans="1:7" ht="62.25" customHeight="1" outlineLevel="7">
      <c r="A111" s="11" t="s">
        <v>14</v>
      </c>
      <c r="B111" s="12" t="s">
        <v>44</v>
      </c>
      <c r="C111" s="12" t="s">
        <v>27</v>
      </c>
      <c r="D111" s="12" t="s">
        <v>204</v>
      </c>
      <c r="E111" s="12" t="s">
        <v>15</v>
      </c>
      <c r="F111" s="24">
        <f>F112</f>
        <v>983.4</v>
      </c>
      <c r="G111" s="24">
        <f>G112</f>
        <v>983.4</v>
      </c>
    </row>
    <row r="112" spans="1:7" ht="31.5" outlineLevel="7">
      <c r="A112" s="11" t="s">
        <v>16</v>
      </c>
      <c r="B112" s="12" t="s">
        <v>44</v>
      </c>
      <c r="C112" s="12" t="s">
        <v>27</v>
      </c>
      <c r="D112" s="12" t="s">
        <v>204</v>
      </c>
      <c r="E112" s="12" t="s">
        <v>17</v>
      </c>
      <c r="F112" s="22">
        <v>983.4</v>
      </c>
      <c r="G112" s="153">
        <v>983.4</v>
      </c>
    </row>
    <row r="113" spans="1:7" ht="31.5" outlineLevel="7">
      <c r="A113" s="11" t="s">
        <v>18</v>
      </c>
      <c r="B113" s="12" t="s">
        <v>44</v>
      </c>
      <c r="C113" s="12" t="s">
        <v>27</v>
      </c>
      <c r="D113" s="12" t="s">
        <v>204</v>
      </c>
      <c r="E113" s="12" t="s">
        <v>19</v>
      </c>
      <c r="F113" s="24">
        <f>F114</f>
        <v>20</v>
      </c>
      <c r="G113" s="24">
        <f>G114</f>
        <v>20</v>
      </c>
    </row>
    <row r="114" spans="1:7" ht="31.5" outlineLevel="7">
      <c r="A114" s="11" t="s">
        <v>20</v>
      </c>
      <c r="B114" s="12" t="s">
        <v>44</v>
      </c>
      <c r="C114" s="12" t="s">
        <v>27</v>
      </c>
      <c r="D114" s="12" t="s">
        <v>204</v>
      </c>
      <c r="E114" s="12" t="s">
        <v>21</v>
      </c>
      <c r="F114" s="22">
        <v>20</v>
      </c>
      <c r="G114" s="153">
        <v>20</v>
      </c>
    </row>
    <row r="115" spans="1:7" ht="78.75" outlineLevel="7">
      <c r="A115" s="28" t="s">
        <v>537</v>
      </c>
      <c r="B115" s="12" t="s">
        <v>44</v>
      </c>
      <c r="C115" s="12" t="s">
        <v>27</v>
      </c>
      <c r="D115" s="12" t="s">
        <v>205</v>
      </c>
      <c r="E115" s="12" t="s">
        <v>8</v>
      </c>
      <c r="F115" s="24">
        <f>F116</f>
        <v>651</v>
      </c>
      <c r="G115" s="24">
        <f>G116</f>
        <v>651</v>
      </c>
    </row>
    <row r="116" spans="1:7" ht="62.25" customHeight="1" outlineLevel="7">
      <c r="A116" s="11" t="s">
        <v>14</v>
      </c>
      <c r="B116" s="12" t="s">
        <v>44</v>
      </c>
      <c r="C116" s="12" t="s">
        <v>27</v>
      </c>
      <c r="D116" s="12" t="s">
        <v>205</v>
      </c>
      <c r="E116" s="12" t="s">
        <v>15</v>
      </c>
      <c r="F116" s="24">
        <f>F117</f>
        <v>651</v>
      </c>
      <c r="G116" s="24">
        <f>G117</f>
        <v>651</v>
      </c>
    </row>
    <row r="117" spans="1:7" ht="31.5" outlineLevel="7">
      <c r="A117" s="11" t="s">
        <v>16</v>
      </c>
      <c r="B117" s="12" t="s">
        <v>44</v>
      </c>
      <c r="C117" s="12" t="s">
        <v>27</v>
      </c>
      <c r="D117" s="12" t="s">
        <v>205</v>
      </c>
      <c r="E117" s="12" t="s">
        <v>17</v>
      </c>
      <c r="F117" s="22">
        <v>651</v>
      </c>
      <c r="G117" s="153">
        <v>651</v>
      </c>
    </row>
    <row r="118" spans="1:7" ht="78.75" outlineLevel="7">
      <c r="A118" s="28" t="s">
        <v>535</v>
      </c>
      <c r="B118" s="12" t="s">
        <v>44</v>
      </c>
      <c r="C118" s="12" t="s">
        <v>27</v>
      </c>
      <c r="D118" s="12" t="s">
        <v>206</v>
      </c>
      <c r="E118" s="12" t="s">
        <v>8</v>
      </c>
      <c r="F118" s="24">
        <f>F119+F121</f>
        <v>538</v>
      </c>
      <c r="G118" s="24">
        <f>G119+G121</f>
        <v>538</v>
      </c>
    </row>
    <row r="119" spans="1:7" ht="64.5" customHeight="1" outlineLevel="7">
      <c r="A119" s="11" t="s">
        <v>14</v>
      </c>
      <c r="B119" s="12" t="s">
        <v>44</v>
      </c>
      <c r="C119" s="12" t="s">
        <v>27</v>
      </c>
      <c r="D119" s="12" t="s">
        <v>206</v>
      </c>
      <c r="E119" s="12" t="s">
        <v>15</v>
      </c>
      <c r="F119" s="24">
        <f>F120</f>
        <v>518</v>
      </c>
      <c r="G119" s="24">
        <f>G120</f>
        <v>518</v>
      </c>
    </row>
    <row r="120" spans="1:7" ht="31.5" outlineLevel="7">
      <c r="A120" s="11" t="s">
        <v>16</v>
      </c>
      <c r="B120" s="12" t="s">
        <v>44</v>
      </c>
      <c r="C120" s="12" t="s">
        <v>27</v>
      </c>
      <c r="D120" s="12" t="s">
        <v>206</v>
      </c>
      <c r="E120" s="12" t="s">
        <v>17</v>
      </c>
      <c r="F120" s="22">
        <v>518</v>
      </c>
      <c r="G120" s="153">
        <v>518</v>
      </c>
    </row>
    <row r="121" spans="1:7" ht="31.5" outlineLevel="7">
      <c r="A121" s="11" t="s">
        <v>18</v>
      </c>
      <c r="B121" s="12" t="s">
        <v>44</v>
      </c>
      <c r="C121" s="12" t="s">
        <v>27</v>
      </c>
      <c r="D121" s="12" t="s">
        <v>206</v>
      </c>
      <c r="E121" s="12" t="s">
        <v>19</v>
      </c>
      <c r="F121" s="24">
        <f>F122</f>
        <v>20</v>
      </c>
      <c r="G121" s="24">
        <f>G122</f>
        <v>20</v>
      </c>
    </row>
    <row r="122" spans="1:7" ht="31.5" outlineLevel="7">
      <c r="A122" s="11" t="s">
        <v>20</v>
      </c>
      <c r="B122" s="12" t="s">
        <v>44</v>
      </c>
      <c r="C122" s="12" t="s">
        <v>27</v>
      </c>
      <c r="D122" s="12" t="s">
        <v>206</v>
      </c>
      <c r="E122" s="12" t="s">
        <v>21</v>
      </c>
      <c r="F122" s="22">
        <v>20</v>
      </c>
      <c r="G122" s="153">
        <v>20</v>
      </c>
    </row>
    <row r="123" spans="1:7" ht="31.5" outlineLevel="1">
      <c r="A123" s="11" t="s">
        <v>64</v>
      </c>
      <c r="B123" s="12" t="s">
        <v>44</v>
      </c>
      <c r="C123" s="12" t="s">
        <v>65</v>
      </c>
      <c r="D123" s="12" t="s">
        <v>184</v>
      </c>
      <c r="E123" s="12" t="s">
        <v>8</v>
      </c>
      <c r="F123" s="24">
        <f aca="true" t="shared" si="6" ref="F123:G127">F124</f>
        <v>65</v>
      </c>
      <c r="G123" s="24">
        <f t="shared" si="6"/>
        <v>65</v>
      </c>
    </row>
    <row r="124" spans="1:7" ht="31.5" outlineLevel="2">
      <c r="A124" s="11" t="s">
        <v>66</v>
      </c>
      <c r="B124" s="12" t="s">
        <v>44</v>
      </c>
      <c r="C124" s="12" t="s">
        <v>67</v>
      </c>
      <c r="D124" s="12" t="s">
        <v>184</v>
      </c>
      <c r="E124" s="12" t="s">
        <v>8</v>
      </c>
      <c r="F124" s="24">
        <f t="shared" si="6"/>
        <v>65</v>
      </c>
      <c r="G124" s="24">
        <f t="shared" si="6"/>
        <v>65</v>
      </c>
    </row>
    <row r="125" spans="1:7" ht="31.5" outlineLevel="4">
      <c r="A125" s="11" t="s">
        <v>201</v>
      </c>
      <c r="B125" s="12" t="s">
        <v>44</v>
      </c>
      <c r="C125" s="12" t="s">
        <v>67</v>
      </c>
      <c r="D125" s="12" t="s">
        <v>185</v>
      </c>
      <c r="E125" s="12" t="s">
        <v>8</v>
      </c>
      <c r="F125" s="24">
        <f t="shared" si="6"/>
        <v>65</v>
      </c>
      <c r="G125" s="24">
        <f t="shared" si="6"/>
        <v>65</v>
      </c>
    </row>
    <row r="126" spans="1:7" ht="31.5" outlineLevel="5">
      <c r="A126" s="11" t="s">
        <v>68</v>
      </c>
      <c r="B126" s="12" t="s">
        <v>44</v>
      </c>
      <c r="C126" s="12" t="s">
        <v>67</v>
      </c>
      <c r="D126" s="12" t="s">
        <v>207</v>
      </c>
      <c r="E126" s="12" t="s">
        <v>8</v>
      </c>
      <c r="F126" s="24">
        <f t="shared" si="6"/>
        <v>65</v>
      </c>
      <c r="G126" s="24">
        <f t="shared" si="6"/>
        <v>65</v>
      </c>
    </row>
    <row r="127" spans="1:7" ht="31.5" outlineLevel="6">
      <c r="A127" s="11" t="s">
        <v>18</v>
      </c>
      <c r="B127" s="12" t="s">
        <v>44</v>
      </c>
      <c r="C127" s="12" t="s">
        <v>67</v>
      </c>
      <c r="D127" s="12" t="s">
        <v>207</v>
      </c>
      <c r="E127" s="12" t="s">
        <v>19</v>
      </c>
      <c r="F127" s="24">
        <f t="shared" si="6"/>
        <v>65</v>
      </c>
      <c r="G127" s="24">
        <f t="shared" si="6"/>
        <v>65</v>
      </c>
    </row>
    <row r="128" spans="1:7" ht="31.5" outlineLevel="7">
      <c r="A128" s="11" t="s">
        <v>20</v>
      </c>
      <c r="B128" s="12" t="s">
        <v>44</v>
      </c>
      <c r="C128" s="12" t="s">
        <v>67</v>
      </c>
      <c r="D128" s="12" t="s">
        <v>207</v>
      </c>
      <c r="E128" s="12" t="s">
        <v>21</v>
      </c>
      <c r="F128" s="22">
        <v>65</v>
      </c>
      <c r="G128" s="153">
        <v>65</v>
      </c>
    </row>
    <row r="129" spans="1:7" ht="15" outlineLevel="7">
      <c r="A129" s="11" t="s">
        <v>171</v>
      </c>
      <c r="B129" s="12" t="s">
        <v>44</v>
      </c>
      <c r="C129" s="12" t="s">
        <v>69</v>
      </c>
      <c r="D129" s="12" t="s">
        <v>184</v>
      </c>
      <c r="E129" s="12" t="s">
        <v>8</v>
      </c>
      <c r="F129" s="24">
        <f>F135+F140+F146+F130</f>
        <v>11097.28</v>
      </c>
      <c r="G129" s="24">
        <f>G135+G140+G146+G130</f>
        <v>11097.28</v>
      </c>
    </row>
    <row r="130" spans="1:7" ht="15" outlineLevel="7">
      <c r="A130" s="11" t="s">
        <v>173</v>
      </c>
      <c r="B130" s="12" t="s">
        <v>44</v>
      </c>
      <c r="C130" s="12" t="s">
        <v>174</v>
      </c>
      <c r="D130" s="12" t="s">
        <v>184</v>
      </c>
      <c r="E130" s="12" t="s">
        <v>8</v>
      </c>
      <c r="F130" s="24">
        <f>F131</f>
        <v>275.28</v>
      </c>
      <c r="G130" s="24">
        <f>G131</f>
        <v>275.28</v>
      </c>
    </row>
    <row r="131" spans="1:7" ht="31.5" outlineLevel="7">
      <c r="A131" s="11" t="s">
        <v>201</v>
      </c>
      <c r="B131" s="12" t="s">
        <v>44</v>
      </c>
      <c r="C131" s="12" t="s">
        <v>174</v>
      </c>
      <c r="D131" s="12" t="s">
        <v>185</v>
      </c>
      <c r="E131" s="12" t="s">
        <v>8</v>
      </c>
      <c r="F131" s="24">
        <f aca="true" t="shared" si="7" ref="F131:G133">F132</f>
        <v>275.28</v>
      </c>
      <c r="G131" s="24">
        <f t="shared" si="7"/>
        <v>275.28</v>
      </c>
    </row>
    <row r="132" spans="1:7" ht="126" outlineLevel="7">
      <c r="A132" s="28" t="s">
        <v>543</v>
      </c>
      <c r="B132" s="12" t="s">
        <v>44</v>
      </c>
      <c r="C132" s="12" t="s">
        <v>174</v>
      </c>
      <c r="D132" s="12" t="s">
        <v>208</v>
      </c>
      <c r="E132" s="12" t="s">
        <v>8</v>
      </c>
      <c r="F132" s="24">
        <f t="shared" si="7"/>
        <v>275.28</v>
      </c>
      <c r="G132" s="24">
        <f t="shared" si="7"/>
        <v>275.28</v>
      </c>
    </row>
    <row r="133" spans="1:7" ht="31.5" outlineLevel="7">
      <c r="A133" s="11" t="s">
        <v>18</v>
      </c>
      <c r="B133" s="12" t="s">
        <v>44</v>
      </c>
      <c r="C133" s="12" t="s">
        <v>174</v>
      </c>
      <c r="D133" s="12" t="s">
        <v>208</v>
      </c>
      <c r="E133" s="12" t="s">
        <v>19</v>
      </c>
      <c r="F133" s="24">
        <f t="shared" si="7"/>
        <v>275.28</v>
      </c>
      <c r="G133" s="24">
        <f t="shared" si="7"/>
        <v>275.28</v>
      </c>
    </row>
    <row r="134" spans="1:7" ht="31.5" outlineLevel="7">
      <c r="A134" s="11" t="s">
        <v>20</v>
      </c>
      <c r="B134" s="12" t="s">
        <v>44</v>
      </c>
      <c r="C134" s="12" t="s">
        <v>174</v>
      </c>
      <c r="D134" s="12" t="s">
        <v>208</v>
      </c>
      <c r="E134" s="12" t="s">
        <v>21</v>
      </c>
      <c r="F134" s="24">
        <v>275.28</v>
      </c>
      <c r="G134" s="153">
        <v>275.28</v>
      </c>
    </row>
    <row r="135" spans="1:7" ht="15" outlineLevel="2">
      <c r="A135" s="11" t="s">
        <v>70</v>
      </c>
      <c r="B135" s="12" t="s">
        <v>44</v>
      </c>
      <c r="C135" s="12" t="s">
        <v>71</v>
      </c>
      <c r="D135" s="12" t="s">
        <v>184</v>
      </c>
      <c r="E135" s="12" t="s">
        <v>8</v>
      </c>
      <c r="F135" s="24">
        <f aca="true" t="shared" si="8" ref="F135:G138">F136</f>
        <v>1795</v>
      </c>
      <c r="G135" s="24">
        <f t="shared" si="8"/>
        <v>1795</v>
      </c>
    </row>
    <row r="136" spans="1:7" ht="31.5" outlineLevel="3">
      <c r="A136" s="11" t="s">
        <v>39</v>
      </c>
      <c r="B136" s="12" t="s">
        <v>44</v>
      </c>
      <c r="C136" s="12" t="s">
        <v>71</v>
      </c>
      <c r="D136" s="12" t="s">
        <v>191</v>
      </c>
      <c r="E136" s="12" t="s">
        <v>8</v>
      </c>
      <c r="F136" s="24">
        <f>F137</f>
        <v>1795</v>
      </c>
      <c r="G136" s="24">
        <f>G137</f>
        <v>1795</v>
      </c>
    </row>
    <row r="137" spans="1:7" ht="31.5" outlineLevel="5">
      <c r="A137" s="125" t="s">
        <v>211</v>
      </c>
      <c r="B137" s="12" t="s">
        <v>44</v>
      </c>
      <c r="C137" s="12" t="s">
        <v>71</v>
      </c>
      <c r="D137" s="12" t="s">
        <v>210</v>
      </c>
      <c r="E137" s="12" t="s">
        <v>8</v>
      </c>
      <c r="F137" s="24">
        <f t="shared" si="8"/>
        <v>1795</v>
      </c>
      <c r="G137" s="24">
        <f t="shared" si="8"/>
        <v>1795</v>
      </c>
    </row>
    <row r="138" spans="1:7" ht="15" outlineLevel="6">
      <c r="A138" s="11" t="s">
        <v>22</v>
      </c>
      <c r="B138" s="12" t="s">
        <v>44</v>
      </c>
      <c r="C138" s="12" t="s">
        <v>71</v>
      </c>
      <c r="D138" s="12" t="s">
        <v>210</v>
      </c>
      <c r="E138" s="12" t="s">
        <v>23</v>
      </c>
      <c r="F138" s="24">
        <f t="shared" si="8"/>
        <v>1795</v>
      </c>
      <c r="G138" s="24">
        <f t="shared" si="8"/>
        <v>1795</v>
      </c>
    </row>
    <row r="139" spans="1:7" ht="47.25" outlineLevel="7">
      <c r="A139" s="11" t="s">
        <v>72</v>
      </c>
      <c r="B139" s="12" t="s">
        <v>44</v>
      </c>
      <c r="C139" s="12" t="s">
        <v>71</v>
      </c>
      <c r="D139" s="12" t="s">
        <v>210</v>
      </c>
      <c r="E139" s="12" t="s">
        <v>73</v>
      </c>
      <c r="F139" s="22">
        <v>1795</v>
      </c>
      <c r="G139" s="153">
        <v>1795</v>
      </c>
    </row>
    <row r="140" spans="1:7" ht="15" outlineLevel="7">
      <c r="A140" s="11" t="s">
        <v>74</v>
      </c>
      <c r="B140" s="12" t="s">
        <v>44</v>
      </c>
      <c r="C140" s="12" t="s">
        <v>75</v>
      </c>
      <c r="D140" s="12" t="s">
        <v>184</v>
      </c>
      <c r="E140" s="12" t="s">
        <v>8</v>
      </c>
      <c r="F140" s="24">
        <f aca="true" t="shared" si="9" ref="F140:G144">F141</f>
        <v>7342</v>
      </c>
      <c r="G140" s="24">
        <f t="shared" si="9"/>
        <v>7342</v>
      </c>
    </row>
    <row r="141" spans="1:7" ht="47.25" outlineLevel="7">
      <c r="A141" s="11" t="s">
        <v>76</v>
      </c>
      <c r="B141" s="12" t="s">
        <v>44</v>
      </c>
      <c r="C141" s="12" t="s">
        <v>75</v>
      </c>
      <c r="D141" s="12" t="s">
        <v>212</v>
      </c>
      <c r="E141" s="12" t="s">
        <v>8</v>
      </c>
      <c r="F141" s="24">
        <f t="shared" si="9"/>
        <v>7342</v>
      </c>
      <c r="G141" s="24">
        <f t="shared" si="9"/>
        <v>7342</v>
      </c>
    </row>
    <row r="142" spans="1:7" ht="31.5" outlineLevel="7">
      <c r="A142" s="11" t="s">
        <v>77</v>
      </c>
      <c r="B142" s="12" t="s">
        <v>44</v>
      </c>
      <c r="C142" s="12" t="s">
        <v>75</v>
      </c>
      <c r="D142" s="12" t="s">
        <v>213</v>
      </c>
      <c r="E142" s="12" t="s">
        <v>8</v>
      </c>
      <c r="F142" s="24">
        <f>F143</f>
        <v>7342</v>
      </c>
      <c r="G142" s="24">
        <f>G143</f>
        <v>7342</v>
      </c>
    </row>
    <row r="143" spans="1:7" ht="63" outlineLevel="7">
      <c r="A143" s="11" t="s">
        <v>78</v>
      </c>
      <c r="B143" s="12" t="s">
        <v>44</v>
      </c>
      <c r="C143" s="12" t="s">
        <v>75</v>
      </c>
      <c r="D143" s="12" t="s">
        <v>214</v>
      </c>
      <c r="E143" s="12" t="s">
        <v>8</v>
      </c>
      <c r="F143" s="24">
        <f t="shared" si="9"/>
        <v>7342</v>
      </c>
      <c r="G143" s="24">
        <f t="shared" si="9"/>
        <v>7342</v>
      </c>
    </row>
    <row r="144" spans="1:7" ht="31.5" outlineLevel="7">
      <c r="A144" s="11" t="s">
        <v>18</v>
      </c>
      <c r="B144" s="12" t="s">
        <v>44</v>
      </c>
      <c r="C144" s="12" t="s">
        <v>75</v>
      </c>
      <c r="D144" s="12" t="s">
        <v>214</v>
      </c>
      <c r="E144" s="12" t="s">
        <v>19</v>
      </c>
      <c r="F144" s="24">
        <f t="shared" si="9"/>
        <v>7342</v>
      </c>
      <c r="G144" s="24">
        <f t="shared" si="9"/>
        <v>7342</v>
      </c>
    </row>
    <row r="145" spans="1:7" ht="31.5" outlineLevel="7">
      <c r="A145" s="11" t="s">
        <v>20</v>
      </c>
      <c r="B145" s="12" t="s">
        <v>44</v>
      </c>
      <c r="C145" s="12" t="s">
        <v>75</v>
      </c>
      <c r="D145" s="12" t="s">
        <v>214</v>
      </c>
      <c r="E145" s="12" t="s">
        <v>21</v>
      </c>
      <c r="F145" s="22">
        <v>7342</v>
      </c>
      <c r="G145" s="153">
        <v>7342</v>
      </c>
    </row>
    <row r="146" spans="1:7" ht="15" outlineLevel="2">
      <c r="A146" s="11" t="s">
        <v>80</v>
      </c>
      <c r="B146" s="12" t="s">
        <v>44</v>
      </c>
      <c r="C146" s="12" t="s">
        <v>81</v>
      </c>
      <c r="D146" s="12" t="s">
        <v>184</v>
      </c>
      <c r="E146" s="12" t="s">
        <v>8</v>
      </c>
      <c r="F146" s="24">
        <f>F147</f>
        <v>1685</v>
      </c>
      <c r="G146" s="24">
        <f>G147</f>
        <v>1685</v>
      </c>
    </row>
    <row r="147" spans="1:7" ht="31.5" outlineLevel="3">
      <c r="A147" s="11" t="s">
        <v>39</v>
      </c>
      <c r="B147" s="12" t="s">
        <v>44</v>
      </c>
      <c r="C147" s="12" t="s">
        <v>81</v>
      </c>
      <c r="D147" s="12" t="s">
        <v>191</v>
      </c>
      <c r="E147" s="12" t="s">
        <v>8</v>
      </c>
      <c r="F147" s="24">
        <f>F148+F152</f>
        <v>1685</v>
      </c>
      <c r="G147" s="24">
        <f>G148+G152</f>
        <v>1685</v>
      </c>
    </row>
    <row r="148" spans="1:7" ht="47.25" outlineLevel="3">
      <c r="A148" s="11" t="s">
        <v>82</v>
      </c>
      <c r="B148" s="12" t="s">
        <v>44</v>
      </c>
      <c r="C148" s="12" t="s">
        <v>81</v>
      </c>
      <c r="D148" s="12" t="s">
        <v>215</v>
      </c>
      <c r="E148" s="12" t="s">
        <v>8</v>
      </c>
      <c r="F148" s="24">
        <f aca="true" t="shared" si="10" ref="F148:G150">F149</f>
        <v>250</v>
      </c>
      <c r="G148" s="24">
        <f t="shared" si="10"/>
        <v>250</v>
      </c>
    </row>
    <row r="149" spans="1:7" ht="31.5" outlineLevel="3">
      <c r="A149" s="11" t="s">
        <v>83</v>
      </c>
      <c r="B149" s="12" t="s">
        <v>44</v>
      </c>
      <c r="C149" s="12" t="s">
        <v>81</v>
      </c>
      <c r="D149" s="12" t="s">
        <v>216</v>
      </c>
      <c r="E149" s="12" t="s">
        <v>8</v>
      </c>
      <c r="F149" s="24">
        <f t="shared" si="10"/>
        <v>250</v>
      </c>
      <c r="G149" s="24">
        <f t="shared" si="10"/>
        <v>250</v>
      </c>
    </row>
    <row r="150" spans="1:7" ht="15" outlineLevel="3">
      <c r="A150" s="11" t="s">
        <v>22</v>
      </c>
      <c r="B150" s="12" t="s">
        <v>44</v>
      </c>
      <c r="C150" s="12" t="s">
        <v>81</v>
      </c>
      <c r="D150" s="12" t="s">
        <v>216</v>
      </c>
      <c r="E150" s="12" t="s">
        <v>23</v>
      </c>
      <c r="F150" s="24">
        <f t="shared" si="10"/>
        <v>250</v>
      </c>
      <c r="G150" s="24">
        <f t="shared" si="10"/>
        <v>250</v>
      </c>
    </row>
    <row r="151" spans="1:7" ht="47.25" outlineLevel="3">
      <c r="A151" s="11" t="s">
        <v>72</v>
      </c>
      <c r="B151" s="12" t="s">
        <v>44</v>
      </c>
      <c r="C151" s="12" t="s">
        <v>81</v>
      </c>
      <c r="D151" s="12" t="s">
        <v>216</v>
      </c>
      <c r="E151" s="12" t="s">
        <v>73</v>
      </c>
      <c r="F151" s="22">
        <v>250</v>
      </c>
      <c r="G151" s="153">
        <v>250</v>
      </c>
    </row>
    <row r="152" spans="1:7" ht="47.25" outlineLevel="3">
      <c r="A152" s="11" t="s">
        <v>361</v>
      </c>
      <c r="B152" s="12" t="s">
        <v>44</v>
      </c>
      <c r="C152" s="12" t="s">
        <v>81</v>
      </c>
      <c r="D152" s="12" t="s">
        <v>360</v>
      </c>
      <c r="E152" s="12" t="s">
        <v>8</v>
      </c>
      <c r="F152" s="22">
        <f>F156+F153</f>
        <v>1435</v>
      </c>
      <c r="G152" s="22">
        <f>G156+G153</f>
        <v>1435</v>
      </c>
    </row>
    <row r="153" spans="1:7" ht="31.5" outlineLevel="3">
      <c r="A153" s="11" t="s">
        <v>414</v>
      </c>
      <c r="B153" s="12" t="s">
        <v>44</v>
      </c>
      <c r="C153" s="12" t="s">
        <v>81</v>
      </c>
      <c r="D153" s="12" t="s">
        <v>415</v>
      </c>
      <c r="E153" s="12" t="s">
        <v>8</v>
      </c>
      <c r="F153" s="22">
        <f>F154</f>
        <v>35</v>
      </c>
      <c r="G153" s="22">
        <f>G154</f>
        <v>35</v>
      </c>
    </row>
    <row r="154" spans="1:7" ht="31.5" outlineLevel="3">
      <c r="A154" s="11" t="s">
        <v>18</v>
      </c>
      <c r="B154" s="12" t="s">
        <v>44</v>
      </c>
      <c r="C154" s="12" t="s">
        <v>81</v>
      </c>
      <c r="D154" s="12" t="s">
        <v>415</v>
      </c>
      <c r="E154" s="12" t="s">
        <v>19</v>
      </c>
      <c r="F154" s="22">
        <f>F155</f>
        <v>35</v>
      </c>
      <c r="G154" s="22">
        <f>G155</f>
        <v>35</v>
      </c>
    </row>
    <row r="155" spans="1:7" ht="31.5" outlineLevel="3">
      <c r="A155" s="11" t="s">
        <v>20</v>
      </c>
      <c r="B155" s="12" t="s">
        <v>44</v>
      </c>
      <c r="C155" s="12" t="s">
        <v>81</v>
      </c>
      <c r="D155" s="12" t="s">
        <v>415</v>
      </c>
      <c r="E155" s="12" t="s">
        <v>21</v>
      </c>
      <c r="F155" s="22">
        <v>35</v>
      </c>
      <c r="G155" s="22">
        <v>35</v>
      </c>
    </row>
    <row r="156" spans="1:7" ht="15" outlineLevel="5">
      <c r="A156" s="11" t="s">
        <v>84</v>
      </c>
      <c r="B156" s="12" t="s">
        <v>44</v>
      </c>
      <c r="C156" s="12" t="s">
        <v>81</v>
      </c>
      <c r="D156" s="12" t="s">
        <v>217</v>
      </c>
      <c r="E156" s="12" t="s">
        <v>8</v>
      </c>
      <c r="F156" s="24">
        <f>F157</f>
        <v>1400</v>
      </c>
      <c r="G156" s="24">
        <f>G157</f>
        <v>1400</v>
      </c>
    </row>
    <row r="157" spans="1:7" ht="31.5" outlineLevel="6">
      <c r="A157" s="11" t="s">
        <v>18</v>
      </c>
      <c r="B157" s="12" t="s">
        <v>44</v>
      </c>
      <c r="C157" s="12" t="s">
        <v>81</v>
      </c>
      <c r="D157" s="12" t="s">
        <v>217</v>
      </c>
      <c r="E157" s="12" t="s">
        <v>19</v>
      </c>
      <c r="F157" s="24">
        <f>F158</f>
        <v>1400</v>
      </c>
      <c r="G157" s="24">
        <f>G158</f>
        <v>1400</v>
      </c>
    </row>
    <row r="158" spans="1:7" ht="31.5" outlineLevel="7">
      <c r="A158" s="11" t="s">
        <v>20</v>
      </c>
      <c r="B158" s="12" t="s">
        <v>44</v>
      </c>
      <c r="C158" s="12" t="s">
        <v>81</v>
      </c>
      <c r="D158" s="12" t="s">
        <v>217</v>
      </c>
      <c r="E158" s="12" t="s">
        <v>21</v>
      </c>
      <c r="F158" s="22">
        <v>1400</v>
      </c>
      <c r="G158" s="153">
        <v>1400</v>
      </c>
    </row>
    <row r="159" spans="1:7" ht="15" outlineLevel="1">
      <c r="A159" s="11" t="s">
        <v>85</v>
      </c>
      <c r="B159" s="12" t="s">
        <v>44</v>
      </c>
      <c r="C159" s="12" t="s">
        <v>86</v>
      </c>
      <c r="D159" s="12" t="s">
        <v>184</v>
      </c>
      <c r="E159" s="12" t="s">
        <v>8</v>
      </c>
      <c r="F159" s="30">
        <f>F160+F166+F172</f>
        <v>7961.78</v>
      </c>
      <c r="G159" s="30">
        <f>G160+G166+G172</f>
        <v>7801.04</v>
      </c>
    </row>
    <row r="160" spans="1:7" ht="15" outlineLevel="1">
      <c r="A160" s="11" t="s">
        <v>87</v>
      </c>
      <c r="B160" s="12" t="s">
        <v>44</v>
      </c>
      <c r="C160" s="12" t="s">
        <v>88</v>
      </c>
      <c r="D160" s="12" t="s">
        <v>184</v>
      </c>
      <c r="E160" s="12" t="s">
        <v>8</v>
      </c>
      <c r="F160" s="24">
        <f aca="true" t="shared" si="11" ref="F160:G164">F161</f>
        <v>1186.17</v>
      </c>
      <c r="G160" s="24">
        <f t="shared" si="11"/>
        <v>1186.17</v>
      </c>
    </row>
    <row r="161" spans="1:7" ht="47.25" outlineLevel="1">
      <c r="A161" s="11" t="s">
        <v>76</v>
      </c>
      <c r="B161" s="12" t="s">
        <v>44</v>
      </c>
      <c r="C161" s="12" t="s">
        <v>88</v>
      </c>
      <c r="D161" s="12" t="s">
        <v>212</v>
      </c>
      <c r="E161" s="12" t="s">
        <v>8</v>
      </c>
      <c r="F161" s="24">
        <f t="shared" si="11"/>
        <v>1186.17</v>
      </c>
      <c r="G161" s="24">
        <f t="shared" si="11"/>
        <v>1186.17</v>
      </c>
    </row>
    <row r="162" spans="1:7" ht="47.25" outlineLevel="1">
      <c r="A162" s="11" t="s">
        <v>89</v>
      </c>
      <c r="B162" s="12" t="s">
        <v>44</v>
      </c>
      <c r="C162" s="12" t="s">
        <v>88</v>
      </c>
      <c r="D162" s="12" t="s">
        <v>218</v>
      </c>
      <c r="E162" s="12" t="s">
        <v>8</v>
      </c>
      <c r="F162" s="24">
        <f t="shared" si="11"/>
        <v>1186.17</v>
      </c>
      <c r="G162" s="24">
        <f t="shared" si="11"/>
        <v>1186.17</v>
      </c>
    </row>
    <row r="163" spans="1:7" ht="63" customHeight="1" outlineLevel="1">
      <c r="A163" s="126" t="s">
        <v>90</v>
      </c>
      <c r="B163" s="12" t="s">
        <v>44</v>
      </c>
      <c r="C163" s="12" t="s">
        <v>88</v>
      </c>
      <c r="D163" s="12" t="s">
        <v>219</v>
      </c>
      <c r="E163" s="12" t="s">
        <v>8</v>
      </c>
      <c r="F163" s="24">
        <f t="shared" si="11"/>
        <v>1186.17</v>
      </c>
      <c r="G163" s="24">
        <f t="shared" si="11"/>
        <v>1186.17</v>
      </c>
    </row>
    <row r="164" spans="1:7" ht="31.5" outlineLevel="1">
      <c r="A164" s="11" t="s">
        <v>18</v>
      </c>
      <c r="B164" s="12" t="s">
        <v>44</v>
      </c>
      <c r="C164" s="12" t="s">
        <v>88</v>
      </c>
      <c r="D164" s="12" t="s">
        <v>219</v>
      </c>
      <c r="E164" s="12" t="s">
        <v>19</v>
      </c>
      <c r="F164" s="24">
        <f t="shared" si="11"/>
        <v>1186.17</v>
      </c>
      <c r="G164" s="24">
        <f t="shared" si="11"/>
        <v>1186.17</v>
      </c>
    </row>
    <row r="165" spans="1:7" ht="31.5" outlineLevel="1">
      <c r="A165" s="11" t="s">
        <v>20</v>
      </c>
      <c r="B165" s="12" t="s">
        <v>44</v>
      </c>
      <c r="C165" s="12" t="s">
        <v>88</v>
      </c>
      <c r="D165" s="12" t="s">
        <v>219</v>
      </c>
      <c r="E165" s="12" t="s">
        <v>21</v>
      </c>
      <c r="F165" s="22">
        <v>1186.17</v>
      </c>
      <c r="G165" s="153">
        <v>1186.17</v>
      </c>
    </row>
    <row r="166" spans="1:7" ht="15" outlineLevel="1">
      <c r="A166" s="11" t="s">
        <v>91</v>
      </c>
      <c r="B166" s="12" t="s">
        <v>44</v>
      </c>
      <c r="C166" s="12" t="s">
        <v>92</v>
      </c>
      <c r="D166" s="12" t="s">
        <v>184</v>
      </c>
      <c r="E166" s="12" t="s">
        <v>8</v>
      </c>
      <c r="F166" s="24">
        <f aca="true" t="shared" si="12" ref="F166:G170">F167</f>
        <v>6525.61</v>
      </c>
      <c r="G166" s="24">
        <f t="shared" si="12"/>
        <v>6364.87</v>
      </c>
    </row>
    <row r="167" spans="1:7" ht="47.25" outlineLevel="1">
      <c r="A167" s="11" t="s">
        <v>76</v>
      </c>
      <c r="B167" s="12" t="s">
        <v>44</v>
      </c>
      <c r="C167" s="12" t="s">
        <v>92</v>
      </c>
      <c r="D167" s="12" t="s">
        <v>212</v>
      </c>
      <c r="E167" s="12" t="s">
        <v>8</v>
      </c>
      <c r="F167" s="24">
        <f t="shared" si="12"/>
        <v>6525.61</v>
      </c>
      <c r="G167" s="24">
        <f t="shared" si="12"/>
        <v>6364.87</v>
      </c>
    </row>
    <row r="168" spans="1:7" ht="47.25" outlineLevel="1">
      <c r="A168" s="11" t="s">
        <v>89</v>
      </c>
      <c r="B168" s="12" t="s">
        <v>44</v>
      </c>
      <c r="C168" s="12" t="s">
        <v>92</v>
      </c>
      <c r="D168" s="12" t="s">
        <v>218</v>
      </c>
      <c r="E168" s="12" t="s">
        <v>8</v>
      </c>
      <c r="F168" s="24">
        <f t="shared" si="12"/>
        <v>6525.61</v>
      </c>
      <c r="G168" s="24">
        <f t="shared" si="12"/>
        <v>6364.87</v>
      </c>
    </row>
    <row r="169" spans="1:7" ht="62.25" customHeight="1" outlineLevel="1">
      <c r="A169" s="126" t="s">
        <v>93</v>
      </c>
      <c r="B169" s="12" t="s">
        <v>44</v>
      </c>
      <c r="C169" s="12" t="s">
        <v>92</v>
      </c>
      <c r="D169" s="12" t="s">
        <v>220</v>
      </c>
      <c r="E169" s="12" t="s">
        <v>8</v>
      </c>
      <c r="F169" s="24">
        <f t="shared" si="12"/>
        <v>6525.61</v>
      </c>
      <c r="G169" s="24">
        <f t="shared" si="12"/>
        <v>6364.87</v>
      </c>
    </row>
    <row r="170" spans="1:7" ht="31.5" outlineLevel="1">
      <c r="A170" s="11" t="s">
        <v>18</v>
      </c>
      <c r="B170" s="12" t="s">
        <v>44</v>
      </c>
      <c r="C170" s="12" t="s">
        <v>92</v>
      </c>
      <c r="D170" s="12" t="s">
        <v>220</v>
      </c>
      <c r="E170" s="12" t="s">
        <v>19</v>
      </c>
      <c r="F170" s="24">
        <f t="shared" si="12"/>
        <v>6525.61</v>
      </c>
      <c r="G170" s="24">
        <f t="shared" si="12"/>
        <v>6364.87</v>
      </c>
    </row>
    <row r="171" spans="1:7" ht="31.5" outlineLevel="1">
      <c r="A171" s="11" t="s">
        <v>20</v>
      </c>
      <c r="B171" s="12" t="s">
        <v>44</v>
      </c>
      <c r="C171" s="12" t="s">
        <v>92</v>
      </c>
      <c r="D171" s="12" t="s">
        <v>220</v>
      </c>
      <c r="E171" s="12" t="s">
        <v>21</v>
      </c>
      <c r="F171" s="22">
        <v>6525.61</v>
      </c>
      <c r="G171" s="153">
        <v>6364.87</v>
      </c>
    </row>
    <row r="172" spans="1:7" ht="15" outlineLevel="1">
      <c r="A172" s="11" t="s">
        <v>94</v>
      </c>
      <c r="B172" s="12" t="s">
        <v>44</v>
      </c>
      <c r="C172" s="12" t="s">
        <v>95</v>
      </c>
      <c r="D172" s="12" t="s">
        <v>184</v>
      </c>
      <c r="E172" s="12" t="s">
        <v>8</v>
      </c>
      <c r="F172" s="24">
        <f aca="true" t="shared" si="13" ref="F172:G175">F173</f>
        <v>250</v>
      </c>
      <c r="G172" s="24">
        <f t="shared" si="13"/>
        <v>250</v>
      </c>
    </row>
    <row r="173" spans="1:7" ht="47.25" outlineLevel="1">
      <c r="A173" s="11" t="s">
        <v>76</v>
      </c>
      <c r="B173" s="12" t="s">
        <v>44</v>
      </c>
      <c r="C173" s="12" t="s">
        <v>95</v>
      </c>
      <c r="D173" s="12" t="s">
        <v>212</v>
      </c>
      <c r="E173" s="12" t="s">
        <v>8</v>
      </c>
      <c r="F173" s="24">
        <f t="shared" si="13"/>
        <v>250</v>
      </c>
      <c r="G173" s="24">
        <f t="shared" si="13"/>
        <v>250</v>
      </c>
    </row>
    <row r="174" spans="1:7" ht="31.5" outlineLevel="1">
      <c r="A174" s="126" t="s">
        <v>96</v>
      </c>
      <c r="B174" s="12" t="s">
        <v>44</v>
      </c>
      <c r="C174" s="12" t="s">
        <v>95</v>
      </c>
      <c r="D174" s="12" t="s">
        <v>221</v>
      </c>
      <c r="E174" s="12" t="s">
        <v>8</v>
      </c>
      <c r="F174" s="24">
        <f t="shared" si="13"/>
        <v>250</v>
      </c>
      <c r="G174" s="24">
        <f t="shared" si="13"/>
        <v>250</v>
      </c>
    </row>
    <row r="175" spans="1:7" ht="31.5" outlineLevel="1">
      <c r="A175" s="11" t="s">
        <v>18</v>
      </c>
      <c r="B175" s="12" t="s">
        <v>44</v>
      </c>
      <c r="C175" s="12" t="s">
        <v>95</v>
      </c>
      <c r="D175" s="12" t="s">
        <v>221</v>
      </c>
      <c r="E175" s="12" t="s">
        <v>19</v>
      </c>
      <c r="F175" s="24">
        <f t="shared" si="13"/>
        <v>250</v>
      </c>
      <c r="G175" s="24">
        <f t="shared" si="13"/>
        <v>250</v>
      </c>
    </row>
    <row r="176" spans="1:7" ht="31.5" outlineLevel="1">
      <c r="A176" s="11" t="s">
        <v>20</v>
      </c>
      <c r="B176" s="12" t="s">
        <v>44</v>
      </c>
      <c r="C176" s="12" t="s">
        <v>95</v>
      </c>
      <c r="D176" s="12" t="s">
        <v>221</v>
      </c>
      <c r="E176" s="12" t="s">
        <v>21</v>
      </c>
      <c r="F176" s="22">
        <v>250</v>
      </c>
      <c r="G176" s="153">
        <v>250</v>
      </c>
    </row>
    <row r="177" spans="1:7" ht="15" outlineLevel="1">
      <c r="A177" s="11" t="s">
        <v>97</v>
      </c>
      <c r="B177" s="12" t="s">
        <v>44</v>
      </c>
      <c r="C177" s="12" t="s">
        <v>98</v>
      </c>
      <c r="D177" s="12" t="s">
        <v>184</v>
      </c>
      <c r="E177" s="12" t="s">
        <v>8</v>
      </c>
      <c r="F177" s="24">
        <f>F178</f>
        <v>155</v>
      </c>
      <c r="G177" s="24">
        <f>G178</f>
        <v>155</v>
      </c>
    </row>
    <row r="178" spans="1:7" ht="15" outlineLevel="2">
      <c r="A178" s="11" t="s">
        <v>99</v>
      </c>
      <c r="B178" s="12" t="s">
        <v>44</v>
      </c>
      <c r="C178" s="12" t="s">
        <v>100</v>
      </c>
      <c r="D178" s="12" t="s">
        <v>184</v>
      </c>
      <c r="E178" s="12" t="s">
        <v>8</v>
      </c>
      <c r="F178" s="24">
        <f>F179</f>
        <v>155</v>
      </c>
      <c r="G178" s="24">
        <f>G179</f>
        <v>155</v>
      </c>
    </row>
    <row r="179" spans="1:7" ht="31.5" outlineLevel="3">
      <c r="A179" s="11" t="s">
        <v>101</v>
      </c>
      <c r="B179" s="12" t="s">
        <v>44</v>
      </c>
      <c r="C179" s="12" t="s">
        <v>100</v>
      </c>
      <c r="D179" s="12" t="s">
        <v>222</v>
      </c>
      <c r="E179" s="12" t="s">
        <v>8</v>
      </c>
      <c r="F179" s="24">
        <f>F180+F184+F187</f>
        <v>155</v>
      </c>
      <c r="G179" s="24">
        <f>G180+G184+G187</f>
        <v>155</v>
      </c>
    </row>
    <row r="180" spans="1:7" ht="47.25" outlineLevel="3">
      <c r="A180" s="11" t="s">
        <v>478</v>
      </c>
      <c r="B180" s="12" t="s">
        <v>44</v>
      </c>
      <c r="C180" s="12" t="s">
        <v>100</v>
      </c>
      <c r="D180" s="12" t="s">
        <v>479</v>
      </c>
      <c r="E180" s="12" t="s">
        <v>8</v>
      </c>
      <c r="F180" s="24">
        <f aca="true" t="shared" si="14" ref="F180:G182">F181</f>
        <v>80</v>
      </c>
      <c r="G180" s="24">
        <f t="shared" si="14"/>
        <v>80</v>
      </c>
    </row>
    <row r="181" spans="1:7" ht="31.5" outlineLevel="3">
      <c r="A181" s="11" t="s">
        <v>480</v>
      </c>
      <c r="B181" s="12" t="s">
        <v>44</v>
      </c>
      <c r="C181" s="12" t="s">
        <v>100</v>
      </c>
      <c r="D181" s="12" t="s">
        <v>481</v>
      </c>
      <c r="E181" s="12" t="s">
        <v>8</v>
      </c>
      <c r="F181" s="24">
        <f t="shared" si="14"/>
        <v>80</v>
      </c>
      <c r="G181" s="24">
        <f t="shared" si="14"/>
        <v>80</v>
      </c>
    </row>
    <row r="182" spans="1:7" ht="31.5" outlineLevel="3">
      <c r="A182" s="11" t="s">
        <v>18</v>
      </c>
      <c r="B182" s="12" t="s">
        <v>44</v>
      </c>
      <c r="C182" s="12" t="s">
        <v>100</v>
      </c>
      <c r="D182" s="12" t="s">
        <v>481</v>
      </c>
      <c r="E182" s="12" t="s">
        <v>19</v>
      </c>
      <c r="F182" s="24">
        <f t="shared" si="14"/>
        <v>80</v>
      </c>
      <c r="G182" s="24">
        <f t="shared" si="14"/>
        <v>80</v>
      </c>
    </row>
    <row r="183" spans="1:7" ht="31.5" outlineLevel="3">
      <c r="A183" s="11" t="s">
        <v>20</v>
      </c>
      <c r="B183" s="12" t="s">
        <v>44</v>
      </c>
      <c r="C183" s="12" t="s">
        <v>100</v>
      </c>
      <c r="D183" s="12" t="s">
        <v>481</v>
      </c>
      <c r="E183" s="12" t="s">
        <v>21</v>
      </c>
      <c r="F183" s="24">
        <v>80</v>
      </c>
      <c r="G183" s="24">
        <v>80</v>
      </c>
    </row>
    <row r="184" spans="1:7" ht="31.5" outlineLevel="5">
      <c r="A184" s="11" t="s">
        <v>103</v>
      </c>
      <c r="B184" s="12" t="s">
        <v>44</v>
      </c>
      <c r="C184" s="12" t="s">
        <v>100</v>
      </c>
      <c r="D184" s="12" t="s">
        <v>223</v>
      </c>
      <c r="E184" s="12" t="s">
        <v>8</v>
      </c>
      <c r="F184" s="24">
        <f>F185</f>
        <v>45</v>
      </c>
      <c r="G184" s="24">
        <f>G185</f>
        <v>45</v>
      </c>
    </row>
    <row r="185" spans="1:7" ht="31.5" outlineLevel="6">
      <c r="A185" s="11" t="s">
        <v>18</v>
      </c>
      <c r="B185" s="12" t="s">
        <v>44</v>
      </c>
      <c r="C185" s="12" t="s">
        <v>100</v>
      </c>
      <c r="D185" s="12" t="s">
        <v>223</v>
      </c>
      <c r="E185" s="12" t="s">
        <v>19</v>
      </c>
      <c r="F185" s="24">
        <f>F186</f>
        <v>45</v>
      </c>
      <c r="G185" s="24">
        <f>G186</f>
        <v>45</v>
      </c>
    </row>
    <row r="186" spans="1:7" ht="31.5" outlineLevel="7">
      <c r="A186" s="11" t="s">
        <v>20</v>
      </c>
      <c r="B186" s="12" t="s">
        <v>44</v>
      </c>
      <c r="C186" s="12" t="s">
        <v>100</v>
      </c>
      <c r="D186" s="12" t="s">
        <v>223</v>
      </c>
      <c r="E186" s="12" t="s">
        <v>21</v>
      </c>
      <c r="F186" s="22">
        <v>45</v>
      </c>
      <c r="G186" s="153">
        <v>45</v>
      </c>
    </row>
    <row r="187" spans="1:7" ht="15" outlineLevel="5">
      <c r="A187" s="11" t="s">
        <v>102</v>
      </c>
      <c r="B187" s="12" t="s">
        <v>44</v>
      </c>
      <c r="C187" s="12" t="s">
        <v>100</v>
      </c>
      <c r="D187" s="12" t="s">
        <v>482</v>
      </c>
      <c r="E187" s="12" t="s">
        <v>8</v>
      </c>
      <c r="F187" s="24">
        <f>F188</f>
        <v>30</v>
      </c>
      <c r="G187" s="24">
        <f>G188</f>
        <v>30</v>
      </c>
    </row>
    <row r="188" spans="1:7" ht="31.5" outlineLevel="6">
      <c r="A188" s="11" t="s">
        <v>18</v>
      </c>
      <c r="B188" s="12" t="s">
        <v>44</v>
      </c>
      <c r="C188" s="12" t="s">
        <v>100</v>
      </c>
      <c r="D188" s="12" t="s">
        <v>482</v>
      </c>
      <c r="E188" s="12" t="s">
        <v>19</v>
      </c>
      <c r="F188" s="24">
        <f>F189</f>
        <v>30</v>
      </c>
      <c r="G188" s="24">
        <f>G189</f>
        <v>30</v>
      </c>
    </row>
    <row r="189" spans="1:7" ht="31.5" outlineLevel="7">
      <c r="A189" s="11" t="s">
        <v>20</v>
      </c>
      <c r="B189" s="12" t="s">
        <v>44</v>
      </c>
      <c r="C189" s="12" t="s">
        <v>100</v>
      </c>
      <c r="D189" s="12" t="s">
        <v>482</v>
      </c>
      <c r="E189" s="12" t="s">
        <v>21</v>
      </c>
      <c r="F189" s="22">
        <v>30</v>
      </c>
      <c r="G189" s="153">
        <v>30</v>
      </c>
    </row>
    <row r="190" spans="1:7" ht="15" outlineLevel="1">
      <c r="A190" s="11" t="s">
        <v>104</v>
      </c>
      <c r="B190" s="12" t="s">
        <v>44</v>
      </c>
      <c r="C190" s="12" t="s">
        <v>105</v>
      </c>
      <c r="D190" s="12" t="s">
        <v>184</v>
      </c>
      <c r="E190" s="12" t="s">
        <v>8</v>
      </c>
      <c r="F190" s="24">
        <f>F191</f>
        <v>11320.73</v>
      </c>
      <c r="G190" s="24">
        <f>G191</f>
        <v>11320.73</v>
      </c>
    </row>
    <row r="191" spans="1:7" ht="15" outlineLevel="2">
      <c r="A191" s="11" t="s">
        <v>106</v>
      </c>
      <c r="B191" s="12" t="s">
        <v>44</v>
      </c>
      <c r="C191" s="12" t="s">
        <v>107</v>
      </c>
      <c r="D191" s="12" t="s">
        <v>184</v>
      </c>
      <c r="E191" s="12" t="s">
        <v>8</v>
      </c>
      <c r="F191" s="24">
        <f aca="true" t="shared" si="15" ref="F191:G194">F192</f>
        <v>11320.73</v>
      </c>
      <c r="G191" s="24">
        <f t="shared" si="15"/>
        <v>11320.73</v>
      </c>
    </row>
    <row r="192" spans="1:7" ht="31.5" outlineLevel="3">
      <c r="A192" s="11" t="s">
        <v>108</v>
      </c>
      <c r="B192" s="12" t="s">
        <v>44</v>
      </c>
      <c r="C192" s="12" t="s">
        <v>107</v>
      </c>
      <c r="D192" s="12" t="s">
        <v>224</v>
      </c>
      <c r="E192" s="12" t="s">
        <v>8</v>
      </c>
      <c r="F192" s="24">
        <f t="shared" si="15"/>
        <v>11320.73</v>
      </c>
      <c r="G192" s="24">
        <f t="shared" si="15"/>
        <v>11320.73</v>
      </c>
    </row>
    <row r="193" spans="1:7" ht="47.25" outlineLevel="5">
      <c r="A193" s="11" t="s">
        <v>109</v>
      </c>
      <c r="B193" s="12" t="s">
        <v>44</v>
      </c>
      <c r="C193" s="12" t="s">
        <v>107</v>
      </c>
      <c r="D193" s="12" t="s">
        <v>225</v>
      </c>
      <c r="E193" s="12" t="s">
        <v>8</v>
      </c>
      <c r="F193" s="24">
        <f t="shared" si="15"/>
        <v>11320.73</v>
      </c>
      <c r="G193" s="24">
        <f t="shared" si="15"/>
        <v>11320.73</v>
      </c>
    </row>
    <row r="194" spans="1:7" ht="31.5" outlineLevel="6">
      <c r="A194" s="11" t="s">
        <v>60</v>
      </c>
      <c r="B194" s="12" t="s">
        <v>44</v>
      </c>
      <c r="C194" s="12" t="s">
        <v>107</v>
      </c>
      <c r="D194" s="12" t="s">
        <v>225</v>
      </c>
      <c r="E194" s="12" t="s">
        <v>61</v>
      </c>
      <c r="F194" s="24">
        <f t="shared" si="15"/>
        <v>11320.73</v>
      </c>
      <c r="G194" s="24">
        <f t="shared" si="15"/>
        <v>11320.73</v>
      </c>
    </row>
    <row r="195" spans="1:7" ht="15" outlineLevel="7">
      <c r="A195" s="11" t="s">
        <v>110</v>
      </c>
      <c r="B195" s="12" t="s">
        <v>44</v>
      </c>
      <c r="C195" s="12" t="s">
        <v>107</v>
      </c>
      <c r="D195" s="12" t="s">
        <v>225</v>
      </c>
      <c r="E195" s="12" t="s">
        <v>111</v>
      </c>
      <c r="F195" s="22">
        <v>11320.73</v>
      </c>
      <c r="G195" s="153">
        <v>11320.73</v>
      </c>
    </row>
    <row r="196" spans="1:7" ht="15" outlineLevel="1">
      <c r="A196" s="11" t="s">
        <v>117</v>
      </c>
      <c r="B196" s="12" t="s">
        <v>44</v>
      </c>
      <c r="C196" s="12" t="s">
        <v>118</v>
      </c>
      <c r="D196" s="12" t="s">
        <v>184</v>
      </c>
      <c r="E196" s="12" t="s">
        <v>8</v>
      </c>
      <c r="F196" s="24">
        <f>F197</f>
        <v>6569.72</v>
      </c>
      <c r="G196" s="24">
        <f>G197</f>
        <v>6656.18</v>
      </c>
    </row>
    <row r="197" spans="1:7" ht="15" outlineLevel="2">
      <c r="A197" s="11" t="s">
        <v>119</v>
      </c>
      <c r="B197" s="12" t="s">
        <v>44</v>
      </c>
      <c r="C197" s="12" t="s">
        <v>120</v>
      </c>
      <c r="D197" s="12" t="s">
        <v>184</v>
      </c>
      <c r="E197" s="12" t="s">
        <v>8</v>
      </c>
      <c r="F197" s="24">
        <f>F198</f>
        <v>6569.72</v>
      </c>
      <c r="G197" s="24">
        <f>G198</f>
        <v>6656.18</v>
      </c>
    </row>
    <row r="198" spans="1:7" ht="31.5" outlineLevel="3">
      <c r="A198" s="11" t="s">
        <v>108</v>
      </c>
      <c r="B198" s="12" t="s">
        <v>44</v>
      </c>
      <c r="C198" s="12" t="s">
        <v>120</v>
      </c>
      <c r="D198" s="12" t="s">
        <v>224</v>
      </c>
      <c r="E198" s="12" t="s">
        <v>8</v>
      </c>
      <c r="F198" s="24">
        <f>F199+F204</f>
        <v>6569.72</v>
      </c>
      <c r="G198" s="24">
        <f>G199+G204</f>
        <v>6656.18</v>
      </c>
    </row>
    <row r="199" spans="1:7" ht="15" outlineLevel="5">
      <c r="A199" s="11" t="s">
        <v>121</v>
      </c>
      <c r="B199" s="12" t="s">
        <v>44</v>
      </c>
      <c r="C199" s="12" t="s">
        <v>120</v>
      </c>
      <c r="D199" s="12" t="s">
        <v>228</v>
      </c>
      <c r="E199" s="12" t="s">
        <v>8</v>
      </c>
      <c r="F199" s="24">
        <f>F200+F202</f>
        <v>824</v>
      </c>
      <c r="G199" s="24">
        <f>G200+G202</f>
        <v>824</v>
      </c>
    </row>
    <row r="200" spans="1:7" ht="31.5" outlineLevel="6">
      <c r="A200" s="11" t="s">
        <v>60</v>
      </c>
      <c r="B200" s="12" t="s">
        <v>44</v>
      </c>
      <c r="C200" s="12" t="s">
        <v>120</v>
      </c>
      <c r="D200" s="12" t="s">
        <v>228</v>
      </c>
      <c r="E200" s="12" t="s">
        <v>61</v>
      </c>
      <c r="F200" s="24">
        <f>F201</f>
        <v>710</v>
      </c>
      <c r="G200" s="24">
        <f>G201</f>
        <v>710</v>
      </c>
    </row>
    <row r="201" spans="1:7" ht="15" outlineLevel="7">
      <c r="A201" s="11" t="s">
        <v>110</v>
      </c>
      <c r="B201" s="12" t="s">
        <v>44</v>
      </c>
      <c r="C201" s="12" t="s">
        <v>120</v>
      </c>
      <c r="D201" s="12" t="s">
        <v>228</v>
      </c>
      <c r="E201" s="12" t="s">
        <v>111</v>
      </c>
      <c r="F201" s="22">
        <v>710</v>
      </c>
      <c r="G201" s="153">
        <v>710</v>
      </c>
    </row>
    <row r="202" spans="1:7" ht="15" outlineLevel="7">
      <c r="A202" s="11" t="s">
        <v>22</v>
      </c>
      <c r="B202" s="12" t="s">
        <v>44</v>
      </c>
      <c r="C202" s="12" t="s">
        <v>120</v>
      </c>
      <c r="D202" s="12" t="s">
        <v>228</v>
      </c>
      <c r="E202" s="12" t="s">
        <v>23</v>
      </c>
      <c r="F202" s="24">
        <f>F203</f>
        <v>114</v>
      </c>
      <c r="G202" s="24">
        <f>G203</f>
        <v>114</v>
      </c>
    </row>
    <row r="203" spans="1:7" ht="47.25" outlineLevel="7">
      <c r="A203" s="11" t="s">
        <v>72</v>
      </c>
      <c r="B203" s="12" t="s">
        <v>44</v>
      </c>
      <c r="C203" s="12" t="s">
        <v>120</v>
      </c>
      <c r="D203" s="12" t="s">
        <v>228</v>
      </c>
      <c r="E203" s="12" t="s">
        <v>73</v>
      </c>
      <c r="F203" s="22">
        <v>114</v>
      </c>
      <c r="G203" s="153">
        <v>114</v>
      </c>
    </row>
    <row r="204" spans="1:7" ht="33.75" customHeight="1" outlineLevel="7">
      <c r="A204" s="127" t="s">
        <v>122</v>
      </c>
      <c r="B204" s="12" t="s">
        <v>44</v>
      </c>
      <c r="C204" s="12" t="s">
        <v>120</v>
      </c>
      <c r="D204" s="12" t="s">
        <v>229</v>
      </c>
      <c r="E204" s="12" t="s">
        <v>8</v>
      </c>
      <c r="F204" s="24">
        <f>F205</f>
        <v>5745.72</v>
      </c>
      <c r="G204" s="24">
        <f>G205</f>
        <v>5832.18</v>
      </c>
    </row>
    <row r="205" spans="1:7" ht="31.5" outlineLevel="7">
      <c r="A205" s="11" t="s">
        <v>60</v>
      </c>
      <c r="B205" s="12" t="s">
        <v>44</v>
      </c>
      <c r="C205" s="12" t="s">
        <v>120</v>
      </c>
      <c r="D205" s="12" t="s">
        <v>229</v>
      </c>
      <c r="E205" s="12" t="s">
        <v>61</v>
      </c>
      <c r="F205" s="24">
        <f>F206</f>
        <v>5745.72</v>
      </c>
      <c r="G205" s="24">
        <f>G206</f>
        <v>5832.18</v>
      </c>
    </row>
    <row r="206" spans="1:7" ht="15" outlineLevel="7">
      <c r="A206" s="11" t="s">
        <v>110</v>
      </c>
      <c r="B206" s="12" t="s">
        <v>44</v>
      </c>
      <c r="C206" s="12" t="s">
        <v>120</v>
      </c>
      <c r="D206" s="12" t="s">
        <v>229</v>
      </c>
      <c r="E206" s="12" t="s">
        <v>111</v>
      </c>
      <c r="F206" s="22">
        <v>5745.72</v>
      </c>
      <c r="G206" s="153">
        <v>5832.18</v>
      </c>
    </row>
    <row r="207" spans="1:7" ht="15" outlineLevel="1">
      <c r="A207" s="11" t="s">
        <v>123</v>
      </c>
      <c r="B207" s="12" t="s">
        <v>44</v>
      </c>
      <c r="C207" s="12" t="s">
        <v>124</v>
      </c>
      <c r="D207" s="12" t="s">
        <v>184</v>
      </c>
      <c r="E207" s="12" t="s">
        <v>8</v>
      </c>
      <c r="F207" s="24">
        <f>F208+F213</f>
        <v>3760.95</v>
      </c>
      <c r="G207" s="24">
        <f>G208+G213</f>
        <v>3760.95</v>
      </c>
    </row>
    <row r="208" spans="1:7" ht="15" outlineLevel="2">
      <c r="A208" s="11" t="s">
        <v>125</v>
      </c>
      <c r="B208" s="12" t="s">
        <v>44</v>
      </c>
      <c r="C208" s="12" t="s">
        <v>126</v>
      </c>
      <c r="D208" s="12" t="s">
        <v>184</v>
      </c>
      <c r="E208" s="12" t="s">
        <v>8</v>
      </c>
      <c r="F208" s="24">
        <f aca="true" t="shared" si="16" ref="F208:G211">F209</f>
        <v>3077.95</v>
      </c>
      <c r="G208" s="24">
        <f t="shared" si="16"/>
        <v>3077.95</v>
      </c>
    </row>
    <row r="209" spans="1:7" ht="31.5" outlineLevel="4">
      <c r="A209" s="11" t="s">
        <v>201</v>
      </c>
      <c r="B209" s="12" t="s">
        <v>44</v>
      </c>
      <c r="C209" s="12" t="s">
        <v>126</v>
      </c>
      <c r="D209" s="12" t="s">
        <v>185</v>
      </c>
      <c r="E209" s="12" t="s">
        <v>8</v>
      </c>
      <c r="F209" s="24">
        <f t="shared" si="16"/>
        <v>3077.95</v>
      </c>
      <c r="G209" s="24">
        <f t="shared" si="16"/>
        <v>3077.95</v>
      </c>
    </row>
    <row r="210" spans="1:7" ht="15" outlineLevel="5">
      <c r="A210" s="11" t="s">
        <v>127</v>
      </c>
      <c r="B210" s="12" t="s">
        <v>44</v>
      </c>
      <c r="C210" s="12" t="s">
        <v>126</v>
      </c>
      <c r="D210" s="12" t="s">
        <v>230</v>
      </c>
      <c r="E210" s="12" t="s">
        <v>8</v>
      </c>
      <c r="F210" s="24">
        <f t="shared" si="16"/>
        <v>3077.95</v>
      </c>
      <c r="G210" s="24">
        <f t="shared" si="16"/>
        <v>3077.95</v>
      </c>
    </row>
    <row r="211" spans="1:7" ht="15" outlineLevel="6">
      <c r="A211" s="11" t="s">
        <v>128</v>
      </c>
      <c r="B211" s="12" t="s">
        <v>44</v>
      </c>
      <c r="C211" s="12" t="s">
        <v>126</v>
      </c>
      <c r="D211" s="12" t="s">
        <v>230</v>
      </c>
      <c r="E211" s="12" t="s">
        <v>129</v>
      </c>
      <c r="F211" s="24">
        <f t="shared" si="16"/>
        <v>3077.95</v>
      </c>
      <c r="G211" s="24">
        <f t="shared" si="16"/>
        <v>3077.95</v>
      </c>
    </row>
    <row r="212" spans="1:7" ht="15" outlineLevel="7">
      <c r="A212" s="11" t="s">
        <v>130</v>
      </c>
      <c r="B212" s="12" t="s">
        <v>44</v>
      </c>
      <c r="C212" s="12" t="s">
        <v>126</v>
      </c>
      <c r="D212" s="12" t="s">
        <v>230</v>
      </c>
      <c r="E212" s="12" t="s">
        <v>131</v>
      </c>
      <c r="F212" s="22">
        <v>3077.95</v>
      </c>
      <c r="G212" s="153">
        <v>3077.95</v>
      </c>
    </row>
    <row r="213" spans="1:7" ht="15" outlineLevel="7">
      <c r="A213" s="11" t="s">
        <v>132</v>
      </c>
      <c r="B213" s="12" t="s">
        <v>44</v>
      </c>
      <c r="C213" s="12" t="s">
        <v>133</v>
      </c>
      <c r="D213" s="12" t="s">
        <v>184</v>
      </c>
      <c r="E213" s="12" t="s">
        <v>8</v>
      </c>
      <c r="F213" s="24">
        <f>F214</f>
        <v>683</v>
      </c>
      <c r="G213" s="24">
        <f>G214</f>
        <v>683</v>
      </c>
    </row>
    <row r="214" spans="1:7" ht="31.5" outlineLevel="7">
      <c r="A214" s="11" t="s">
        <v>39</v>
      </c>
      <c r="B214" s="12" t="s">
        <v>44</v>
      </c>
      <c r="C214" s="12" t="s">
        <v>133</v>
      </c>
      <c r="D214" s="12" t="s">
        <v>191</v>
      </c>
      <c r="E214" s="12" t="s">
        <v>8</v>
      </c>
      <c r="F214" s="24">
        <f>F215+F219</f>
        <v>683</v>
      </c>
      <c r="G214" s="24">
        <f>G215+G219</f>
        <v>683</v>
      </c>
    </row>
    <row r="215" spans="1:7" ht="20.25" customHeight="1" outlineLevel="7">
      <c r="A215" s="11" t="s">
        <v>134</v>
      </c>
      <c r="B215" s="12" t="s">
        <v>44</v>
      </c>
      <c r="C215" s="12" t="s">
        <v>133</v>
      </c>
      <c r="D215" s="12" t="s">
        <v>231</v>
      </c>
      <c r="E215" s="12" t="s">
        <v>8</v>
      </c>
      <c r="F215" s="24">
        <f aca="true" t="shared" si="17" ref="F215:G217">F216</f>
        <v>510</v>
      </c>
      <c r="G215" s="24">
        <f t="shared" si="17"/>
        <v>510</v>
      </c>
    </row>
    <row r="216" spans="1:7" ht="31.5" outlineLevel="7">
      <c r="A216" s="11" t="s">
        <v>138</v>
      </c>
      <c r="B216" s="12" t="s">
        <v>44</v>
      </c>
      <c r="C216" s="12" t="s">
        <v>133</v>
      </c>
      <c r="D216" s="12" t="s">
        <v>232</v>
      </c>
      <c r="E216" s="12" t="s">
        <v>8</v>
      </c>
      <c r="F216" s="24">
        <f t="shared" si="17"/>
        <v>510</v>
      </c>
      <c r="G216" s="24">
        <f t="shared" si="17"/>
        <v>510</v>
      </c>
    </row>
    <row r="217" spans="1:7" ht="15" outlineLevel="7">
      <c r="A217" s="11" t="s">
        <v>128</v>
      </c>
      <c r="B217" s="12" t="s">
        <v>44</v>
      </c>
      <c r="C217" s="12" t="s">
        <v>133</v>
      </c>
      <c r="D217" s="12" t="s">
        <v>232</v>
      </c>
      <c r="E217" s="12" t="s">
        <v>129</v>
      </c>
      <c r="F217" s="24">
        <f t="shared" si="17"/>
        <v>510</v>
      </c>
      <c r="G217" s="24">
        <f t="shared" si="17"/>
        <v>510</v>
      </c>
    </row>
    <row r="218" spans="1:8" ht="31.5" outlineLevel="7">
      <c r="A218" s="11" t="s">
        <v>136</v>
      </c>
      <c r="B218" s="12" t="s">
        <v>44</v>
      </c>
      <c r="C218" s="12" t="s">
        <v>133</v>
      </c>
      <c r="D218" s="12" t="s">
        <v>232</v>
      </c>
      <c r="E218" s="12" t="s">
        <v>137</v>
      </c>
      <c r="F218" s="22">
        <v>510</v>
      </c>
      <c r="G218" s="153">
        <v>510</v>
      </c>
      <c r="H218" s="156"/>
    </row>
    <row r="219" spans="1:7" ht="31.5" outlineLevel="7">
      <c r="A219" s="11" t="s">
        <v>135</v>
      </c>
      <c r="B219" s="12" t="s">
        <v>44</v>
      </c>
      <c r="C219" s="12" t="s">
        <v>133</v>
      </c>
      <c r="D219" s="12" t="s">
        <v>483</v>
      </c>
      <c r="E219" s="12" t="s">
        <v>8</v>
      </c>
      <c r="F219" s="24">
        <f>F220</f>
        <v>173</v>
      </c>
      <c r="G219" s="24">
        <f>G220</f>
        <v>173</v>
      </c>
    </row>
    <row r="220" spans="1:7" ht="15" outlineLevel="7">
      <c r="A220" s="11" t="s">
        <v>128</v>
      </c>
      <c r="B220" s="12" t="s">
        <v>44</v>
      </c>
      <c r="C220" s="12" t="s">
        <v>133</v>
      </c>
      <c r="D220" s="12" t="s">
        <v>483</v>
      </c>
      <c r="E220" s="12" t="s">
        <v>129</v>
      </c>
      <c r="F220" s="24">
        <f>F221</f>
        <v>173</v>
      </c>
      <c r="G220" s="24">
        <f>G221</f>
        <v>173</v>
      </c>
    </row>
    <row r="221" spans="1:7" ht="31.5" outlineLevel="1">
      <c r="A221" s="11" t="s">
        <v>136</v>
      </c>
      <c r="B221" s="12" t="s">
        <v>44</v>
      </c>
      <c r="C221" s="12" t="s">
        <v>133</v>
      </c>
      <c r="D221" s="12" t="s">
        <v>483</v>
      </c>
      <c r="E221" s="12" t="s">
        <v>137</v>
      </c>
      <c r="F221" s="22">
        <v>173</v>
      </c>
      <c r="G221" s="153">
        <v>173</v>
      </c>
    </row>
    <row r="222" spans="1:7" ht="15" outlineLevel="1">
      <c r="A222" s="11" t="s">
        <v>144</v>
      </c>
      <c r="B222" s="12" t="s">
        <v>44</v>
      </c>
      <c r="C222" s="12" t="s">
        <v>145</v>
      </c>
      <c r="D222" s="12" t="s">
        <v>184</v>
      </c>
      <c r="E222" s="12" t="s">
        <v>8</v>
      </c>
      <c r="F222" s="24">
        <f aca="true" t="shared" si="18" ref="F222:G227">F223</f>
        <v>881.25</v>
      </c>
      <c r="G222" s="24">
        <f t="shared" si="18"/>
        <v>881.25</v>
      </c>
    </row>
    <row r="223" spans="1:7" ht="15" outlineLevel="2">
      <c r="A223" s="11" t="s">
        <v>146</v>
      </c>
      <c r="B223" s="12" t="s">
        <v>44</v>
      </c>
      <c r="C223" s="12" t="s">
        <v>147</v>
      </c>
      <c r="D223" s="12" t="s">
        <v>184</v>
      </c>
      <c r="E223" s="12" t="s">
        <v>8</v>
      </c>
      <c r="F223" s="24">
        <f t="shared" si="18"/>
        <v>881.25</v>
      </c>
      <c r="G223" s="24">
        <f t="shared" si="18"/>
        <v>881.25</v>
      </c>
    </row>
    <row r="224" spans="1:7" ht="47.25" outlineLevel="3">
      <c r="A224" s="11" t="s">
        <v>28</v>
      </c>
      <c r="B224" s="12" t="s">
        <v>44</v>
      </c>
      <c r="C224" s="12" t="s">
        <v>147</v>
      </c>
      <c r="D224" s="12" t="s">
        <v>187</v>
      </c>
      <c r="E224" s="12" t="s">
        <v>8</v>
      </c>
      <c r="F224" s="24">
        <f t="shared" si="18"/>
        <v>881.25</v>
      </c>
      <c r="G224" s="24">
        <f t="shared" si="18"/>
        <v>881.25</v>
      </c>
    </row>
    <row r="225" spans="1:7" ht="47.25" outlineLevel="4">
      <c r="A225" s="123" t="s">
        <v>486</v>
      </c>
      <c r="B225" s="12" t="s">
        <v>44</v>
      </c>
      <c r="C225" s="12" t="s">
        <v>147</v>
      </c>
      <c r="D225" s="12" t="s">
        <v>484</v>
      </c>
      <c r="E225" s="12" t="s">
        <v>8</v>
      </c>
      <c r="F225" s="24">
        <f t="shared" si="18"/>
        <v>881.25</v>
      </c>
      <c r="G225" s="24">
        <f t="shared" si="18"/>
        <v>881.25</v>
      </c>
    </row>
    <row r="226" spans="1:7" ht="31.5" customHeight="1" outlineLevel="5">
      <c r="A226" s="11" t="s">
        <v>148</v>
      </c>
      <c r="B226" s="12" t="s">
        <v>44</v>
      </c>
      <c r="C226" s="12" t="s">
        <v>147</v>
      </c>
      <c r="D226" s="12" t="s">
        <v>485</v>
      </c>
      <c r="E226" s="12" t="s">
        <v>8</v>
      </c>
      <c r="F226" s="24">
        <f t="shared" si="18"/>
        <v>881.25</v>
      </c>
      <c r="G226" s="24">
        <f t="shared" si="18"/>
        <v>881.25</v>
      </c>
    </row>
    <row r="227" spans="1:7" ht="31.5" outlineLevel="6">
      <c r="A227" s="11" t="s">
        <v>60</v>
      </c>
      <c r="B227" s="12" t="s">
        <v>44</v>
      </c>
      <c r="C227" s="12" t="s">
        <v>147</v>
      </c>
      <c r="D227" s="12" t="s">
        <v>485</v>
      </c>
      <c r="E227" s="12" t="s">
        <v>61</v>
      </c>
      <c r="F227" s="24">
        <f t="shared" si="18"/>
        <v>881.25</v>
      </c>
      <c r="G227" s="24">
        <f t="shared" si="18"/>
        <v>881.25</v>
      </c>
    </row>
    <row r="228" spans="1:7" ht="15" outlineLevel="7">
      <c r="A228" s="11" t="s">
        <v>62</v>
      </c>
      <c r="B228" s="12" t="s">
        <v>44</v>
      </c>
      <c r="C228" s="12" t="s">
        <v>147</v>
      </c>
      <c r="D228" s="12" t="s">
        <v>485</v>
      </c>
      <c r="E228" s="12" t="s">
        <v>63</v>
      </c>
      <c r="F228" s="22">
        <v>881.25</v>
      </c>
      <c r="G228" s="153">
        <v>881.25</v>
      </c>
    </row>
    <row r="229" spans="1:7" s="10" customFormat="1" ht="31.5">
      <c r="A229" s="8" t="s">
        <v>149</v>
      </c>
      <c r="B229" s="9" t="s">
        <v>150</v>
      </c>
      <c r="C229" s="9" t="s">
        <v>7</v>
      </c>
      <c r="D229" s="9" t="s">
        <v>184</v>
      </c>
      <c r="E229" s="9" t="s">
        <v>8</v>
      </c>
      <c r="F229" s="26">
        <f>F230</f>
        <v>4581.91</v>
      </c>
      <c r="G229" s="26">
        <f>G230</f>
        <v>4577.91</v>
      </c>
    </row>
    <row r="230" spans="1:7" ht="15" outlineLevel="1">
      <c r="A230" s="11" t="s">
        <v>9</v>
      </c>
      <c r="B230" s="12" t="s">
        <v>150</v>
      </c>
      <c r="C230" s="12" t="s">
        <v>10</v>
      </c>
      <c r="D230" s="12" t="s">
        <v>184</v>
      </c>
      <c r="E230" s="12" t="s">
        <v>8</v>
      </c>
      <c r="F230" s="24">
        <f>F231+F246+F251</f>
        <v>4581.91</v>
      </c>
      <c r="G230" s="24">
        <f>G231+G246+G251</f>
        <v>4577.91</v>
      </c>
    </row>
    <row r="231" spans="1:7" ht="47.25" outlineLevel="2">
      <c r="A231" s="11" t="s">
        <v>151</v>
      </c>
      <c r="B231" s="12" t="s">
        <v>150</v>
      </c>
      <c r="C231" s="12" t="s">
        <v>152</v>
      </c>
      <c r="D231" s="12" t="s">
        <v>184</v>
      </c>
      <c r="E231" s="12" t="s">
        <v>8</v>
      </c>
      <c r="F231" s="24">
        <f>F232</f>
        <v>3680.1099999999997</v>
      </c>
      <c r="G231" s="24">
        <f>G232</f>
        <v>3676.1099999999997</v>
      </c>
    </row>
    <row r="232" spans="1:7" ht="31.5" outlineLevel="4">
      <c r="A232" s="11" t="s">
        <v>201</v>
      </c>
      <c r="B232" s="12" t="s">
        <v>150</v>
      </c>
      <c r="C232" s="12" t="s">
        <v>152</v>
      </c>
      <c r="D232" s="12" t="s">
        <v>185</v>
      </c>
      <c r="E232" s="12" t="s">
        <v>8</v>
      </c>
      <c r="F232" s="24">
        <f>F233+F236+F243</f>
        <v>3680.1099999999997</v>
      </c>
      <c r="G232" s="24">
        <f>G233+G236+G243</f>
        <v>3676.1099999999997</v>
      </c>
    </row>
    <row r="233" spans="1:7" ht="19.5" customHeight="1" outlineLevel="5">
      <c r="A233" s="11" t="s">
        <v>153</v>
      </c>
      <c r="B233" s="12" t="s">
        <v>150</v>
      </c>
      <c r="C233" s="12" t="s">
        <v>152</v>
      </c>
      <c r="D233" s="12" t="s">
        <v>233</v>
      </c>
      <c r="E233" s="12" t="s">
        <v>8</v>
      </c>
      <c r="F233" s="24">
        <f>F234</f>
        <v>1689</v>
      </c>
      <c r="G233" s="24">
        <f>G234</f>
        <v>1689</v>
      </c>
    </row>
    <row r="234" spans="1:7" ht="63" customHeight="1" outlineLevel="6">
      <c r="A234" s="11" t="s">
        <v>14</v>
      </c>
      <c r="B234" s="12" t="s">
        <v>150</v>
      </c>
      <c r="C234" s="12" t="s">
        <v>152</v>
      </c>
      <c r="D234" s="12" t="s">
        <v>233</v>
      </c>
      <c r="E234" s="12" t="s">
        <v>15</v>
      </c>
      <c r="F234" s="24">
        <f>F235</f>
        <v>1689</v>
      </c>
      <c r="G234" s="24">
        <f>G235</f>
        <v>1689</v>
      </c>
    </row>
    <row r="235" spans="1:7" ht="31.5" outlineLevel="7">
      <c r="A235" s="11" t="s">
        <v>16</v>
      </c>
      <c r="B235" s="12" t="s">
        <v>150</v>
      </c>
      <c r="C235" s="12" t="s">
        <v>152</v>
      </c>
      <c r="D235" s="12" t="s">
        <v>233</v>
      </c>
      <c r="E235" s="12" t="s">
        <v>17</v>
      </c>
      <c r="F235" s="22">
        <v>1689</v>
      </c>
      <c r="G235" s="153">
        <v>1689</v>
      </c>
    </row>
    <row r="236" spans="1:7" ht="47.25" outlineLevel="5">
      <c r="A236" s="11" t="s">
        <v>13</v>
      </c>
      <c r="B236" s="12" t="s">
        <v>150</v>
      </c>
      <c r="C236" s="12" t="s">
        <v>152</v>
      </c>
      <c r="D236" s="12" t="s">
        <v>186</v>
      </c>
      <c r="E236" s="12" t="s">
        <v>8</v>
      </c>
      <c r="F236" s="24">
        <f>F237+F239+F241</f>
        <v>1811.11</v>
      </c>
      <c r="G236" s="24">
        <f>G237+G239+G241</f>
        <v>1807.11</v>
      </c>
    </row>
    <row r="237" spans="1:7" ht="63.75" customHeight="1" outlineLevel="6">
      <c r="A237" s="11" t="s">
        <v>14</v>
      </c>
      <c r="B237" s="12" t="s">
        <v>150</v>
      </c>
      <c r="C237" s="12" t="s">
        <v>152</v>
      </c>
      <c r="D237" s="12" t="s">
        <v>186</v>
      </c>
      <c r="E237" s="12" t="s">
        <v>15</v>
      </c>
      <c r="F237" s="24">
        <f>F238</f>
        <v>1666.61</v>
      </c>
      <c r="G237" s="24">
        <f>G238</f>
        <v>1666.61</v>
      </c>
    </row>
    <row r="238" spans="1:7" ht="31.5" outlineLevel="7">
      <c r="A238" s="11" t="s">
        <v>16</v>
      </c>
      <c r="B238" s="12" t="s">
        <v>150</v>
      </c>
      <c r="C238" s="12" t="s">
        <v>152</v>
      </c>
      <c r="D238" s="12" t="s">
        <v>186</v>
      </c>
      <c r="E238" s="12" t="s">
        <v>17</v>
      </c>
      <c r="F238" s="22">
        <v>1666.61</v>
      </c>
      <c r="G238" s="153">
        <v>1666.61</v>
      </c>
    </row>
    <row r="239" spans="1:7" ht="31.5" outlineLevel="6">
      <c r="A239" s="11" t="s">
        <v>18</v>
      </c>
      <c r="B239" s="12" t="s">
        <v>150</v>
      </c>
      <c r="C239" s="12" t="s">
        <v>152</v>
      </c>
      <c r="D239" s="12" t="s">
        <v>186</v>
      </c>
      <c r="E239" s="12" t="s">
        <v>19</v>
      </c>
      <c r="F239" s="24">
        <f>F240</f>
        <v>139</v>
      </c>
      <c r="G239" s="24">
        <f>G240</f>
        <v>135</v>
      </c>
    </row>
    <row r="240" spans="1:7" ht="31.5" outlineLevel="7">
      <c r="A240" s="11" t="s">
        <v>20</v>
      </c>
      <c r="B240" s="12" t="s">
        <v>150</v>
      </c>
      <c r="C240" s="12" t="s">
        <v>152</v>
      </c>
      <c r="D240" s="12" t="s">
        <v>186</v>
      </c>
      <c r="E240" s="12" t="s">
        <v>21</v>
      </c>
      <c r="F240" s="22">
        <v>139</v>
      </c>
      <c r="G240" s="153">
        <v>135</v>
      </c>
    </row>
    <row r="241" spans="1:7" ht="15" outlineLevel="6">
      <c r="A241" s="11" t="s">
        <v>22</v>
      </c>
      <c r="B241" s="12" t="s">
        <v>150</v>
      </c>
      <c r="C241" s="12" t="s">
        <v>152</v>
      </c>
      <c r="D241" s="12" t="s">
        <v>186</v>
      </c>
      <c r="E241" s="12" t="s">
        <v>23</v>
      </c>
      <c r="F241" s="24">
        <f>F242</f>
        <v>5.5</v>
      </c>
      <c r="G241" s="24">
        <f>G242</f>
        <v>5.5</v>
      </c>
    </row>
    <row r="242" spans="1:7" ht="15" outlineLevel="7">
      <c r="A242" s="11" t="s">
        <v>24</v>
      </c>
      <c r="B242" s="12" t="s">
        <v>150</v>
      </c>
      <c r="C242" s="12" t="s">
        <v>152</v>
      </c>
      <c r="D242" s="12" t="s">
        <v>186</v>
      </c>
      <c r="E242" s="12" t="s">
        <v>25</v>
      </c>
      <c r="F242" s="22">
        <v>5.5</v>
      </c>
      <c r="G242" s="153">
        <v>5.5</v>
      </c>
    </row>
    <row r="243" spans="1:7" ht="15" outlineLevel="5">
      <c r="A243" s="11" t="s">
        <v>154</v>
      </c>
      <c r="B243" s="12" t="s">
        <v>150</v>
      </c>
      <c r="C243" s="12" t="s">
        <v>152</v>
      </c>
      <c r="D243" s="12" t="s">
        <v>234</v>
      </c>
      <c r="E243" s="12" t="s">
        <v>8</v>
      </c>
      <c r="F243" s="24">
        <f>F244</f>
        <v>180</v>
      </c>
      <c r="G243" s="24">
        <f>G244</f>
        <v>180</v>
      </c>
    </row>
    <row r="244" spans="1:7" ht="66" customHeight="1" outlineLevel="6">
      <c r="A244" s="11" t="s">
        <v>14</v>
      </c>
      <c r="B244" s="12" t="s">
        <v>150</v>
      </c>
      <c r="C244" s="12" t="s">
        <v>152</v>
      </c>
      <c r="D244" s="12" t="s">
        <v>234</v>
      </c>
      <c r="E244" s="12" t="s">
        <v>15</v>
      </c>
      <c r="F244" s="24">
        <f>F245</f>
        <v>180</v>
      </c>
      <c r="G244" s="24">
        <f>G245</f>
        <v>180</v>
      </c>
    </row>
    <row r="245" spans="1:7" ht="31.5" outlineLevel="7">
      <c r="A245" s="11" t="s">
        <v>16</v>
      </c>
      <c r="B245" s="12" t="s">
        <v>150</v>
      </c>
      <c r="C245" s="12" t="s">
        <v>152</v>
      </c>
      <c r="D245" s="12" t="s">
        <v>234</v>
      </c>
      <c r="E245" s="12" t="s">
        <v>17</v>
      </c>
      <c r="F245" s="22">
        <v>180</v>
      </c>
      <c r="G245" s="153">
        <v>180</v>
      </c>
    </row>
    <row r="246" spans="1:7" ht="47.25" outlineLevel="2">
      <c r="A246" s="11" t="s">
        <v>11</v>
      </c>
      <c r="B246" s="12" t="s">
        <v>150</v>
      </c>
      <c r="C246" s="12" t="s">
        <v>12</v>
      </c>
      <c r="D246" s="12" t="s">
        <v>184</v>
      </c>
      <c r="E246" s="12" t="s">
        <v>8</v>
      </c>
      <c r="F246" s="24">
        <f aca="true" t="shared" si="19" ref="F246:G249">F247</f>
        <v>883.8</v>
      </c>
      <c r="G246" s="24">
        <f t="shared" si="19"/>
        <v>883.8</v>
      </c>
    </row>
    <row r="247" spans="1:7" ht="31.5" outlineLevel="4">
      <c r="A247" s="11" t="s">
        <v>201</v>
      </c>
      <c r="B247" s="12" t="s">
        <v>150</v>
      </c>
      <c r="C247" s="12" t="s">
        <v>12</v>
      </c>
      <c r="D247" s="12" t="s">
        <v>185</v>
      </c>
      <c r="E247" s="12" t="s">
        <v>8</v>
      </c>
      <c r="F247" s="24">
        <f t="shared" si="19"/>
        <v>883.8</v>
      </c>
      <c r="G247" s="24">
        <f t="shared" si="19"/>
        <v>883.8</v>
      </c>
    </row>
    <row r="248" spans="1:7" ht="15" outlineLevel="5">
      <c r="A248" s="11" t="s">
        <v>172</v>
      </c>
      <c r="B248" s="12" t="s">
        <v>150</v>
      </c>
      <c r="C248" s="12" t="s">
        <v>12</v>
      </c>
      <c r="D248" s="12" t="s">
        <v>235</v>
      </c>
      <c r="E248" s="12" t="s">
        <v>8</v>
      </c>
      <c r="F248" s="24">
        <f t="shared" si="19"/>
        <v>883.8</v>
      </c>
      <c r="G248" s="24">
        <f t="shared" si="19"/>
        <v>883.8</v>
      </c>
    </row>
    <row r="249" spans="1:7" ht="61.5" customHeight="1" outlineLevel="6">
      <c r="A249" s="11" t="s">
        <v>14</v>
      </c>
      <c r="B249" s="12" t="s">
        <v>150</v>
      </c>
      <c r="C249" s="12" t="s">
        <v>12</v>
      </c>
      <c r="D249" s="12" t="s">
        <v>235</v>
      </c>
      <c r="E249" s="12" t="s">
        <v>15</v>
      </c>
      <c r="F249" s="24">
        <f t="shared" si="19"/>
        <v>883.8</v>
      </c>
      <c r="G249" s="24">
        <f t="shared" si="19"/>
        <v>883.8</v>
      </c>
    </row>
    <row r="250" spans="1:7" ht="31.5" outlineLevel="7">
      <c r="A250" s="11" t="s">
        <v>16</v>
      </c>
      <c r="B250" s="12" t="s">
        <v>150</v>
      </c>
      <c r="C250" s="12" t="s">
        <v>12</v>
      </c>
      <c r="D250" s="12" t="s">
        <v>235</v>
      </c>
      <c r="E250" s="12" t="s">
        <v>17</v>
      </c>
      <c r="F250" s="22">
        <v>883.8</v>
      </c>
      <c r="G250" s="153">
        <v>883.8</v>
      </c>
    </row>
    <row r="251" spans="1:7" ht="15" outlineLevel="2">
      <c r="A251" s="11" t="s">
        <v>26</v>
      </c>
      <c r="B251" s="12" t="s">
        <v>150</v>
      </c>
      <c r="C251" s="12" t="s">
        <v>27</v>
      </c>
      <c r="D251" s="12" t="s">
        <v>184</v>
      </c>
      <c r="E251" s="12" t="s">
        <v>8</v>
      </c>
      <c r="F251" s="24">
        <f aca="true" t="shared" si="20" ref="F251:G255">F252</f>
        <v>18</v>
      </c>
      <c r="G251" s="24">
        <f t="shared" si="20"/>
        <v>18</v>
      </c>
    </row>
    <row r="252" spans="1:7" ht="47.25" outlineLevel="3">
      <c r="A252" s="11" t="s">
        <v>28</v>
      </c>
      <c r="B252" s="12" t="s">
        <v>150</v>
      </c>
      <c r="C252" s="12" t="s">
        <v>27</v>
      </c>
      <c r="D252" s="12" t="s">
        <v>187</v>
      </c>
      <c r="E252" s="12" t="s">
        <v>8</v>
      </c>
      <c r="F252" s="24">
        <f t="shared" si="20"/>
        <v>18</v>
      </c>
      <c r="G252" s="24">
        <f t="shared" si="20"/>
        <v>18</v>
      </c>
    </row>
    <row r="253" spans="1:7" ht="31.5" outlineLevel="4">
      <c r="A253" s="11" t="s">
        <v>29</v>
      </c>
      <c r="B253" s="12" t="s">
        <v>150</v>
      </c>
      <c r="C253" s="12" t="s">
        <v>27</v>
      </c>
      <c r="D253" s="12" t="s">
        <v>196</v>
      </c>
      <c r="E253" s="12" t="s">
        <v>8</v>
      </c>
      <c r="F253" s="24">
        <f t="shared" si="20"/>
        <v>18</v>
      </c>
      <c r="G253" s="24">
        <f t="shared" si="20"/>
        <v>18</v>
      </c>
    </row>
    <row r="254" spans="1:7" ht="15" outlineLevel="5">
      <c r="A254" s="11" t="s">
        <v>31</v>
      </c>
      <c r="B254" s="12" t="s">
        <v>150</v>
      </c>
      <c r="C254" s="12" t="s">
        <v>27</v>
      </c>
      <c r="D254" s="12" t="s">
        <v>190</v>
      </c>
      <c r="E254" s="12" t="s">
        <v>8</v>
      </c>
      <c r="F254" s="24">
        <f t="shared" si="20"/>
        <v>18</v>
      </c>
      <c r="G254" s="24">
        <f t="shared" si="20"/>
        <v>18</v>
      </c>
    </row>
    <row r="255" spans="1:7" ht="31.5" outlineLevel="6">
      <c r="A255" s="11" t="s">
        <v>18</v>
      </c>
      <c r="B255" s="12" t="s">
        <v>150</v>
      </c>
      <c r="C255" s="12" t="s">
        <v>27</v>
      </c>
      <c r="D255" s="12" t="s">
        <v>190</v>
      </c>
      <c r="E255" s="12" t="s">
        <v>19</v>
      </c>
      <c r="F255" s="24">
        <f t="shared" si="20"/>
        <v>18</v>
      </c>
      <c r="G255" s="24">
        <f t="shared" si="20"/>
        <v>18</v>
      </c>
    </row>
    <row r="256" spans="1:7" ht="31.5" outlineLevel="7">
      <c r="A256" s="11" t="s">
        <v>20</v>
      </c>
      <c r="B256" s="12" t="s">
        <v>150</v>
      </c>
      <c r="C256" s="12" t="s">
        <v>27</v>
      </c>
      <c r="D256" s="12" t="s">
        <v>190</v>
      </c>
      <c r="E256" s="12" t="s">
        <v>21</v>
      </c>
      <c r="F256" s="22">
        <v>18</v>
      </c>
      <c r="G256" s="153">
        <v>18</v>
      </c>
    </row>
    <row r="257" spans="1:7" s="10" customFormat="1" ht="31.5">
      <c r="A257" s="8" t="s">
        <v>155</v>
      </c>
      <c r="B257" s="9" t="s">
        <v>156</v>
      </c>
      <c r="C257" s="9" t="s">
        <v>7</v>
      </c>
      <c r="D257" s="9" t="s">
        <v>184</v>
      </c>
      <c r="E257" s="9" t="s">
        <v>8</v>
      </c>
      <c r="F257" s="26">
        <f>F258+F342+F333</f>
        <v>352635.94</v>
      </c>
      <c r="G257" s="26">
        <f>G258+G342+G333</f>
        <v>352922.72000000003</v>
      </c>
    </row>
    <row r="258" spans="1:7" ht="15" outlineLevel="1">
      <c r="A258" s="11" t="s">
        <v>104</v>
      </c>
      <c r="B258" s="12" t="s">
        <v>156</v>
      </c>
      <c r="C258" s="12" t="s">
        <v>105</v>
      </c>
      <c r="D258" s="12" t="s">
        <v>184</v>
      </c>
      <c r="E258" s="12" t="s">
        <v>8</v>
      </c>
      <c r="F258" s="24">
        <f>F259+F274+F302+F316</f>
        <v>348891.94</v>
      </c>
      <c r="G258" s="24">
        <f>G259+G274+G302+G316</f>
        <v>349178.72000000003</v>
      </c>
    </row>
    <row r="259" spans="1:7" ht="15" outlineLevel="2">
      <c r="A259" s="11" t="s">
        <v>157</v>
      </c>
      <c r="B259" s="12" t="s">
        <v>156</v>
      </c>
      <c r="C259" s="12" t="s">
        <v>158</v>
      </c>
      <c r="D259" s="12" t="s">
        <v>184</v>
      </c>
      <c r="E259" s="12" t="s">
        <v>8</v>
      </c>
      <c r="F259" s="24">
        <f>F260</f>
        <v>76721.35</v>
      </c>
      <c r="G259" s="24">
        <f>G260</f>
        <v>77102.08</v>
      </c>
    </row>
    <row r="260" spans="1:7" ht="31.5" outlineLevel="3">
      <c r="A260" s="11" t="s">
        <v>114</v>
      </c>
      <c r="B260" s="12" t="s">
        <v>156</v>
      </c>
      <c r="C260" s="12" t="s">
        <v>158</v>
      </c>
      <c r="D260" s="12" t="s">
        <v>226</v>
      </c>
      <c r="E260" s="12" t="s">
        <v>8</v>
      </c>
      <c r="F260" s="24">
        <f>F261</f>
        <v>76721.35</v>
      </c>
      <c r="G260" s="24">
        <f>G261</f>
        <v>77102.08</v>
      </c>
    </row>
    <row r="261" spans="1:7" ht="31.5" outlineLevel="4">
      <c r="A261" s="11" t="s">
        <v>159</v>
      </c>
      <c r="B261" s="12" t="s">
        <v>156</v>
      </c>
      <c r="C261" s="12" t="s">
        <v>158</v>
      </c>
      <c r="D261" s="12" t="s">
        <v>227</v>
      </c>
      <c r="E261" s="12" t="s">
        <v>8</v>
      </c>
      <c r="F261" s="24">
        <f>F271+F262+F268+F265</f>
        <v>76721.35</v>
      </c>
      <c r="G261" s="24">
        <f>G271+G262+G268+G265</f>
        <v>77102.08</v>
      </c>
    </row>
    <row r="262" spans="1:7" ht="47.25" outlineLevel="5">
      <c r="A262" s="11" t="s">
        <v>161</v>
      </c>
      <c r="B262" s="12" t="s">
        <v>156</v>
      </c>
      <c r="C262" s="12" t="s">
        <v>158</v>
      </c>
      <c r="D262" s="12" t="s">
        <v>238</v>
      </c>
      <c r="E262" s="12" t="s">
        <v>8</v>
      </c>
      <c r="F262" s="24">
        <f>F263</f>
        <v>28205.35</v>
      </c>
      <c r="G262" s="24">
        <f>G263</f>
        <v>28586.08</v>
      </c>
    </row>
    <row r="263" spans="1:7" ht="31.5" outlineLevel="6">
      <c r="A263" s="11" t="s">
        <v>60</v>
      </c>
      <c r="B263" s="12" t="s">
        <v>156</v>
      </c>
      <c r="C263" s="12" t="s">
        <v>158</v>
      </c>
      <c r="D263" s="12" t="s">
        <v>238</v>
      </c>
      <c r="E263" s="12" t="s">
        <v>61</v>
      </c>
      <c r="F263" s="24">
        <f>F264</f>
        <v>28205.35</v>
      </c>
      <c r="G263" s="24">
        <f>G264</f>
        <v>28586.08</v>
      </c>
    </row>
    <row r="264" spans="1:7" ht="15" outlineLevel="7">
      <c r="A264" s="11" t="s">
        <v>110</v>
      </c>
      <c r="B264" s="12" t="s">
        <v>156</v>
      </c>
      <c r="C264" s="12" t="s">
        <v>158</v>
      </c>
      <c r="D264" s="12" t="s">
        <v>238</v>
      </c>
      <c r="E264" s="12" t="s">
        <v>111</v>
      </c>
      <c r="F264" s="22">
        <v>28205.35</v>
      </c>
      <c r="G264" s="153">
        <v>28586.08</v>
      </c>
    </row>
    <row r="265" spans="1:7" ht="110.25" outlineLevel="7">
      <c r="A265" s="28" t="s">
        <v>541</v>
      </c>
      <c r="B265" s="12" t="s">
        <v>156</v>
      </c>
      <c r="C265" s="12" t="s">
        <v>158</v>
      </c>
      <c r="D265" s="12" t="s">
        <v>239</v>
      </c>
      <c r="E265" s="12" t="s">
        <v>8</v>
      </c>
      <c r="F265" s="24">
        <f>F266</f>
        <v>48326</v>
      </c>
      <c r="G265" s="24">
        <f>G266</f>
        <v>48326</v>
      </c>
    </row>
    <row r="266" spans="1:7" ht="31.5" outlineLevel="7">
      <c r="A266" s="11" t="s">
        <v>60</v>
      </c>
      <c r="B266" s="12" t="s">
        <v>156</v>
      </c>
      <c r="C266" s="12" t="s">
        <v>158</v>
      </c>
      <c r="D266" s="12" t="s">
        <v>239</v>
      </c>
      <c r="E266" s="12" t="s">
        <v>61</v>
      </c>
      <c r="F266" s="24">
        <f>F267</f>
        <v>48326</v>
      </c>
      <c r="G266" s="24">
        <f>G267</f>
        <v>48326</v>
      </c>
    </row>
    <row r="267" spans="1:7" ht="15" outlineLevel="7">
      <c r="A267" s="11" t="s">
        <v>110</v>
      </c>
      <c r="B267" s="12" t="s">
        <v>156</v>
      </c>
      <c r="C267" s="12" t="s">
        <v>158</v>
      </c>
      <c r="D267" s="12" t="s">
        <v>239</v>
      </c>
      <c r="E267" s="12" t="s">
        <v>111</v>
      </c>
      <c r="F267" s="22">
        <v>48326</v>
      </c>
      <c r="G267" s="153">
        <v>48326</v>
      </c>
    </row>
    <row r="268" spans="1:7" ht="31.5" outlineLevel="4">
      <c r="A268" s="128" t="s">
        <v>170</v>
      </c>
      <c r="B268" s="12" t="s">
        <v>156</v>
      </c>
      <c r="C268" s="12" t="s">
        <v>158</v>
      </c>
      <c r="D268" s="12" t="s">
        <v>236</v>
      </c>
      <c r="E268" s="12" t="s">
        <v>8</v>
      </c>
      <c r="F268" s="24">
        <f>F269</f>
        <v>83.1</v>
      </c>
      <c r="G268" s="24">
        <f>G269</f>
        <v>83.1</v>
      </c>
    </row>
    <row r="269" spans="1:7" ht="31.5" outlineLevel="4">
      <c r="A269" s="11" t="s">
        <v>60</v>
      </c>
      <c r="B269" s="12" t="s">
        <v>156</v>
      </c>
      <c r="C269" s="12" t="s">
        <v>158</v>
      </c>
      <c r="D269" s="12" t="s">
        <v>236</v>
      </c>
      <c r="E269" s="12" t="s">
        <v>61</v>
      </c>
      <c r="F269" s="24">
        <f>F270</f>
        <v>83.1</v>
      </c>
      <c r="G269" s="24">
        <f>G270</f>
        <v>83.1</v>
      </c>
    </row>
    <row r="270" spans="1:7" ht="15" outlineLevel="4">
      <c r="A270" s="11" t="s">
        <v>110</v>
      </c>
      <c r="B270" s="12" t="s">
        <v>156</v>
      </c>
      <c r="C270" s="12" t="s">
        <v>158</v>
      </c>
      <c r="D270" s="12" t="s">
        <v>236</v>
      </c>
      <c r="E270" s="12" t="s">
        <v>111</v>
      </c>
      <c r="F270" s="22">
        <v>83.1</v>
      </c>
      <c r="G270" s="153">
        <v>83.1</v>
      </c>
    </row>
    <row r="271" spans="1:7" ht="15" outlineLevel="5">
      <c r="A271" s="11" t="s">
        <v>160</v>
      </c>
      <c r="B271" s="12" t="s">
        <v>156</v>
      </c>
      <c r="C271" s="12" t="s">
        <v>158</v>
      </c>
      <c r="D271" s="12" t="s">
        <v>237</v>
      </c>
      <c r="E271" s="12" t="s">
        <v>8</v>
      </c>
      <c r="F271" s="24">
        <f>F272</f>
        <v>106.9</v>
      </c>
      <c r="G271" s="24">
        <f>G272</f>
        <v>106.9</v>
      </c>
    </row>
    <row r="272" spans="1:7" ht="31.5" outlineLevel="6">
      <c r="A272" s="11" t="s">
        <v>60</v>
      </c>
      <c r="B272" s="12" t="s">
        <v>156</v>
      </c>
      <c r="C272" s="12" t="s">
        <v>158</v>
      </c>
      <c r="D272" s="12" t="s">
        <v>237</v>
      </c>
      <c r="E272" s="12" t="s">
        <v>61</v>
      </c>
      <c r="F272" s="24">
        <f>F273</f>
        <v>106.9</v>
      </c>
      <c r="G272" s="24">
        <f>G273</f>
        <v>106.9</v>
      </c>
    </row>
    <row r="273" spans="1:7" ht="15" outlineLevel="7">
      <c r="A273" s="11" t="s">
        <v>110</v>
      </c>
      <c r="B273" s="12" t="s">
        <v>156</v>
      </c>
      <c r="C273" s="12" t="s">
        <v>158</v>
      </c>
      <c r="D273" s="12" t="s">
        <v>237</v>
      </c>
      <c r="E273" s="12" t="s">
        <v>111</v>
      </c>
      <c r="F273" s="22">
        <v>106.9</v>
      </c>
      <c r="G273" s="153">
        <v>106.9</v>
      </c>
    </row>
    <row r="274" spans="1:7" ht="15" outlineLevel="2">
      <c r="A274" s="11" t="s">
        <v>106</v>
      </c>
      <c r="B274" s="12" t="s">
        <v>156</v>
      </c>
      <c r="C274" s="12" t="s">
        <v>107</v>
      </c>
      <c r="D274" s="12" t="s">
        <v>184</v>
      </c>
      <c r="E274" s="12" t="s">
        <v>8</v>
      </c>
      <c r="F274" s="24">
        <f>F275</f>
        <v>254914.65</v>
      </c>
      <c r="G274" s="24">
        <f>G275</f>
        <v>254877.43</v>
      </c>
    </row>
    <row r="275" spans="1:7" ht="31.5" outlineLevel="3">
      <c r="A275" s="11" t="s">
        <v>114</v>
      </c>
      <c r="B275" s="12" t="s">
        <v>156</v>
      </c>
      <c r="C275" s="12" t="s">
        <v>107</v>
      </c>
      <c r="D275" s="12" t="s">
        <v>226</v>
      </c>
      <c r="E275" s="12" t="s">
        <v>8</v>
      </c>
      <c r="F275" s="24">
        <f>F276+F292</f>
        <v>254914.65</v>
      </c>
      <c r="G275" s="24">
        <f>G276+G292</f>
        <v>254877.43</v>
      </c>
    </row>
    <row r="276" spans="1:7" ht="31.5" outlineLevel="4">
      <c r="A276" s="11" t="s">
        <v>162</v>
      </c>
      <c r="B276" s="12" t="s">
        <v>156</v>
      </c>
      <c r="C276" s="12" t="s">
        <v>107</v>
      </c>
      <c r="D276" s="12" t="s">
        <v>240</v>
      </c>
      <c r="E276" s="12" t="s">
        <v>8</v>
      </c>
      <c r="F276" s="24">
        <f>+F283+F280+F277+F289+F286</f>
        <v>239803.85</v>
      </c>
      <c r="G276" s="24">
        <f>+G283+G280+G277+G289+G286</f>
        <v>240151.05</v>
      </c>
    </row>
    <row r="277" spans="1:7" ht="31.5" outlineLevel="4">
      <c r="A277" s="128" t="s">
        <v>170</v>
      </c>
      <c r="B277" s="12" t="s">
        <v>156</v>
      </c>
      <c r="C277" s="12" t="s">
        <v>107</v>
      </c>
      <c r="D277" s="12" t="s">
        <v>241</v>
      </c>
      <c r="E277" s="12" t="s">
        <v>8</v>
      </c>
      <c r="F277" s="24">
        <f>F278</f>
        <v>229.2</v>
      </c>
      <c r="G277" s="24">
        <f>G278</f>
        <v>229.2</v>
      </c>
    </row>
    <row r="278" spans="1:7" ht="31.5" outlineLevel="4">
      <c r="A278" s="11" t="s">
        <v>60</v>
      </c>
      <c r="B278" s="12" t="s">
        <v>156</v>
      </c>
      <c r="C278" s="12" t="s">
        <v>107</v>
      </c>
      <c r="D278" s="12" t="s">
        <v>241</v>
      </c>
      <c r="E278" s="12" t="s">
        <v>61</v>
      </c>
      <c r="F278" s="24">
        <f>F279</f>
        <v>229.2</v>
      </c>
      <c r="G278" s="24">
        <f>G279</f>
        <v>229.2</v>
      </c>
    </row>
    <row r="279" spans="1:7" ht="15" outlineLevel="4">
      <c r="A279" s="11" t="s">
        <v>110</v>
      </c>
      <c r="B279" s="12" t="s">
        <v>156</v>
      </c>
      <c r="C279" s="12" t="s">
        <v>107</v>
      </c>
      <c r="D279" s="12" t="s">
        <v>241</v>
      </c>
      <c r="E279" s="12" t="s">
        <v>111</v>
      </c>
      <c r="F279" s="22">
        <v>229.2</v>
      </c>
      <c r="G279" s="153">
        <v>229.2</v>
      </c>
    </row>
    <row r="280" spans="1:7" ht="31.5" outlineLevel="7">
      <c r="A280" s="129" t="s">
        <v>163</v>
      </c>
      <c r="B280" s="12" t="s">
        <v>156</v>
      </c>
      <c r="C280" s="12" t="s">
        <v>107</v>
      </c>
      <c r="D280" s="12" t="s">
        <v>242</v>
      </c>
      <c r="E280" s="12" t="s">
        <v>8</v>
      </c>
      <c r="F280" s="24">
        <f>F281</f>
        <v>663.4</v>
      </c>
      <c r="G280" s="24">
        <f>G281</f>
        <v>663.4</v>
      </c>
    </row>
    <row r="281" spans="1:7" ht="31.5" outlineLevel="7">
      <c r="A281" s="11" t="s">
        <v>60</v>
      </c>
      <c r="B281" s="12" t="s">
        <v>156</v>
      </c>
      <c r="C281" s="12" t="s">
        <v>107</v>
      </c>
      <c r="D281" s="12" t="s">
        <v>242</v>
      </c>
      <c r="E281" s="12" t="s">
        <v>61</v>
      </c>
      <c r="F281" s="24">
        <f>F282</f>
        <v>663.4</v>
      </c>
      <c r="G281" s="24">
        <f>G282</f>
        <v>663.4</v>
      </c>
    </row>
    <row r="282" spans="1:7" ht="15" outlineLevel="7">
      <c r="A282" s="11" t="s">
        <v>110</v>
      </c>
      <c r="B282" s="12" t="s">
        <v>156</v>
      </c>
      <c r="C282" s="12" t="s">
        <v>107</v>
      </c>
      <c r="D282" s="12" t="s">
        <v>242</v>
      </c>
      <c r="E282" s="12" t="s">
        <v>111</v>
      </c>
      <c r="F282" s="22">
        <v>663.4</v>
      </c>
      <c r="G282" s="153">
        <v>663.4</v>
      </c>
    </row>
    <row r="283" spans="1:7" ht="47.25" outlineLevel="5">
      <c r="A283" s="11" t="s">
        <v>164</v>
      </c>
      <c r="B283" s="12" t="s">
        <v>156</v>
      </c>
      <c r="C283" s="12" t="s">
        <v>107</v>
      </c>
      <c r="D283" s="12" t="s">
        <v>243</v>
      </c>
      <c r="E283" s="12" t="s">
        <v>8</v>
      </c>
      <c r="F283" s="24">
        <f>F284</f>
        <v>58667.25</v>
      </c>
      <c r="G283" s="24">
        <f>G284</f>
        <v>59014.45</v>
      </c>
    </row>
    <row r="284" spans="1:7" ht="31.5" outlineLevel="6">
      <c r="A284" s="11" t="s">
        <v>60</v>
      </c>
      <c r="B284" s="12" t="s">
        <v>156</v>
      </c>
      <c r="C284" s="12" t="s">
        <v>107</v>
      </c>
      <c r="D284" s="12" t="s">
        <v>243</v>
      </c>
      <c r="E284" s="12" t="s">
        <v>61</v>
      </c>
      <c r="F284" s="24">
        <f>F285</f>
        <v>58667.25</v>
      </c>
      <c r="G284" s="24">
        <f>G285</f>
        <v>59014.45</v>
      </c>
    </row>
    <row r="285" spans="1:7" ht="15" outlineLevel="7">
      <c r="A285" s="11" t="s">
        <v>110</v>
      </c>
      <c r="B285" s="12" t="s">
        <v>156</v>
      </c>
      <c r="C285" s="12" t="s">
        <v>107</v>
      </c>
      <c r="D285" s="12" t="s">
        <v>243</v>
      </c>
      <c r="E285" s="12" t="s">
        <v>111</v>
      </c>
      <c r="F285" s="22">
        <v>58667.25</v>
      </c>
      <c r="G285" s="153">
        <v>59014.45</v>
      </c>
    </row>
    <row r="286" spans="1:7" ht="110.25" outlineLevel="5">
      <c r="A286" s="28" t="s">
        <v>534</v>
      </c>
      <c r="B286" s="12" t="s">
        <v>156</v>
      </c>
      <c r="C286" s="12" t="s">
        <v>107</v>
      </c>
      <c r="D286" s="12" t="s">
        <v>245</v>
      </c>
      <c r="E286" s="12" t="s">
        <v>8</v>
      </c>
      <c r="F286" s="24">
        <f>F287</f>
        <v>177119</v>
      </c>
      <c r="G286" s="24">
        <f>G287</f>
        <v>177119</v>
      </c>
    </row>
    <row r="287" spans="1:7" ht="31.5" outlineLevel="5">
      <c r="A287" s="11" t="s">
        <v>60</v>
      </c>
      <c r="B287" s="12" t="s">
        <v>156</v>
      </c>
      <c r="C287" s="12" t="s">
        <v>107</v>
      </c>
      <c r="D287" s="12" t="s">
        <v>245</v>
      </c>
      <c r="E287" s="12" t="s">
        <v>61</v>
      </c>
      <c r="F287" s="24">
        <f>F288</f>
        <v>177119</v>
      </c>
      <c r="G287" s="24">
        <f>G288</f>
        <v>177119</v>
      </c>
    </row>
    <row r="288" spans="1:7" ht="15" outlineLevel="5">
      <c r="A288" s="11" t="s">
        <v>110</v>
      </c>
      <c r="B288" s="12" t="s">
        <v>156</v>
      </c>
      <c r="C288" s="12" t="s">
        <v>107</v>
      </c>
      <c r="D288" s="12" t="s">
        <v>245</v>
      </c>
      <c r="E288" s="12" t="s">
        <v>111</v>
      </c>
      <c r="F288" s="22">
        <v>177119</v>
      </c>
      <c r="G288" s="153">
        <v>177119</v>
      </c>
    </row>
    <row r="289" spans="1:7" ht="110.25" outlineLevel="5">
      <c r="A289" s="28" t="s">
        <v>539</v>
      </c>
      <c r="B289" s="12" t="s">
        <v>156</v>
      </c>
      <c r="C289" s="12" t="s">
        <v>107</v>
      </c>
      <c r="D289" s="12" t="s">
        <v>244</v>
      </c>
      <c r="E289" s="12" t="s">
        <v>8</v>
      </c>
      <c r="F289" s="24">
        <f>F290</f>
        <v>3125</v>
      </c>
      <c r="G289" s="24">
        <f>G290</f>
        <v>3125</v>
      </c>
    </row>
    <row r="290" spans="1:7" ht="31.5" outlineLevel="5">
      <c r="A290" s="11" t="s">
        <v>60</v>
      </c>
      <c r="B290" s="12" t="s">
        <v>156</v>
      </c>
      <c r="C290" s="12" t="s">
        <v>107</v>
      </c>
      <c r="D290" s="12" t="s">
        <v>244</v>
      </c>
      <c r="E290" s="12" t="s">
        <v>61</v>
      </c>
      <c r="F290" s="24">
        <f>F291</f>
        <v>3125</v>
      </c>
      <c r="G290" s="24">
        <f>G291</f>
        <v>3125</v>
      </c>
    </row>
    <row r="291" spans="1:7" ht="15" outlineLevel="5">
      <c r="A291" s="11" t="s">
        <v>110</v>
      </c>
      <c r="B291" s="12" t="s">
        <v>156</v>
      </c>
      <c r="C291" s="12" t="s">
        <v>107</v>
      </c>
      <c r="D291" s="12" t="s">
        <v>244</v>
      </c>
      <c r="E291" s="12" t="s">
        <v>111</v>
      </c>
      <c r="F291" s="22">
        <v>3125</v>
      </c>
      <c r="G291" s="153">
        <v>3125</v>
      </c>
    </row>
    <row r="292" spans="1:7" ht="47.25" outlineLevel="4">
      <c r="A292" s="11" t="s">
        <v>165</v>
      </c>
      <c r="B292" s="12" t="s">
        <v>156</v>
      </c>
      <c r="C292" s="12" t="s">
        <v>107</v>
      </c>
      <c r="D292" s="12" t="s">
        <v>246</v>
      </c>
      <c r="E292" s="12" t="s">
        <v>8</v>
      </c>
      <c r="F292" s="24">
        <f>F296+F299+F293</f>
        <v>15110.8</v>
      </c>
      <c r="G292" s="24">
        <f>G296+G299+G293</f>
        <v>14726.38</v>
      </c>
    </row>
    <row r="293" spans="1:7" ht="31.5" outlineLevel="4">
      <c r="A293" s="128" t="s">
        <v>170</v>
      </c>
      <c r="B293" s="12" t="s">
        <v>156</v>
      </c>
      <c r="C293" s="12" t="s">
        <v>107</v>
      </c>
      <c r="D293" s="12" t="s">
        <v>247</v>
      </c>
      <c r="E293" s="12" t="s">
        <v>8</v>
      </c>
      <c r="F293" s="24">
        <f>F294</f>
        <v>63</v>
      </c>
      <c r="G293" s="24">
        <f>G294</f>
        <v>63</v>
      </c>
    </row>
    <row r="294" spans="1:7" ht="31.5" outlineLevel="4">
      <c r="A294" s="11" t="s">
        <v>60</v>
      </c>
      <c r="B294" s="12" t="s">
        <v>156</v>
      </c>
      <c r="C294" s="12" t="s">
        <v>107</v>
      </c>
      <c r="D294" s="12" t="s">
        <v>247</v>
      </c>
      <c r="E294" s="12" t="s">
        <v>61</v>
      </c>
      <c r="F294" s="24">
        <f>F295</f>
        <v>63</v>
      </c>
      <c r="G294" s="24">
        <f>G295</f>
        <v>63</v>
      </c>
    </row>
    <row r="295" spans="1:7" ht="15" outlineLevel="4">
      <c r="A295" s="11" t="s">
        <v>110</v>
      </c>
      <c r="B295" s="12" t="s">
        <v>156</v>
      </c>
      <c r="C295" s="12" t="s">
        <v>107</v>
      </c>
      <c r="D295" s="12" t="s">
        <v>247</v>
      </c>
      <c r="E295" s="12" t="s">
        <v>111</v>
      </c>
      <c r="F295" s="22">
        <v>63</v>
      </c>
      <c r="G295" s="153">
        <v>63</v>
      </c>
    </row>
    <row r="296" spans="1:7" ht="15" outlineLevel="5">
      <c r="A296" s="11" t="s">
        <v>160</v>
      </c>
      <c r="B296" s="12" t="s">
        <v>156</v>
      </c>
      <c r="C296" s="12" t="s">
        <v>107</v>
      </c>
      <c r="D296" s="12" t="s">
        <v>248</v>
      </c>
      <c r="E296" s="12" t="s">
        <v>8</v>
      </c>
      <c r="F296" s="24">
        <f>F297</f>
        <v>34.8</v>
      </c>
      <c r="G296" s="24">
        <f>G297</f>
        <v>34.8</v>
      </c>
    </row>
    <row r="297" spans="1:7" ht="31.5" outlineLevel="6">
      <c r="A297" s="11" t="s">
        <v>60</v>
      </c>
      <c r="B297" s="12" t="s">
        <v>156</v>
      </c>
      <c r="C297" s="12" t="s">
        <v>107</v>
      </c>
      <c r="D297" s="12" t="s">
        <v>248</v>
      </c>
      <c r="E297" s="12" t="s">
        <v>61</v>
      </c>
      <c r="F297" s="24">
        <f>F298</f>
        <v>34.8</v>
      </c>
      <c r="G297" s="24">
        <f>G298</f>
        <v>34.8</v>
      </c>
    </row>
    <row r="298" spans="1:7" ht="15" outlineLevel="7">
      <c r="A298" s="11" t="s">
        <v>110</v>
      </c>
      <c r="B298" s="12" t="s">
        <v>156</v>
      </c>
      <c r="C298" s="12" t="s">
        <v>107</v>
      </c>
      <c r="D298" s="12" t="s">
        <v>248</v>
      </c>
      <c r="E298" s="12" t="s">
        <v>111</v>
      </c>
      <c r="F298" s="22">
        <v>34.8</v>
      </c>
      <c r="G298" s="153">
        <v>34.8</v>
      </c>
    </row>
    <row r="299" spans="1:7" ht="47.25" outlineLevel="5">
      <c r="A299" s="11" t="s">
        <v>166</v>
      </c>
      <c r="B299" s="12" t="s">
        <v>156</v>
      </c>
      <c r="C299" s="12" t="s">
        <v>107</v>
      </c>
      <c r="D299" s="12" t="s">
        <v>249</v>
      </c>
      <c r="E299" s="12" t="s">
        <v>8</v>
      </c>
      <c r="F299" s="24">
        <f>F300</f>
        <v>15013</v>
      </c>
      <c r="G299" s="24">
        <f>G300</f>
        <v>14628.58</v>
      </c>
    </row>
    <row r="300" spans="1:7" ht="31.5" outlineLevel="6">
      <c r="A300" s="11" t="s">
        <v>60</v>
      </c>
      <c r="B300" s="12" t="s">
        <v>156</v>
      </c>
      <c r="C300" s="12" t="s">
        <v>107</v>
      </c>
      <c r="D300" s="12" t="s">
        <v>249</v>
      </c>
      <c r="E300" s="12" t="s">
        <v>61</v>
      </c>
      <c r="F300" s="24">
        <f>F301</f>
        <v>15013</v>
      </c>
      <c r="G300" s="24">
        <f>G301</f>
        <v>14628.58</v>
      </c>
    </row>
    <row r="301" spans="1:7" ht="15" outlineLevel="7">
      <c r="A301" s="11" t="s">
        <v>110</v>
      </c>
      <c r="B301" s="12" t="s">
        <v>156</v>
      </c>
      <c r="C301" s="12" t="s">
        <v>107</v>
      </c>
      <c r="D301" s="12" t="s">
        <v>249</v>
      </c>
      <c r="E301" s="12" t="s">
        <v>111</v>
      </c>
      <c r="F301" s="22">
        <v>15013</v>
      </c>
      <c r="G301" s="153">
        <v>14628.58</v>
      </c>
    </row>
    <row r="302" spans="1:7" ht="15" outlineLevel="2">
      <c r="A302" s="11" t="s">
        <v>112</v>
      </c>
      <c r="B302" s="12" t="s">
        <v>156</v>
      </c>
      <c r="C302" s="12" t="s">
        <v>113</v>
      </c>
      <c r="D302" s="12" t="s">
        <v>184</v>
      </c>
      <c r="E302" s="12" t="s">
        <v>8</v>
      </c>
      <c r="F302" s="24">
        <f>F303</f>
        <v>2938</v>
      </c>
      <c r="G302" s="24">
        <f>G303</f>
        <v>2938</v>
      </c>
    </row>
    <row r="303" spans="1:7" ht="31.5" outlineLevel="3">
      <c r="A303" s="11" t="s">
        <v>114</v>
      </c>
      <c r="B303" s="12" t="s">
        <v>156</v>
      </c>
      <c r="C303" s="12" t="s">
        <v>113</v>
      </c>
      <c r="D303" s="12" t="s">
        <v>226</v>
      </c>
      <c r="E303" s="12" t="s">
        <v>8</v>
      </c>
      <c r="F303" s="24">
        <f>F304+F313</f>
        <v>2938</v>
      </c>
      <c r="G303" s="24">
        <f>G304+G313</f>
        <v>2938</v>
      </c>
    </row>
    <row r="304" spans="1:7" ht="31.5" outlineLevel="3">
      <c r="A304" s="11" t="s">
        <v>162</v>
      </c>
      <c r="B304" s="12" t="s">
        <v>156</v>
      </c>
      <c r="C304" s="12" t="s">
        <v>113</v>
      </c>
      <c r="D304" s="12" t="s">
        <v>240</v>
      </c>
      <c r="E304" s="12" t="s">
        <v>8</v>
      </c>
      <c r="F304" s="24">
        <f>F308+F305</f>
        <v>2864</v>
      </c>
      <c r="G304" s="24">
        <f>G308+G305</f>
        <v>2864</v>
      </c>
    </row>
    <row r="305" spans="1:7" ht="31.5" outlineLevel="3">
      <c r="A305" s="11" t="s">
        <v>115</v>
      </c>
      <c r="B305" s="12" t="s">
        <v>156</v>
      </c>
      <c r="C305" s="12" t="s">
        <v>113</v>
      </c>
      <c r="D305" s="12" t="s">
        <v>417</v>
      </c>
      <c r="E305" s="12" t="s">
        <v>8</v>
      </c>
      <c r="F305" s="24">
        <f>F306</f>
        <v>70</v>
      </c>
      <c r="G305" s="24">
        <f>G306</f>
        <v>70</v>
      </c>
    </row>
    <row r="306" spans="1:7" ht="31.5" outlineLevel="3">
      <c r="A306" s="11" t="s">
        <v>18</v>
      </c>
      <c r="B306" s="12" t="s">
        <v>156</v>
      </c>
      <c r="C306" s="12" t="s">
        <v>113</v>
      </c>
      <c r="D306" s="12" t="s">
        <v>417</v>
      </c>
      <c r="E306" s="12" t="s">
        <v>19</v>
      </c>
      <c r="F306" s="24">
        <f>F307</f>
        <v>70</v>
      </c>
      <c r="G306" s="24">
        <f>G307</f>
        <v>70</v>
      </c>
    </row>
    <row r="307" spans="1:7" ht="31.5" outlineLevel="3">
      <c r="A307" s="11" t="s">
        <v>20</v>
      </c>
      <c r="B307" s="12" t="s">
        <v>156</v>
      </c>
      <c r="C307" s="12" t="s">
        <v>113</v>
      </c>
      <c r="D307" s="12" t="s">
        <v>417</v>
      </c>
      <c r="E307" s="12" t="s">
        <v>21</v>
      </c>
      <c r="F307" s="24">
        <v>70</v>
      </c>
      <c r="G307" s="153">
        <v>70</v>
      </c>
    </row>
    <row r="308" spans="1:7" ht="94.5" outlineLevel="3">
      <c r="A308" s="28" t="s">
        <v>542</v>
      </c>
      <c r="B308" s="12" t="s">
        <v>156</v>
      </c>
      <c r="C308" s="12" t="s">
        <v>113</v>
      </c>
      <c r="D308" s="12" t="s">
        <v>250</v>
      </c>
      <c r="E308" s="12" t="s">
        <v>8</v>
      </c>
      <c r="F308" s="24">
        <f>F311+F309</f>
        <v>2794</v>
      </c>
      <c r="G308" s="24">
        <f>G311+G309</f>
        <v>2794</v>
      </c>
    </row>
    <row r="309" spans="1:7" ht="15" outlineLevel="3">
      <c r="A309" s="11" t="s">
        <v>128</v>
      </c>
      <c r="B309" s="12" t="s">
        <v>156</v>
      </c>
      <c r="C309" s="12" t="s">
        <v>113</v>
      </c>
      <c r="D309" s="12" t="s">
        <v>250</v>
      </c>
      <c r="E309" s="12" t="s">
        <v>129</v>
      </c>
      <c r="F309" s="24">
        <f>F310</f>
        <v>200</v>
      </c>
      <c r="G309" s="24">
        <f>G310</f>
        <v>200</v>
      </c>
    </row>
    <row r="310" spans="1:7" ht="31.5" outlineLevel="3">
      <c r="A310" s="11" t="s">
        <v>136</v>
      </c>
      <c r="B310" s="12" t="s">
        <v>156</v>
      </c>
      <c r="C310" s="12" t="s">
        <v>113</v>
      </c>
      <c r="D310" s="12" t="s">
        <v>250</v>
      </c>
      <c r="E310" s="12" t="s">
        <v>137</v>
      </c>
      <c r="F310" s="24">
        <v>200</v>
      </c>
      <c r="G310" s="153">
        <v>200</v>
      </c>
    </row>
    <row r="311" spans="1:7" ht="31.5" outlineLevel="3">
      <c r="A311" s="11" t="s">
        <v>60</v>
      </c>
      <c r="B311" s="12" t="s">
        <v>156</v>
      </c>
      <c r="C311" s="12" t="s">
        <v>113</v>
      </c>
      <c r="D311" s="12" t="s">
        <v>250</v>
      </c>
      <c r="E311" s="12" t="s">
        <v>61</v>
      </c>
      <c r="F311" s="24">
        <f>F312</f>
        <v>2594</v>
      </c>
      <c r="G311" s="24">
        <f>G312</f>
        <v>2594</v>
      </c>
    </row>
    <row r="312" spans="1:7" ht="15" outlineLevel="3">
      <c r="A312" s="11" t="s">
        <v>110</v>
      </c>
      <c r="B312" s="12" t="s">
        <v>156</v>
      </c>
      <c r="C312" s="12" t="s">
        <v>113</v>
      </c>
      <c r="D312" s="12" t="s">
        <v>250</v>
      </c>
      <c r="E312" s="12" t="s">
        <v>111</v>
      </c>
      <c r="F312" s="24">
        <v>2594</v>
      </c>
      <c r="G312" s="153">
        <v>2594</v>
      </c>
    </row>
    <row r="313" spans="1:7" ht="15" outlineLevel="7">
      <c r="A313" s="11" t="s">
        <v>116</v>
      </c>
      <c r="B313" s="12" t="s">
        <v>156</v>
      </c>
      <c r="C313" s="12" t="s">
        <v>113</v>
      </c>
      <c r="D313" s="12" t="s">
        <v>251</v>
      </c>
      <c r="E313" s="12" t="s">
        <v>8</v>
      </c>
      <c r="F313" s="24">
        <f>F314</f>
        <v>74</v>
      </c>
      <c r="G313" s="24">
        <f>G314</f>
        <v>74</v>
      </c>
    </row>
    <row r="314" spans="1:7" ht="31.5" outlineLevel="7">
      <c r="A314" s="11" t="s">
        <v>18</v>
      </c>
      <c r="B314" s="12" t="s">
        <v>156</v>
      </c>
      <c r="C314" s="12" t="s">
        <v>113</v>
      </c>
      <c r="D314" s="12" t="s">
        <v>251</v>
      </c>
      <c r="E314" s="12" t="s">
        <v>19</v>
      </c>
      <c r="F314" s="24">
        <f>F315</f>
        <v>74</v>
      </c>
      <c r="G314" s="24">
        <f>G315</f>
        <v>74</v>
      </c>
    </row>
    <row r="315" spans="1:7" ht="31.5" outlineLevel="7">
      <c r="A315" s="11" t="s">
        <v>20</v>
      </c>
      <c r="B315" s="12" t="s">
        <v>156</v>
      </c>
      <c r="C315" s="12" t="s">
        <v>113</v>
      </c>
      <c r="D315" s="12" t="s">
        <v>251</v>
      </c>
      <c r="E315" s="12" t="s">
        <v>21</v>
      </c>
      <c r="F315" s="22">
        <v>74</v>
      </c>
      <c r="G315" s="153">
        <v>74</v>
      </c>
    </row>
    <row r="316" spans="1:7" ht="15" outlineLevel="2">
      <c r="A316" s="11" t="s">
        <v>167</v>
      </c>
      <c r="B316" s="12" t="s">
        <v>156</v>
      </c>
      <c r="C316" s="12" t="s">
        <v>168</v>
      </c>
      <c r="D316" s="12" t="s">
        <v>184</v>
      </c>
      <c r="E316" s="12" t="s">
        <v>8</v>
      </c>
      <c r="F316" s="24">
        <f>F317</f>
        <v>14317.94</v>
      </c>
      <c r="G316" s="24">
        <f>G317</f>
        <v>14261.210000000001</v>
      </c>
    </row>
    <row r="317" spans="1:7" ht="31.5" outlineLevel="3">
      <c r="A317" s="11" t="s">
        <v>114</v>
      </c>
      <c r="B317" s="12" t="s">
        <v>156</v>
      </c>
      <c r="C317" s="12" t="s">
        <v>168</v>
      </c>
      <c r="D317" s="12" t="s">
        <v>226</v>
      </c>
      <c r="E317" s="12" t="s">
        <v>8</v>
      </c>
      <c r="F317" s="24">
        <f>F318+F323+F330</f>
        <v>14317.94</v>
      </c>
      <c r="G317" s="24">
        <f>G318+G323+G330</f>
        <v>14261.210000000001</v>
      </c>
    </row>
    <row r="318" spans="1:7" ht="47.25" outlineLevel="5">
      <c r="A318" s="11" t="s">
        <v>13</v>
      </c>
      <c r="B318" s="12" t="s">
        <v>156</v>
      </c>
      <c r="C318" s="12" t="s">
        <v>168</v>
      </c>
      <c r="D318" s="12" t="s">
        <v>252</v>
      </c>
      <c r="E318" s="12" t="s">
        <v>8</v>
      </c>
      <c r="F318" s="24">
        <f>F319+F321</f>
        <v>2241.3700000000003</v>
      </c>
      <c r="G318" s="24">
        <f>G319+G321</f>
        <v>2241.3700000000003</v>
      </c>
    </row>
    <row r="319" spans="1:7" ht="63.75" customHeight="1" outlineLevel="6">
      <c r="A319" s="11" t="s">
        <v>14</v>
      </c>
      <c r="B319" s="12" t="s">
        <v>156</v>
      </c>
      <c r="C319" s="12" t="s">
        <v>168</v>
      </c>
      <c r="D319" s="12" t="s">
        <v>252</v>
      </c>
      <c r="E319" s="12" t="s">
        <v>15</v>
      </c>
      <c r="F319" s="24">
        <f>F320</f>
        <v>2199.57</v>
      </c>
      <c r="G319" s="24">
        <f>G320</f>
        <v>2199.57</v>
      </c>
    </row>
    <row r="320" spans="1:7" ht="31.5" outlineLevel="7">
      <c r="A320" s="11" t="s">
        <v>16</v>
      </c>
      <c r="B320" s="12" t="s">
        <v>156</v>
      </c>
      <c r="C320" s="12" t="s">
        <v>168</v>
      </c>
      <c r="D320" s="12" t="s">
        <v>252</v>
      </c>
      <c r="E320" s="12" t="s">
        <v>17</v>
      </c>
      <c r="F320" s="22">
        <v>2199.57</v>
      </c>
      <c r="G320" s="153">
        <v>2199.57</v>
      </c>
    </row>
    <row r="321" spans="1:7" ht="31.5" outlineLevel="6">
      <c r="A321" s="11" t="s">
        <v>18</v>
      </c>
      <c r="B321" s="12" t="s">
        <v>156</v>
      </c>
      <c r="C321" s="12" t="s">
        <v>168</v>
      </c>
      <c r="D321" s="12" t="s">
        <v>252</v>
      </c>
      <c r="E321" s="12" t="s">
        <v>19</v>
      </c>
      <c r="F321" s="24">
        <f>F322</f>
        <v>41.8</v>
      </c>
      <c r="G321" s="24">
        <f>G322</f>
        <v>41.8</v>
      </c>
    </row>
    <row r="322" spans="1:7" ht="31.5" outlineLevel="7">
      <c r="A322" s="11" t="s">
        <v>20</v>
      </c>
      <c r="B322" s="12" t="s">
        <v>156</v>
      </c>
      <c r="C322" s="12" t="s">
        <v>168</v>
      </c>
      <c r="D322" s="12" t="s">
        <v>252</v>
      </c>
      <c r="E322" s="12" t="s">
        <v>21</v>
      </c>
      <c r="F322" s="22">
        <v>41.8</v>
      </c>
      <c r="G322" s="153">
        <v>41.8</v>
      </c>
    </row>
    <row r="323" spans="1:7" ht="31.5" outlineLevel="5">
      <c r="A323" s="11" t="s">
        <v>56</v>
      </c>
      <c r="B323" s="12" t="s">
        <v>156</v>
      </c>
      <c r="C323" s="12" t="s">
        <v>168</v>
      </c>
      <c r="D323" s="12" t="s">
        <v>253</v>
      </c>
      <c r="E323" s="12" t="s">
        <v>8</v>
      </c>
      <c r="F323" s="24">
        <f>F324+F326+F328</f>
        <v>10660.47</v>
      </c>
      <c r="G323" s="24">
        <f>G324+G326+G328</f>
        <v>10603.74</v>
      </c>
    </row>
    <row r="324" spans="1:7" ht="63" customHeight="1" outlineLevel="6">
      <c r="A324" s="11" t="s">
        <v>14</v>
      </c>
      <c r="B324" s="12" t="s">
        <v>156</v>
      </c>
      <c r="C324" s="12" t="s">
        <v>168</v>
      </c>
      <c r="D324" s="12" t="s">
        <v>253</v>
      </c>
      <c r="E324" s="12" t="s">
        <v>15</v>
      </c>
      <c r="F324" s="24">
        <f>F325</f>
        <v>8424.4</v>
      </c>
      <c r="G324" s="24">
        <f>G325</f>
        <v>8424.4</v>
      </c>
    </row>
    <row r="325" spans="1:7" ht="15" outlineLevel="7">
      <c r="A325" s="11" t="s">
        <v>57</v>
      </c>
      <c r="B325" s="12" t="s">
        <v>156</v>
      </c>
      <c r="C325" s="12" t="s">
        <v>168</v>
      </c>
      <c r="D325" s="12" t="s">
        <v>253</v>
      </c>
      <c r="E325" s="12" t="s">
        <v>58</v>
      </c>
      <c r="F325" s="22">
        <v>8424.4</v>
      </c>
      <c r="G325" s="153">
        <v>8424.4</v>
      </c>
    </row>
    <row r="326" spans="1:7" ht="31.5" outlineLevel="6">
      <c r="A326" s="11" t="s">
        <v>18</v>
      </c>
      <c r="B326" s="12" t="s">
        <v>156</v>
      </c>
      <c r="C326" s="12" t="s">
        <v>168</v>
      </c>
      <c r="D326" s="12" t="s">
        <v>253</v>
      </c>
      <c r="E326" s="12" t="s">
        <v>19</v>
      </c>
      <c r="F326" s="24">
        <f>F327</f>
        <v>2212.47</v>
      </c>
      <c r="G326" s="24">
        <f>G327</f>
        <v>2155.74</v>
      </c>
    </row>
    <row r="327" spans="1:7" ht="31.5" outlineLevel="7">
      <c r="A327" s="11" t="s">
        <v>20</v>
      </c>
      <c r="B327" s="12" t="s">
        <v>156</v>
      </c>
      <c r="C327" s="12" t="s">
        <v>168</v>
      </c>
      <c r="D327" s="12" t="s">
        <v>253</v>
      </c>
      <c r="E327" s="12" t="s">
        <v>21</v>
      </c>
      <c r="F327" s="22">
        <v>2212.47</v>
      </c>
      <c r="G327" s="153">
        <v>2155.74</v>
      </c>
    </row>
    <row r="328" spans="1:7" ht="15" outlineLevel="6">
      <c r="A328" s="11" t="s">
        <v>22</v>
      </c>
      <c r="B328" s="12" t="s">
        <v>156</v>
      </c>
      <c r="C328" s="12" t="s">
        <v>168</v>
      </c>
      <c r="D328" s="12" t="s">
        <v>253</v>
      </c>
      <c r="E328" s="12" t="s">
        <v>23</v>
      </c>
      <c r="F328" s="24">
        <f>F329</f>
        <v>23.6</v>
      </c>
      <c r="G328" s="24">
        <f>G329</f>
        <v>23.6</v>
      </c>
    </row>
    <row r="329" spans="1:7" ht="15" outlineLevel="7">
      <c r="A329" s="11" t="s">
        <v>24</v>
      </c>
      <c r="B329" s="12" t="s">
        <v>156</v>
      </c>
      <c r="C329" s="12" t="s">
        <v>168</v>
      </c>
      <c r="D329" s="12" t="s">
        <v>253</v>
      </c>
      <c r="E329" s="12" t="s">
        <v>25</v>
      </c>
      <c r="F329" s="22">
        <v>23.6</v>
      </c>
      <c r="G329" s="153">
        <v>23.6</v>
      </c>
    </row>
    <row r="330" spans="1:7" ht="32.25" customHeight="1" outlineLevel="3">
      <c r="A330" s="127" t="s">
        <v>59</v>
      </c>
      <c r="B330" s="12" t="s">
        <v>156</v>
      </c>
      <c r="C330" s="12" t="s">
        <v>168</v>
      </c>
      <c r="D330" s="12" t="s">
        <v>254</v>
      </c>
      <c r="E330" s="12" t="s">
        <v>8</v>
      </c>
      <c r="F330" s="24">
        <f>F331</f>
        <v>1416.1</v>
      </c>
      <c r="G330" s="24">
        <f>G331</f>
        <v>1416.1</v>
      </c>
    </row>
    <row r="331" spans="1:7" ht="31.5" outlineLevel="3">
      <c r="A331" s="11" t="s">
        <v>60</v>
      </c>
      <c r="B331" s="12" t="s">
        <v>156</v>
      </c>
      <c r="C331" s="12" t="s">
        <v>168</v>
      </c>
      <c r="D331" s="12" t="s">
        <v>254</v>
      </c>
      <c r="E331" s="12" t="s">
        <v>61</v>
      </c>
      <c r="F331" s="24">
        <f>F332</f>
        <v>1416.1</v>
      </c>
      <c r="G331" s="24">
        <f>G332</f>
        <v>1416.1</v>
      </c>
    </row>
    <row r="332" spans="1:7" ht="15" outlineLevel="3">
      <c r="A332" s="11" t="s">
        <v>62</v>
      </c>
      <c r="B332" s="12" t="s">
        <v>156</v>
      </c>
      <c r="C332" s="12" t="s">
        <v>168</v>
      </c>
      <c r="D332" s="12" t="s">
        <v>254</v>
      </c>
      <c r="E332" s="12" t="s">
        <v>63</v>
      </c>
      <c r="F332" s="22">
        <v>1416.1</v>
      </c>
      <c r="G332" s="153">
        <v>1416.1</v>
      </c>
    </row>
    <row r="333" spans="1:7" ht="15" outlineLevel="3">
      <c r="A333" s="11" t="s">
        <v>123</v>
      </c>
      <c r="B333" s="12" t="s">
        <v>156</v>
      </c>
      <c r="C333" s="12" t="s">
        <v>124</v>
      </c>
      <c r="D333" s="12" t="s">
        <v>184</v>
      </c>
      <c r="E333" s="12" t="s">
        <v>8</v>
      </c>
      <c r="F333" s="24">
        <f aca="true" t="shared" si="21" ref="F333:G336">F334</f>
        <v>3183</v>
      </c>
      <c r="G333" s="24">
        <f t="shared" si="21"/>
        <v>3183</v>
      </c>
    </row>
    <row r="334" spans="1:7" ht="15" outlineLevel="3">
      <c r="A334" s="11" t="s">
        <v>175</v>
      </c>
      <c r="B334" s="12" t="s">
        <v>156</v>
      </c>
      <c r="C334" s="12" t="s">
        <v>176</v>
      </c>
      <c r="D334" s="12" t="s">
        <v>184</v>
      </c>
      <c r="E334" s="12" t="s">
        <v>8</v>
      </c>
      <c r="F334" s="24">
        <f t="shared" si="21"/>
        <v>3183</v>
      </c>
      <c r="G334" s="24">
        <f t="shared" si="21"/>
        <v>3183</v>
      </c>
    </row>
    <row r="335" spans="1:7" ht="31.5" outlineLevel="3">
      <c r="A335" s="11" t="s">
        <v>114</v>
      </c>
      <c r="B335" s="12" t="s">
        <v>156</v>
      </c>
      <c r="C335" s="12" t="s">
        <v>176</v>
      </c>
      <c r="D335" s="12" t="s">
        <v>226</v>
      </c>
      <c r="E335" s="12" t="s">
        <v>8</v>
      </c>
      <c r="F335" s="24">
        <f t="shared" si="21"/>
        <v>3183</v>
      </c>
      <c r="G335" s="24">
        <f t="shared" si="21"/>
        <v>3183</v>
      </c>
    </row>
    <row r="336" spans="1:7" ht="31.5" outlineLevel="3">
      <c r="A336" s="11" t="s">
        <v>159</v>
      </c>
      <c r="B336" s="12" t="s">
        <v>156</v>
      </c>
      <c r="C336" s="12" t="s">
        <v>176</v>
      </c>
      <c r="D336" s="12" t="s">
        <v>227</v>
      </c>
      <c r="E336" s="12" t="s">
        <v>8</v>
      </c>
      <c r="F336" s="24">
        <f t="shared" si="21"/>
        <v>3183</v>
      </c>
      <c r="G336" s="24">
        <f t="shared" si="21"/>
        <v>3183</v>
      </c>
    </row>
    <row r="337" spans="1:7" ht="130.5" customHeight="1" outlineLevel="3">
      <c r="A337" s="28" t="s">
        <v>538</v>
      </c>
      <c r="B337" s="12" t="s">
        <v>156</v>
      </c>
      <c r="C337" s="12" t="s">
        <v>176</v>
      </c>
      <c r="D337" s="12" t="s">
        <v>255</v>
      </c>
      <c r="E337" s="12" t="s">
        <v>8</v>
      </c>
      <c r="F337" s="24">
        <f>F338+F340</f>
        <v>3183</v>
      </c>
      <c r="G337" s="24">
        <f>G338+G340</f>
        <v>3183</v>
      </c>
    </row>
    <row r="338" spans="1:7" ht="31.5" outlineLevel="3">
      <c r="A338" s="11" t="s">
        <v>18</v>
      </c>
      <c r="B338" s="12" t="s">
        <v>156</v>
      </c>
      <c r="C338" s="12" t="s">
        <v>176</v>
      </c>
      <c r="D338" s="12" t="s">
        <v>255</v>
      </c>
      <c r="E338" s="12" t="s">
        <v>19</v>
      </c>
      <c r="F338" s="24">
        <f>F339</f>
        <v>18</v>
      </c>
      <c r="G338" s="24">
        <f>G339</f>
        <v>18</v>
      </c>
    </row>
    <row r="339" spans="1:7" ht="31.5" outlineLevel="3">
      <c r="A339" s="11" t="s">
        <v>20</v>
      </c>
      <c r="B339" s="12" t="s">
        <v>156</v>
      </c>
      <c r="C339" s="12" t="s">
        <v>176</v>
      </c>
      <c r="D339" s="12" t="s">
        <v>255</v>
      </c>
      <c r="E339" s="12" t="s">
        <v>21</v>
      </c>
      <c r="F339" s="22">
        <v>18</v>
      </c>
      <c r="G339" s="153">
        <v>18</v>
      </c>
    </row>
    <row r="340" spans="1:7" ht="15" outlineLevel="3">
      <c r="A340" s="11" t="s">
        <v>128</v>
      </c>
      <c r="B340" s="12" t="s">
        <v>156</v>
      </c>
      <c r="C340" s="12" t="s">
        <v>176</v>
      </c>
      <c r="D340" s="12" t="s">
        <v>255</v>
      </c>
      <c r="E340" s="12" t="s">
        <v>129</v>
      </c>
      <c r="F340" s="24">
        <f>F341</f>
        <v>3165</v>
      </c>
      <c r="G340" s="24">
        <f>G341</f>
        <v>3165</v>
      </c>
    </row>
    <row r="341" spans="1:7" ht="15" outlineLevel="3">
      <c r="A341" s="11" t="s">
        <v>130</v>
      </c>
      <c r="B341" s="12" t="s">
        <v>156</v>
      </c>
      <c r="C341" s="12" t="s">
        <v>176</v>
      </c>
      <c r="D341" s="12" t="s">
        <v>255</v>
      </c>
      <c r="E341" s="12" t="s">
        <v>131</v>
      </c>
      <c r="F341" s="22">
        <v>3165</v>
      </c>
      <c r="G341" s="153">
        <v>3165</v>
      </c>
    </row>
    <row r="342" spans="1:7" ht="15" outlineLevel="7">
      <c r="A342" s="11" t="s">
        <v>139</v>
      </c>
      <c r="B342" s="12" t="s">
        <v>156</v>
      </c>
      <c r="C342" s="12" t="s">
        <v>140</v>
      </c>
      <c r="D342" s="12" t="s">
        <v>184</v>
      </c>
      <c r="E342" s="12" t="s">
        <v>8</v>
      </c>
      <c r="F342" s="24">
        <f aca="true" t="shared" si="22" ref="F342:G346">F343</f>
        <v>561</v>
      </c>
      <c r="G342" s="24">
        <f t="shared" si="22"/>
        <v>561</v>
      </c>
    </row>
    <row r="343" spans="1:7" ht="15" outlineLevel="7">
      <c r="A343" s="11" t="s">
        <v>141</v>
      </c>
      <c r="B343" s="12" t="s">
        <v>156</v>
      </c>
      <c r="C343" s="12" t="s">
        <v>142</v>
      </c>
      <c r="D343" s="12" t="s">
        <v>184</v>
      </c>
      <c r="E343" s="12" t="s">
        <v>8</v>
      </c>
      <c r="F343" s="24">
        <f t="shared" si="22"/>
        <v>561</v>
      </c>
      <c r="G343" s="24">
        <f t="shared" si="22"/>
        <v>561</v>
      </c>
    </row>
    <row r="344" spans="1:7" ht="31.5" outlineLevel="7">
      <c r="A344" s="11" t="s">
        <v>351</v>
      </c>
      <c r="B344" s="12" t="s">
        <v>156</v>
      </c>
      <c r="C344" s="12" t="s">
        <v>142</v>
      </c>
      <c r="D344" s="12" t="s">
        <v>350</v>
      </c>
      <c r="E344" s="12" t="s">
        <v>8</v>
      </c>
      <c r="F344" s="24">
        <f t="shared" si="22"/>
        <v>561</v>
      </c>
      <c r="G344" s="24">
        <f t="shared" si="22"/>
        <v>561</v>
      </c>
    </row>
    <row r="345" spans="1:7" ht="31.5" outlineLevel="7">
      <c r="A345" s="11" t="s">
        <v>143</v>
      </c>
      <c r="B345" s="12" t="s">
        <v>156</v>
      </c>
      <c r="C345" s="12" t="s">
        <v>142</v>
      </c>
      <c r="D345" s="12" t="s">
        <v>352</v>
      </c>
      <c r="E345" s="12" t="s">
        <v>8</v>
      </c>
      <c r="F345" s="24">
        <f t="shared" si="22"/>
        <v>561</v>
      </c>
      <c r="G345" s="24">
        <f t="shared" si="22"/>
        <v>561</v>
      </c>
    </row>
    <row r="346" spans="1:7" ht="31.5" outlineLevel="7">
      <c r="A346" s="11" t="s">
        <v>60</v>
      </c>
      <c r="B346" s="12" t="s">
        <v>156</v>
      </c>
      <c r="C346" s="12" t="s">
        <v>142</v>
      </c>
      <c r="D346" s="12" t="s">
        <v>352</v>
      </c>
      <c r="E346" s="12" t="s">
        <v>61</v>
      </c>
      <c r="F346" s="24">
        <f t="shared" si="22"/>
        <v>561</v>
      </c>
      <c r="G346" s="24">
        <f t="shared" si="22"/>
        <v>561</v>
      </c>
    </row>
    <row r="347" spans="1:7" ht="15" outlineLevel="7">
      <c r="A347" s="11" t="s">
        <v>110</v>
      </c>
      <c r="B347" s="12" t="s">
        <v>156</v>
      </c>
      <c r="C347" s="12" t="s">
        <v>142</v>
      </c>
      <c r="D347" s="12" t="s">
        <v>352</v>
      </c>
      <c r="E347" s="12" t="s">
        <v>111</v>
      </c>
      <c r="F347" s="22">
        <v>561</v>
      </c>
      <c r="G347" s="153">
        <v>561</v>
      </c>
    </row>
    <row r="348" spans="1:7" s="10" customFormat="1" ht="15">
      <c r="A348" s="194" t="s">
        <v>169</v>
      </c>
      <c r="B348" s="194"/>
      <c r="C348" s="194"/>
      <c r="D348" s="194"/>
      <c r="E348" s="194"/>
      <c r="F348" s="26">
        <f>F10+F229+F257+F45</f>
        <v>465827.18</v>
      </c>
      <c r="G348" s="26">
        <f>G10+G229+G257+G45</f>
        <v>466228.88</v>
      </c>
    </row>
    <row r="349" spans="1:7" s="10" customFormat="1" ht="15">
      <c r="A349" s="130"/>
      <c r="B349" s="25"/>
      <c r="C349" s="25"/>
      <c r="D349" s="25"/>
      <c r="E349" s="25"/>
      <c r="F349" s="19"/>
      <c r="G349" s="155"/>
    </row>
    <row r="350" spans="1:5" ht="15">
      <c r="A350" s="131"/>
      <c r="B350" s="16"/>
      <c r="C350" s="16"/>
      <c r="D350" s="16"/>
      <c r="E350" s="16"/>
    </row>
    <row r="351" spans="3:7" ht="15">
      <c r="C351" s="17"/>
      <c r="G351" s="23"/>
    </row>
    <row r="352" spans="3:5" ht="15">
      <c r="C352" s="16"/>
      <c r="D352" s="16"/>
      <c r="E352" s="16"/>
    </row>
    <row r="353" spans="3:6" ht="15">
      <c r="C353" s="17"/>
      <c r="F353" s="14"/>
    </row>
    <row r="354" spans="3:6" ht="15">
      <c r="C354" s="17"/>
      <c r="F354" s="14"/>
    </row>
    <row r="355" spans="3:6" ht="15">
      <c r="C355" s="17"/>
      <c r="F355" s="14"/>
    </row>
    <row r="356" spans="3:6" ht="15">
      <c r="C356" s="17"/>
      <c r="F356" s="14"/>
    </row>
    <row r="357" spans="3:6" ht="15">
      <c r="C357" s="17"/>
      <c r="F357" s="14"/>
    </row>
    <row r="358" spans="3:6" ht="15">
      <c r="C358" s="17"/>
      <c r="F358" s="14"/>
    </row>
    <row r="359" spans="3:6" ht="15">
      <c r="C359" s="17"/>
      <c r="F359" s="14"/>
    </row>
    <row r="360" spans="3:6" ht="15">
      <c r="C360" s="17"/>
      <c r="F360" s="14"/>
    </row>
    <row r="361" spans="3:6" ht="15">
      <c r="C361" s="17"/>
      <c r="F361" s="14"/>
    </row>
    <row r="362" spans="3:6" ht="15">
      <c r="C362" s="17"/>
      <c r="F362" s="14"/>
    </row>
    <row r="363" spans="3:6" ht="15">
      <c r="C363" s="17"/>
      <c r="F363" s="14"/>
    </row>
    <row r="364" spans="3:6" ht="15">
      <c r="C364" s="17"/>
      <c r="F364" s="14"/>
    </row>
    <row r="365" spans="3:6" ht="15">
      <c r="C365" s="17"/>
      <c r="F365" s="14"/>
    </row>
    <row r="366" ht="15">
      <c r="C366" s="17"/>
    </row>
    <row r="367" spans="4:7" ht="15">
      <c r="D367" s="17"/>
      <c r="F367" s="14"/>
      <c r="G367" s="14"/>
    </row>
    <row r="368" spans="4:7" ht="15">
      <c r="D368" s="17"/>
      <c r="F368" s="14"/>
      <c r="G368" s="14"/>
    </row>
    <row r="369" spans="4:7" ht="15">
      <c r="D369" s="17"/>
      <c r="F369" s="14"/>
      <c r="G369" s="14"/>
    </row>
    <row r="370" spans="4:7" ht="15">
      <c r="D370" s="17"/>
      <c r="F370" s="14"/>
      <c r="G370" s="14"/>
    </row>
    <row r="371" spans="4:7" ht="15">
      <c r="D371" s="17"/>
      <c r="F371" s="14"/>
      <c r="G371" s="14"/>
    </row>
    <row r="372" spans="4:7" ht="15">
      <c r="D372" s="17"/>
      <c r="F372" s="14"/>
      <c r="G372" s="14"/>
    </row>
    <row r="373" spans="4:7" ht="15">
      <c r="D373" s="17"/>
      <c r="F373" s="14"/>
      <c r="G373" s="14"/>
    </row>
    <row r="374" spans="4:8" ht="15">
      <c r="D374" s="17"/>
      <c r="F374" s="14"/>
      <c r="G374" s="14"/>
      <c r="H374" s="14"/>
    </row>
    <row r="375" spans="4:7" ht="15">
      <c r="D375" s="17"/>
      <c r="F375" s="14"/>
      <c r="G375" s="14"/>
    </row>
    <row r="376" spans="4:7" ht="15">
      <c r="D376" s="17"/>
      <c r="F376" s="14"/>
      <c r="G376" s="14"/>
    </row>
    <row r="377" ht="15">
      <c r="D377" s="17"/>
    </row>
    <row r="378" spans="4:7" ht="15">
      <c r="D378" s="17"/>
      <c r="G378" s="23"/>
    </row>
    <row r="379" spans="4:7" ht="15">
      <c r="D379" s="17"/>
      <c r="F379" s="14"/>
      <c r="G379" s="14"/>
    </row>
    <row r="380" ht="15">
      <c r="G380" s="23"/>
    </row>
    <row r="381" ht="15">
      <c r="G381" s="23"/>
    </row>
    <row r="383" ht="15">
      <c r="G383" s="23"/>
    </row>
  </sheetData>
  <mergeCells count="4">
    <mergeCell ref="D4:F4"/>
    <mergeCell ref="A348:E348"/>
    <mergeCell ref="A7:G7"/>
    <mergeCell ref="A6:G6"/>
  </mergeCells>
  <printOptions/>
  <pageMargins left="1.1811023622047245" right="0.5118110236220472" top="0.5511811023622047" bottom="0.551181102362204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2016-10-27T00:21:56Z</dcterms:modified>
  <cp:category/>
  <cp:version/>
  <cp:contentType/>
  <cp:contentStatus/>
</cp:coreProperties>
</file>