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2570" windowHeight="11700" firstSheet="1" activeTab="1"/>
  </bookViews>
  <sheets>
    <sheet name="Отчет по  мун.зад." sheetId="1" state="hidden" r:id="rId1"/>
    <sheet name="отчет об исполн." sheetId="2" r:id="rId2"/>
    <sheet name="Инфор. о расход..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J28" i="2" l="1"/>
  <c r="E82" i="3" l="1"/>
  <c r="E81" i="3"/>
  <c r="D81" i="3"/>
  <c r="D82" i="3"/>
  <c r="I28" i="2"/>
  <c r="H28" i="2"/>
  <c r="J22" i="2" l="1"/>
  <c r="I22" i="2"/>
  <c r="E47" i="3" l="1"/>
  <c r="E44" i="3" s="1"/>
  <c r="E40" i="3" l="1"/>
  <c r="E37" i="3" s="1"/>
  <c r="E142" i="3"/>
  <c r="D142" i="3"/>
  <c r="E135" i="3"/>
  <c r="D135" i="3"/>
  <c r="E128" i="3"/>
  <c r="D128" i="3"/>
  <c r="E121" i="3"/>
  <c r="D121" i="3"/>
  <c r="E114" i="3"/>
  <c r="D114" i="3"/>
  <c r="E107" i="3"/>
  <c r="D107" i="3"/>
  <c r="E100" i="3"/>
  <c r="D100" i="3"/>
  <c r="E93" i="3"/>
  <c r="D93" i="3"/>
  <c r="E86" i="3"/>
  <c r="D86" i="3"/>
  <c r="E72" i="3"/>
  <c r="D72" i="3"/>
  <c r="E58" i="3"/>
  <c r="D58" i="3"/>
  <c r="E65" i="3"/>
  <c r="D65" i="3"/>
  <c r="E149" i="3" l="1"/>
  <c r="D149" i="3"/>
  <c r="D166" i="3"/>
  <c r="E166" i="3"/>
  <c r="D170" i="3"/>
  <c r="E170" i="3"/>
  <c r="J18" i="2"/>
  <c r="I18" i="2"/>
  <c r="H18" i="2"/>
  <c r="J17" i="2"/>
  <c r="H17" i="2"/>
  <c r="I17" i="2"/>
  <c r="J19" i="2"/>
  <c r="I19" i="2"/>
  <c r="H19" i="2"/>
  <c r="J16" i="2"/>
  <c r="I16" i="2"/>
  <c r="H16" i="2"/>
  <c r="J42" i="2"/>
  <c r="I42" i="2"/>
  <c r="H42" i="2"/>
  <c r="E51" i="3" l="1"/>
  <c r="E19" i="3"/>
  <c r="E184" i="3"/>
  <c r="E191" i="3"/>
  <c r="E177" i="3"/>
  <c r="E25" i="3" l="1"/>
  <c r="E24" i="3"/>
  <c r="D24" i="3"/>
  <c r="D25" i="3"/>
  <c r="D47" i="3"/>
  <c r="D40" i="3" s="1"/>
  <c r="D37" i="3" s="1"/>
  <c r="D44" i="3" l="1"/>
  <c r="J26" i="2"/>
  <c r="I26" i="2"/>
  <c r="H26" i="2"/>
  <c r="J24" i="2"/>
  <c r="J21" i="2" s="1"/>
  <c r="J15" i="2" s="1"/>
  <c r="J14" i="2" s="1"/>
  <c r="I24" i="2"/>
  <c r="I21" i="2"/>
  <c r="I15" i="2" s="1"/>
  <c r="I14" i="2" s="1"/>
  <c r="H22" i="2"/>
  <c r="D19" i="3" l="1"/>
  <c r="H21" i="2"/>
  <c r="H15" i="2" s="1"/>
  <c r="H14" i="2" s="1"/>
  <c r="D83" i="3"/>
  <c r="D191" i="3"/>
  <c r="D184" i="3" l="1"/>
  <c r="D177" i="3"/>
  <c r="E199" i="3"/>
  <c r="E164" i="3" s="1"/>
  <c r="E157" i="3" s="1"/>
  <c r="E200" i="3"/>
  <c r="E202" i="3"/>
  <c r="D199" i="3"/>
  <c r="D200" i="3"/>
  <c r="D202" i="3"/>
  <c r="E83" i="3"/>
  <c r="D51" i="3"/>
  <c r="E29" i="3"/>
  <c r="D29" i="3"/>
  <c r="D22" i="3" s="1"/>
  <c r="E80" i="3" l="1"/>
  <c r="E156" i="3"/>
  <c r="E79" i="3" s="1"/>
  <c r="D164" i="3"/>
  <c r="D157" i="3" s="1"/>
  <c r="E165" i="3"/>
  <c r="E18" i="3" s="1"/>
  <c r="D165" i="3"/>
  <c r="D18" i="3" s="1"/>
  <c r="E22" i="3"/>
  <c r="E17" i="3"/>
  <c r="D198" i="3"/>
  <c r="D80" i="3" l="1"/>
  <c r="D156" i="3"/>
  <c r="D79" i="3" s="1"/>
  <c r="D163" i="3"/>
  <c r="E163" i="3"/>
  <c r="E16" i="3" s="1"/>
  <c r="D17" i="3"/>
  <c r="D16" i="3" l="1"/>
</calcChain>
</file>

<file path=xl/sharedStrings.xml><?xml version="1.0" encoding="utf-8"?>
<sst xmlns="http://schemas.openxmlformats.org/spreadsheetml/2006/main" count="414" uniqueCount="175">
  <si>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</si>
  <si>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</si>
  <si>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</si>
  <si>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</si>
  <si>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</si>
  <si>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</si>
  <si>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</si>
  <si>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</si>
  <si>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2.1.</t>
  </si>
  <si>
    <t>Отдельные мероприятия</t>
  </si>
  <si>
    <t>Источники ресурсного обеспечения</t>
  </si>
  <si>
    <t>всего</t>
  </si>
  <si>
    <t>государственные внебюджетные фонды Российской Федерации</t>
  </si>
  <si>
    <t>иные внебюджетные источники</t>
  </si>
  <si>
    <t>3.1.</t>
  </si>
  <si>
    <t>3.2.</t>
  </si>
  <si>
    <t>4.</t>
  </si>
  <si>
    <t>4.1.</t>
  </si>
  <si>
    <t>2.</t>
  </si>
  <si>
    <t>5.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</si>
  <si>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</si>
  <si>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</si>
  <si>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</si>
  <si>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</si>
  <si>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</si>
  <si>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</si>
  <si>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</si>
  <si>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</si>
  <si>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</si>
  <si>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</si>
  <si>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х</t>
  </si>
  <si>
    <t>отдел градостроительства и земельных отношений</t>
  </si>
  <si>
    <t>управление финансов</t>
  </si>
  <si>
    <t>2</t>
  </si>
  <si>
    <t>Подпрограмма 1 "Социальное развитие села"</t>
  </si>
  <si>
    <t>2.1</t>
  </si>
  <si>
    <t>Предоставление субсидий гражданам, проживающим в сельской местности на приобретение (строительство) жилья, в том числе молодым семьям и молодым специалистам</t>
  </si>
  <si>
    <t>1003</t>
  </si>
  <si>
    <t>3</t>
  </si>
  <si>
    <t>Подпрограмма 2 "Развитие малого и среднего предпринимательства в Ханкайском муниципальном районе"</t>
  </si>
  <si>
    <t>3.1</t>
  </si>
  <si>
    <t xml:space="preserve">Финансовая поддержка субъектов малого и среднего предприниматель-ства, производящих и реализующих товары (работы, услуги), предназна-ченные для внутреннего рынка Рос-сийской Федерации </t>
  </si>
  <si>
    <t>0412</t>
  </si>
  <si>
    <t>Финансовая поддержка субъектов малого и среднего предпринимательства, в виде предоставление субсидий с целью возмещения части затрат, связанных с началом предпринимательской                   деятельности</t>
  </si>
  <si>
    <t>Формирование положительного образа предпринимателя, популяризация предпринимательства</t>
  </si>
  <si>
    <t>3.1.1</t>
  </si>
  <si>
    <t>3.2</t>
  </si>
  <si>
    <t>3.2.1</t>
  </si>
  <si>
    <t>Организация и проведение торжественного мероприятия, посвященного празднованию Дня российского предпринимательства</t>
  </si>
  <si>
    <t>3.3</t>
  </si>
  <si>
    <t>Имущественная поддержка субъектов малого и среднего предпринимательства</t>
  </si>
  <si>
    <t>Предоставление муниципального имущества субъектам малого и среднего предпринимательства</t>
  </si>
  <si>
    <t>Проведение кадастровых работ (формирование межевых планов) земельных участков для аукционов</t>
  </si>
  <si>
    <t>4.2</t>
  </si>
  <si>
    <t>Опубликование в средствах массовой информации информационных сообщений и извещений</t>
  </si>
  <si>
    <t>4.3</t>
  </si>
  <si>
    <t>Оценка рыночной стоимости земельных участков для аукциона</t>
  </si>
  <si>
    <t>4.4</t>
  </si>
  <si>
    <t>Обновление ПО (Гранд-Смета) и приобретение ПО</t>
  </si>
  <si>
    <t>4.5</t>
  </si>
  <si>
    <t>Осуществление земельного контроля за рациональным использованием земельных участков</t>
  </si>
  <si>
    <t>4.6</t>
  </si>
  <si>
    <t>Осуществление услуги по формированию пакета документов физических и юридических лиц по предоставлению земельных участков</t>
  </si>
  <si>
    <t>4.7</t>
  </si>
  <si>
    <t>Осуществление переданных полномочий на уровень Ханкайского муниципального района в части 4 статьи 15 Федерального закона от 06.10.2003 №131-ФЗ "Об общих принципах организации местного самоуправления в Российской Федерации" от администраций сельских поселений</t>
  </si>
  <si>
    <t>в области градостроительства</t>
  </si>
  <si>
    <t>в области земельных отношений</t>
  </si>
  <si>
    <t>5.1</t>
  </si>
  <si>
    <t>Выравнивание бюджетной обеспеченности сельских поселений, входящих в состав Ханкайского муниципального района</t>
  </si>
  <si>
    <t>0408</t>
  </si>
  <si>
    <t>Организация транспортного обслуживания населения района</t>
  </si>
  <si>
    <t>1401</t>
  </si>
  <si>
    <t>5.3</t>
  </si>
  <si>
    <t>5.2</t>
  </si>
  <si>
    <t>Развитие сельского хозяйства</t>
  </si>
  <si>
    <t>5.3.1</t>
  </si>
  <si>
    <t>Организация и проведение торжественного мероприятия, посвященного чествованию передовиков сельско-хозяйственного производства</t>
  </si>
  <si>
    <t>5.4</t>
  </si>
  <si>
    <t>Обеспечение выплаты молодым семьям субсидий на приобретение (строительство) жилья</t>
  </si>
  <si>
    <t>0594008</t>
  </si>
  <si>
    <t>810</t>
  </si>
  <si>
    <t>0598001</t>
  </si>
  <si>
    <t>Предоставление субсидий гражданам, проживающим в сельской местности, в том числе молодым семьям и молодым специалистам</t>
  </si>
  <si>
    <t>Подпрограмма 2. «Развитие малого и среднего предпринимательства в         Ханкайском муниципальном районе»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</si>
  <si>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</t>
  </si>
  <si>
    <t>Финансовая поддержка субъектов малого и среднего предпринимательства в виде предоставления субсидий с целью возмещения затрат, связанных с началом предпринимательской деятельности</t>
  </si>
  <si>
    <t>3.2.2</t>
  </si>
  <si>
    <t>Имущественная поддержка</t>
  </si>
  <si>
    <t>4.1</t>
  </si>
  <si>
    <t>Оценка рыночной стоимости земельных участков для аукционов</t>
  </si>
  <si>
    <t>5</t>
  </si>
  <si>
    <t>5.5</t>
  </si>
  <si>
    <t>дотации поселениям</t>
  </si>
  <si>
    <t>Осуществление земельного контроля за рациональным использование земельных участков</t>
  </si>
  <si>
    <t>Осуществление услуги по формированию пакета документов физических и юридических лиц по предоставлению земельных участковземельного контроля за рациональным использование земельных участков</t>
  </si>
  <si>
    <t>Осуществление переданных полномочий на уровень Ханкайского муниципального района в части 4 статьи 15 Федерального закона от 06.10.2003 №131-ФЗ "Об общих принципах организации местного самоуправления в Российской Федерации " от администраций сельских поселений</t>
  </si>
  <si>
    <t>0534003</t>
  </si>
  <si>
    <t>Программа 3 "Развитие градостроительства и землеустроительной деятельности на территории Ханкайского муниципального района»</t>
  </si>
  <si>
    <t>0598011</t>
  </si>
  <si>
    <t xml:space="preserve">Форма </t>
  </si>
  <si>
    <t>Таблица 12</t>
  </si>
  <si>
    <t>СВЕДЕНИЯ</t>
  </si>
  <si>
    <t xml:space="preserve"> N  </t>
  </si>
  <si>
    <t xml:space="preserve">п/п </t>
  </si>
  <si>
    <t xml:space="preserve">  Показатель   </t>
  </si>
  <si>
    <t xml:space="preserve">  (индикатор)  </t>
  </si>
  <si>
    <t xml:space="preserve">(наименование) </t>
  </si>
  <si>
    <t xml:space="preserve">   Ед.    </t>
  </si>
  <si>
    <t xml:space="preserve">измерения </t>
  </si>
  <si>
    <t xml:space="preserve">   Значения показателей    </t>
  </si>
  <si>
    <t xml:space="preserve">       (индикаторов)       </t>
  </si>
  <si>
    <t xml:space="preserve"> Муниципальной программы </t>
  </si>
  <si>
    <t xml:space="preserve"> Обоснование </t>
  </si>
  <si>
    <t xml:space="preserve"> отклонений  </t>
  </si>
  <si>
    <t xml:space="preserve">  значений   </t>
  </si>
  <si>
    <t xml:space="preserve"> показателя  </t>
  </si>
  <si>
    <t xml:space="preserve">(индикатора) </t>
  </si>
  <si>
    <t xml:space="preserve">  на конец   </t>
  </si>
  <si>
    <t xml:space="preserve">  отчетного  </t>
  </si>
  <si>
    <t xml:space="preserve">  года (при  </t>
  </si>
  <si>
    <t xml:space="preserve">  наличии)   </t>
  </si>
  <si>
    <t xml:space="preserve">     год,      </t>
  </si>
  <si>
    <t xml:space="preserve">предшествующий </t>
  </si>
  <si>
    <t xml:space="preserve">   отчетному   </t>
  </si>
  <si>
    <t xml:space="preserve"> отчетный  </t>
  </si>
  <si>
    <t xml:space="preserve">    год    </t>
  </si>
  <si>
    <t xml:space="preserve">план </t>
  </si>
  <si>
    <t xml:space="preserve">факт </t>
  </si>
  <si>
    <t xml:space="preserve">                        Муниципальная программа                        </t>
  </si>
  <si>
    <t xml:space="preserve">Показатель     </t>
  </si>
  <si>
    <t xml:space="preserve">(индикатор)    </t>
  </si>
  <si>
    <t xml:space="preserve">                              Подпрограмма                               </t>
  </si>
  <si>
    <t xml:space="preserve">                        Мероприятия подпрограммы                         </t>
  </si>
  <si>
    <t xml:space="preserve">                          Отдельные мероприятия                          </t>
  </si>
  <si>
    <t xml:space="preserve">... </t>
  </si>
  <si>
    <t xml:space="preserve">                                                            О ДОСТИЖЕНИИ ЗНАЧЕНИЙ ПОКАЗАТЕЛЕЙ (ИНДИКАТОРОВ)</t>
  </si>
  <si>
    <t>"Развитие сельских территорий Ханкайского муниципального района" на 2014-2018 годы</t>
  </si>
  <si>
    <t>финансовое управление</t>
  </si>
  <si>
    <t>Дотация на обеспечение сбалансированности бюджетов поселений за счет средств бюджета Ханкайского муниципального района</t>
  </si>
  <si>
    <t>отдел экономики</t>
  </si>
  <si>
    <t>отдел имущественных отношений</t>
  </si>
  <si>
    <t>Начальник отдела экономики</t>
  </si>
  <si>
    <t>Н.С.Македонова</t>
  </si>
  <si>
    <t>Начальник отдела экономики                                                                   Н.С.Македонова</t>
  </si>
  <si>
    <t xml:space="preserve">краевой бюджет </t>
  </si>
  <si>
    <t xml:space="preserve">федеральный бюджет </t>
  </si>
  <si>
    <t>управление делами</t>
  </si>
  <si>
    <t>4.8</t>
  </si>
  <si>
    <t>Разработка норм градостроительного проектирования сельских поселений и района</t>
  </si>
  <si>
    <t>4.9</t>
  </si>
  <si>
    <t>Внесение изменений в правила землепользования и застройки и генеральные планы сельских поселений</t>
  </si>
  <si>
    <t>4.10</t>
  </si>
  <si>
    <t>Разработка норм градостроительного проектирования сельских посе-лений и района</t>
  </si>
  <si>
    <t>федеральный бюджет</t>
  </si>
  <si>
    <t>краевой бюджет</t>
  </si>
  <si>
    <t>местный бюджет</t>
  </si>
  <si>
    <t>местный</t>
  </si>
  <si>
    <t xml:space="preserve">местный бюджет </t>
  </si>
  <si>
    <t>Подпрограмма 3 «Развитие градостроительной и землеустроительной деятельности на территории Ханкайского муниципального района"</t>
  </si>
  <si>
    <t>051512</t>
  </si>
  <si>
    <t>0595444</t>
  </si>
  <si>
    <t>0535340</t>
  </si>
  <si>
    <t>053534</t>
  </si>
  <si>
    <t>0525240</t>
  </si>
  <si>
    <t>0515120</t>
  </si>
  <si>
    <t>Средства на оплату исполнительного сбора по схемам рекламных конструкций</t>
  </si>
  <si>
    <t>за 1 квартал  2019 года</t>
  </si>
  <si>
    <t xml:space="preserve">   "РАЗВИТИЕ СЕЛЬСКИХ ТЕРРИТОРИЙ ХАНКАЙСКОГО МУНИЦИПАЛЬНОГО РАЙОНА" НА 2014-2021 ГОДЫ </t>
  </si>
  <si>
    <t>Муниципальная программа "Развитие сельских территорий Ханкайского муниципального района" на 2014-2021 годы</t>
  </si>
  <si>
    <t xml:space="preserve">   "РАЗВИТИЕ СЕЛЬСКИХ ТЕРРИТОРИЙ  ХАНКАЙСКОГО МУНИЦИПАЛЬНОГО РАЙОНА" НА 2014-2021 ГОДЫ </t>
  </si>
  <si>
    <t>Муниципальная программа "Развитие cельских территорий Ханкайского муниципального района" на 2014-2021 годы</t>
  </si>
  <si>
    <t>4.11</t>
  </si>
  <si>
    <t>Землеустроительные работы по определению границ зон затопления и подтопления</t>
  </si>
  <si>
    <t>4/11</t>
  </si>
  <si>
    <t>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</si>
</sst>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2" xfId="0" applyNumberFormat="1" applyFont="1" applyBorder="1" applyAlignment="1">
      <alignment vertical="top"/>
    </xf>
    <xf numFmtId="49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0" borderId="1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12" fillId="0" borderId="0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165" fontId="1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13" fillId="0" borderId="0" xfId="0" applyFont="1" applyAlignment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/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118"/>
      <c r="F1" s="118"/>
      <c r="G1" s="118"/>
    </row>
    <row r="2" spans="1:7" hidden="1" x14ac:dyDescent="0.25">
      <c r="E2" s="118"/>
      <c r="F2" s="118"/>
      <c r="G2" s="118"/>
    </row>
    <row r="3" spans="1:7" ht="15" customHeight="1" x14ac:dyDescent="0.25">
      <c r="A3" s="124"/>
      <c r="B3" s="124"/>
      <c r="C3" s="124"/>
      <c r="D3" s="124"/>
      <c r="E3" s="124"/>
      <c r="F3" s="124"/>
      <c r="G3" s="124"/>
    </row>
    <row r="4" spans="1:7" ht="15" customHeight="1" x14ac:dyDescent="0.25">
      <c r="A4" s="124"/>
      <c r="B4" s="124"/>
      <c r="C4" s="124"/>
      <c r="D4" s="124"/>
      <c r="E4" s="124"/>
      <c r="F4" s="124"/>
      <c r="G4" s="124"/>
    </row>
    <row r="5" spans="1:7" ht="15" customHeight="1" x14ac:dyDescent="0.25">
      <c r="A5" s="124"/>
      <c r="B5" s="124"/>
      <c r="C5" s="124"/>
      <c r="D5" s="124"/>
      <c r="E5" s="124"/>
      <c r="F5" s="124"/>
      <c r="G5" s="124"/>
    </row>
    <row r="6" spans="1:7" ht="27" customHeight="1" x14ac:dyDescent="0.25">
      <c r="A6" s="124"/>
      <c r="B6" s="124"/>
      <c r="C6" s="124"/>
      <c r="D6" s="124"/>
      <c r="E6" s="124"/>
      <c r="F6" s="124"/>
      <c r="G6" s="124"/>
    </row>
    <row r="7" spans="1:7" ht="15.75" x14ac:dyDescent="0.25">
      <c r="A7" s="6"/>
      <c r="B7" s="6"/>
      <c r="C7" s="6"/>
      <c r="D7" s="26"/>
      <c r="E7" s="6"/>
      <c r="F7" s="6"/>
      <c r="G7" s="6"/>
    </row>
    <row r="8" spans="1:7" ht="76.5" customHeight="1" x14ac:dyDescent="0.25">
      <c r="A8" s="125"/>
      <c r="B8" s="122"/>
      <c r="C8" s="119"/>
      <c r="D8" s="121"/>
      <c r="E8" s="119"/>
      <c r="F8" s="120"/>
      <c r="G8" s="121"/>
    </row>
    <row r="9" spans="1:7" ht="113.25" customHeight="1" x14ac:dyDescent="0.25">
      <c r="A9" s="126"/>
      <c r="B9" s="123"/>
      <c r="C9" s="3"/>
      <c r="D9" s="3"/>
      <c r="E9" s="23"/>
      <c r="F9" s="23"/>
      <c r="G9" s="23"/>
    </row>
    <row r="10" spans="1:7" ht="45" customHeight="1" x14ac:dyDescent="0.25">
      <c r="A10" s="4"/>
      <c r="B10" s="3"/>
      <c r="C10" s="4"/>
      <c r="D10" s="4"/>
      <c r="E10" s="4"/>
      <c r="F10" s="4"/>
      <c r="G10" s="4"/>
    </row>
    <row r="11" spans="1:7" ht="45.75" customHeight="1" x14ac:dyDescent="0.25">
      <c r="A11" s="4"/>
      <c r="B11" s="3"/>
      <c r="C11" s="4"/>
      <c r="D11" s="4"/>
      <c r="E11" s="4"/>
      <c r="F11" s="4"/>
      <c r="G11" s="4"/>
    </row>
    <row r="12" spans="1:7" ht="46.5" customHeight="1" x14ac:dyDescent="0.25">
      <c r="A12" s="9"/>
      <c r="B12" s="3"/>
      <c r="C12" s="9"/>
      <c r="D12" s="9"/>
      <c r="E12" s="9"/>
      <c r="F12" s="9"/>
      <c r="G12" s="9"/>
    </row>
    <row r="13" spans="1:7" ht="15.75" x14ac:dyDescent="0.25">
      <c r="A13" s="4"/>
      <c r="B13" s="5"/>
      <c r="C13" s="4"/>
      <c r="D13" s="4"/>
      <c r="E13" s="4"/>
      <c r="F13" s="4"/>
      <c r="G13" s="4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22" workbookViewId="0">
      <selection activeCell="I16" sqref="I16"/>
    </sheetView>
  </sheetViews>
  <sheetFormatPr defaultRowHeight="15" x14ac:dyDescent="0.25"/>
  <cols>
    <col min="1" max="1" width="5.42578125" customWidth="1"/>
    <col min="2" max="2" width="23.28515625" customWidth="1"/>
    <col min="3" max="3" width="14.7109375" style="62" customWidth="1"/>
    <col min="4" max="4" width="5.85546875" customWidth="1"/>
    <col min="5" max="5" width="6.28515625" customWidth="1"/>
    <col min="6" max="6" width="9.42578125" customWidth="1"/>
    <col min="7" max="7" width="5.7109375" customWidth="1"/>
    <col min="8" max="8" width="9.5703125" customWidth="1"/>
    <col min="9" max="9" width="9.42578125" customWidth="1"/>
    <col min="10" max="10" width="9.7109375" customWidth="1"/>
  </cols>
  <sheetData>
    <row r="1" spans="1:10" ht="3.75" customHeight="1" x14ac:dyDescent="0.25">
      <c r="H1" s="118" t="s">
        <v>20</v>
      </c>
      <c r="I1" s="118"/>
      <c r="J1" s="118"/>
    </row>
    <row r="2" spans="1:10" hidden="1" x14ac:dyDescent="0.25">
      <c r="H2" s="118"/>
      <c r="I2" s="118"/>
      <c r="J2" s="118"/>
    </row>
    <row r="3" spans="1:10" ht="28.5" hidden="1" customHeight="1" x14ac:dyDescent="0.25">
      <c r="H3" s="94"/>
      <c r="I3" s="124"/>
      <c r="J3" s="124"/>
    </row>
    <row r="4" spans="1:10" ht="41.25" customHeight="1" x14ac:dyDescent="0.25">
      <c r="B4" s="148" t="s">
        <v>27</v>
      </c>
      <c r="C4" s="148"/>
      <c r="D4" s="148"/>
      <c r="E4" s="148"/>
      <c r="F4" s="148"/>
      <c r="G4" s="148"/>
      <c r="H4" s="148"/>
      <c r="I4" s="148"/>
      <c r="J4" s="148"/>
    </row>
    <row r="5" spans="1:10" ht="8.2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 customHeight="1" x14ac:dyDescent="0.25">
      <c r="A6" s="142" t="s">
        <v>167</v>
      </c>
      <c r="B6" s="142"/>
      <c r="C6" s="142"/>
      <c r="D6" s="142"/>
      <c r="E6" s="142"/>
      <c r="F6" s="142"/>
      <c r="G6" s="142"/>
      <c r="H6" s="142"/>
      <c r="I6" s="143"/>
      <c r="J6" s="143"/>
    </row>
    <row r="7" spans="1:10" ht="21.75" customHeight="1" x14ac:dyDescent="0.25">
      <c r="A7" s="142"/>
      <c r="B7" s="142"/>
      <c r="C7" s="142"/>
      <c r="D7" s="142"/>
      <c r="E7" s="142"/>
      <c r="F7" s="142"/>
      <c r="G7" s="142"/>
      <c r="H7" s="142"/>
      <c r="I7" s="143"/>
      <c r="J7" s="143"/>
    </row>
    <row r="8" spans="1:10" ht="27.75" hidden="1" customHeight="1" x14ac:dyDescent="0.25">
      <c r="A8" s="142"/>
      <c r="B8" s="142"/>
      <c r="C8" s="142"/>
      <c r="D8" s="142"/>
      <c r="E8" s="142"/>
      <c r="F8" s="142"/>
      <c r="G8" s="142"/>
      <c r="H8" s="142"/>
      <c r="I8" s="143"/>
      <c r="J8" s="143"/>
    </row>
    <row r="9" spans="1:10" ht="16.5" customHeight="1" x14ac:dyDescent="0.3">
      <c r="A9" s="7"/>
      <c r="B9" s="149" t="s">
        <v>26</v>
      </c>
      <c r="C9" s="149"/>
      <c r="D9" s="149"/>
      <c r="E9" s="149"/>
      <c r="F9" s="149"/>
      <c r="G9" s="149"/>
      <c r="H9" s="149"/>
      <c r="I9" s="149"/>
      <c r="J9" s="149"/>
    </row>
    <row r="10" spans="1:10" ht="16.5" customHeight="1" x14ac:dyDescent="0.3">
      <c r="A10" s="7"/>
      <c r="B10" s="20"/>
      <c r="C10" s="49"/>
      <c r="D10" s="22"/>
      <c r="E10" s="22"/>
      <c r="F10" s="92" t="s">
        <v>166</v>
      </c>
      <c r="G10" s="22"/>
      <c r="H10" s="22"/>
      <c r="I10" s="22"/>
      <c r="J10" s="22"/>
    </row>
    <row r="11" spans="1:10" ht="11.25" customHeight="1" x14ac:dyDescent="0.3">
      <c r="A11" s="7"/>
      <c r="B11" s="20"/>
      <c r="C11" s="49"/>
      <c r="D11" s="22"/>
      <c r="E11" s="22"/>
      <c r="F11" s="22"/>
      <c r="G11" s="22"/>
      <c r="H11" s="22"/>
      <c r="I11" s="22"/>
      <c r="J11" s="22"/>
    </row>
    <row r="12" spans="1:10" ht="33" customHeight="1" x14ac:dyDescent="0.25">
      <c r="A12" s="128" t="s">
        <v>0</v>
      </c>
      <c r="B12" s="129" t="s">
        <v>1</v>
      </c>
      <c r="C12" s="129" t="s">
        <v>2</v>
      </c>
      <c r="D12" s="119" t="s">
        <v>3</v>
      </c>
      <c r="E12" s="120"/>
      <c r="F12" s="120"/>
      <c r="G12" s="121"/>
      <c r="H12" s="147" t="s">
        <v>28</v>
      </c>
      <c r="I12" s="147"/>
      <c r="J12" s="147"/>
    </row>
    <row r="13" spans="1:10" ht="123" customHeight="1" x14ac:dyDescent="0.25">
      <c r="A13" s="128"/>
      <c r="B13" s="130"/>
      <c r="C13" s="130"/>
      <c r="D13" s="67" t="s">
        <v>4</v>
      </c>
      <c r="E13" s="67" t="s">
        <v>5</v>
      </c>
      <c r="F13" s="67" t="s">
        <v>6</v>
      </c>
      <c r="G13" s="67" t="s">
        <v>7</v>
      </c>
      <c r="H13" s="17" t="s">
        <v>21</v>
      </c>
      <c r="I13" s="17" t="s">
        <v>22</v>
      </c>
      <c r="J13" s="17" t="s">
        <v>23</v>
      </c>
    </row>
    <row r="14" spans="1:10" ht="27.75" customHeight="1" x14ac:dyDescent="0.25">
      <c r="A14" s="144">
        <v>1</v>
      </c>
      <c r="B14" s="150" t="s">
        <v>168</v>
      </c>
      <c r="C14" s="37"/>
      <c r="D14" s="12" t="s">
        <v>30</v>
      </c>
      <c r="E14" s="13" t="s">
        <v>30</v>
      </c>
      <c r="F14" s="13" t="s">
        <v>30</v>
      </c>
      <c r="G14" s="13" t="s">
        <v>30</v>
      </c>
      <c r="H14" s="104">
        <f>H15+H16+H17+H18</f>
        <v>7368.6329999999998</v>
      </c>
      <c r="I14" s="104">
        <f>I15+I16+I17+I18</f>
        <v>8031.5230000000001</v>
      </c>
      <c r="J14" s="104">
        <f>J15+J16+J17+J18</f>
        <v>2529.848</v>
      </c>
    </row>
    <row r="15" spans="1:10" ht="24.75" customHeight="1" x14ac:dyDescent="0.25">
      <c r="A15" s="145"/>
      <c r="B15" s="151"/>
      <c r="C15" s="61" t="s">
        <v>139</v>
      </c>
      <c r="D15" s="12">
        <v>952</v>
      </c>
      <c r="E15" s="13" t="s">
        <v>30</v>
      </c>
      <c r="F15" s="13" t="s">
        <v>30</v>
      </c>
      <c r="G15" s="12" t="s">
        <v>30</v>
      </c>
      <c r="H15" s="58">
        <f>SUM(H19+H21+H44+H46)</f>
        <v>210</v>
      </c>
      <c r="I15" s="58">
        <f>SUM(I19+I21+I44+I46)</f>
        <v>210</v>
      </c>
      <c r="J15" s="58">
        <f>SUM(J19+J21+J44+J46)</f>
        <v>0</v>
      </c>
    </row>
    <row r="16" spans="1:10" ht="48" customHeight="1" x14ac:dyDescent="0.25">
      <c r="A16" s="145"/>
      <c r="B16" s="151"/>
      <c r="C16" s="61" t="s">
        <v>31</v>
      </c>
      <c r="D16" s="12">
        <v>952</v>
      </c>
      <c r="E16" s="13" t="s">
        <v>30</v>
      </c>
      <c r="F16" s="13" t="s">
        <v>30</v>
      </c>
      <c r="G16" s="13" t="s">
        <v>30</v>
      </c>
      <c r="H16" s="58">
        <f>SUM(H28)</f>
        <v>1435</v>
      </c>
      <c r="I16" s="104">
        <f>SUM(I28)</f>
        <v>2590.3199999999997</v>
      </c>
      <c r="J16" s="104">
        <f>SUM(J28)</f>
        <v>1222.047</v>
      </c>
    </row>
    <row r="17" spans="1:10" ht="26.25" customHeight="1" x14ac:dyDescent="0.25">
      <c r="A17" s="145"/>
      <c r="B17" s="151"/>
      <c r="C17" s="61" t="s">
        <v>32</v>
      </c>
      <c r="D17" s="12">
        <v>951</v>
      </c>
      <c r="E17" s="13" t="s">
        <v>30</v>
      </c>
      <c r="F17" s="13" t="s">
        <v>30</v>
      </c>
      <c r="G17" s="12" t="s">
        <v>30</v>
      </c>
      <c r="H17" s="104">
        <f>SUM(H43+H48)</f>
        <v>5550.1329999999998</v>
      </c>
      <c r="I17" s="104">
        <f>SUM(I43+I48)</f>
        <v>5231.2030000000004</v>
      </c>
      <c r="J17" s="104">
        <f>SUM(J43+J48)</f>
        <v>1307.8009999999999</v>
      </c>
    </row>
    <row r="18" spans="1:10" ht="27" customHeight="1" x14ac:dyDescent="0.25">
      <c r="A18" s="146"/>
      <c r="B18" s="152"/>
      <c r="C18" s="61" t="s">
        <v>146</v>
      </c>
      <c r="D18" s="12">
        <v>952</v>
      </c>
      <c r="E18" s="13" t="s">
        <v>30</v>
      </c>
      <c r="F18" s="13" t="s">
        <v>30</v>
      </c>
      <c r="G18" s="12" t="s">
        <v>30</v>
      </c>
      <c r="H18" s="58">
        <f>SUM(H47)</f>
        <v>173.5</v>
      </c>
      <c r="I18" s="58">
        <f>SUM(I47)</f>
        <v>0</v>
      </c>
      <c r="J18" s="58">
        <f>SUM(J47)</f>
        <v>0</v>
      </c>
    </row>
    <row r="19" spans="1:10" ht="45" customHeight="1" x14ac:dyDescent="0.25">
      <c r="A19" s="1" t="s">
        <v>33</v>
      </c>
      <c r="B19" s="2" t="s">
        <v>34</v>
      </c>
      <c r="C19" s="138" t="s">
        <v>139</v>
      </c>
      <c r="D19" s="12">
        <v>952</v>
      </c>
      <c r="E19" s="13" t="s">
        <v>30</v>
      </c>
      <c r="F19" s="13" t="s">
        <v>30</v>
      </c>
      <c r="G19" s="12" t="s">
        <v>30</v>
      </c>
      <c r="H19" s="58">
        <f>H20</f>
        <v>210</v>
      </c>
      <c r="I19" s="58">
        <f>I20</f>
        <v>210</v>
      </c>
      <c r="J19" s="58">
        <f>J20</f>
        <v>0</v>
      </c>
    </row>
    <row r="20" spans="1:10" ht="140.25" customHeight="1" x14ac:dyDescent="0.25">
      <c r="A20" s="1" t="s">
        <v>35</v>
      </c>
      <c r="B20" s="2" t="s">
        <v>36</v>
      </c>
      <c r="C20" s="140"/>
      <c r="D20" s="12">
        <v>952</v>
      </c>
      <c r="E20" s="13" t="s">
        <v>37</v>
      </c>
      <c r="F20" s="13" t="s">
        <v>164</v>
      </c>
      <c r="G20" s="12">
        <v>322</v>
      </c>
      <c r="H20" s="58">
        <v>210</v>
      </c>
      <c r="I20" s="14">
        <v>210</v>
      </c>
      <c r="J20" s="55">
        <v>0</v>
      </c>
    </row>
    <row r="21" spans="1:10" ht="96" customHeight="1" x14ac:dyDescent="0.25">
      <c r="A21" s="1" t="s">
        <v>38</v>
      </c>
      <c r="B21" s="2" t="s">
        <v>39</v>
      </c>
      <c r="C21" s="138" t="s">
        <v>139</v>
      </c>
      <c r="D21" s="12">
        <v>952</v>
      </c>
      <c r="E21" s="13" t="s">
        <v>30</v>
      </c>
      <c r="F21" s="13" t="s">
        <v>30</v>
      </c>
      <c r="G21" s="12" t="s">
        <v>30</v>
      </c>
      <c r="H21" s="58">
        <f>H22+H24+H26</f>
        <v>0</v>
      </c>
      <c r="I21" s="58">
        <f>I22+I24+I26</f>
        <v>0</v>
      </c>
      <c r="J21" s="58">
        <f>J22+J24+J26</f>
        <v>0</v>
      </c>
    </row>
    <row r="22" spans="1:10" ht="165.75" customHeight="1" x14ac:dyDescent="0.25">
      <c r="A22" s="1" t="s">
        <v>40</v>
      </c>
      <c r="B22" s="2" t="s">
        <v>41</v>
      </c>
      <c r="C22" s="139"/>
      <c r="D22" s="12">
        <v>952</v>
      </c>
      <c r="E22" s="13" t="s">
        <v>30</v>
      </c>
      <c r="F22" s="13" t="s">
        <v>30</v>
      </c>
      <c r="G22" s="12" t="s">
        <v>30</v>
      </c>
      <c r="H22" s="58">
        <f>H23</f>
        <v>0</v>
      </c>
      <c r="I22" s="58">
        <f>I23</f>
        <v>0</v>
      </c>
      <c r="J22" s="58">
        <f>J23</f>
        <v>0</v>
      </c>
    </row>
    <row r="23" spans="1:10" ht="171.75" customHeight="1" x14ac:dyDescent="0.25">
      <c r="A23" s="31" t="s">
        <v>45</v>
      </c>
      <c r="B23" s="32" t="s">
        <v>43</v>
      </c>
      <c r="C23" s="139"/>
      <c r="D23" s="15">
        <v>952</v>
      </c>
      <c r="E23" s="16" t="s">
        <v>42</v>
      </c>
      <c r="F23" s="16" t="s">
        <v>163</v>
      </c>
      <c r="G23" s="16" t="s">
        <v>80</v>
      </c>
      <c r="H23" s="57">
        <v>0</v>
      </c>
      <c r="I23" s="57">
        <v>0</v>
      </c>
      <c r="J23" s="57">
        <v>0</v>
      </c>
    </row>
    <row r="24" spans="1:10" s="43" customFormat="1" ht="78.75" customHeight="1" x14ac:dyDescent="0.25">
      <c r="A24" s="39" t="s">
        <v>46</v>
      </c>
      <c r="B24" s="29" t="s">
        <v>44</v>
      </c>
      <c r="C24" s="139"/>
      <c r="D24" s="12">
        <v>952</v>
      </c>
      <c r="E24" s="13" t="s">
        <v>30</v>
      </c>
      <c r="F24" s="13" t="s">
        <v>30</v>
      </c>
      <c r="G24" s="13" t="s">
        <v>30</v>
      </c>
      <c r="H24" s="58">
        <v>0</v>
      </c>
      <c r="I24" s="58">
        <f>I25</f>
        <v>0</v>
      </c>
      <c r="J24" s="58">
        <f>J25</f>
        <v>0</v>
      </c>
    </row>
    <row r="25" spans="1:10" ht="125.25" customHeight="1" x14ac:dyDescent="0.25">
      <c r="A25" s="38" t="s">
        <v>47</v>
      </c>
      <c r="B25" s="36" t="s">
        <v>48</v>
      </c>
      <c r="C25" s="139"/>
      <c r="D25" s="33">
        <v>952</v>
      </c>
      <c r="E25" s="34" t="s">
        <v>30</v>
      </c>
      <c r="F25" s="34" t="s">
        <v>30</v>
      </c>
      <c r="G25" s="34" t="s">
        <v>30</v>
      </c>
      <c r="H25" s="93">
        <v>0</v>
      </c>
      <c r="I25" s="93">
        <v>0</v>
      </c>
      <c r="J25" s="103">
        <v>0</v>
      </c>
    </row>
    <row r="26" spans="1:10" ht="73.5" customHeight="1" x14ac:dyDescent="0.25">
      <c r="A26" s="30" t="s">
        <v>49</v>
      </c>
      <c r="B26" s="29" t="s">
        <v>50</v>
      </c>
      <c r="C26" s="138" t="s">
        <v>140</v>
      </c>
      <c r="D26" s="12">
        <v>952</v>
      </c>
      <c r="E26" s="13" t="s">
        <v>30</v>
      </c>
      <c r="F26" s="13" t="s">
        <v>30</v>
      </c>
      <c r="G26" s="12" t="s">
        <v>30</v>
      </c>
      <c r="H26" s="14">
        <f>H27</f>
        <v>0</v>
      </c>
      <c r="I26" s="58">
        <f>I27</f>
        <v>0</v>
      </c>
      <c r="J26" s="58">
        <f>J27</f>
        <v>0</v>
      </c>
    </row>
    <row r="27" spans="1:10" ht="81" customHeight="1" x14ac:dyDescent="0.25">
      <c r="A27" s="28"/>
      <c r="B27" s="29" t="s">
        <v>51</v>
      </c>
      <c r="C27" s="140"/>
      <c r="D27" s="12">
        <v>952</v>
      </c>
      <c r="E27" s="13" t="s">
        <v>30</v>
      </c>
      <c r="F27" s="13" t="s">
        <v>30</v>
      </c>
      <c r="G27" s="12" t="s">
        <v>30</v>
      </c>
      <c r="H27" s="14">
        <v>0</v>
      </c>
      <c r="I27" s="58">
        <v>0</v>
      </c>
      <c r="J27" s="55">
        <v>0</v>
      </c>
    </row>
    <row r="28" spans="1:10" ht="125.25" customHeight="1" x14ac:dyDescent="0.25">
      <c r="A28" s="28" t="s">
        <v>16</v>
      </c>
      <c r="B28" s="35" t="s">
        <v>97</v>
      </c>
      <c r="C28" s="65" t="s">
        <v>31</v>
      </c>
      <c r="D28" s="12">
        <v>952</v>
      </c>
      <c r="E28" s="13" t="s">
        <v>42</v>
      </c>
      <c r="F28" s="13" t="s">
        <v>161</v>
      </c>
      <c r="G28" s="12">
        <v>244</v>
      </c>
      <c r="H28" s="59">
        <f>H29+H30+H31+H32+H33+H34+H35+H36+H37+H38+H39+H40</f>
        <v>1435</v>
      </c>
      <c r="I28" s="59">
        <f>I29+I30+I31+I32+I33+I34+I35+I36+I37+I38+I39+I40+I41</f>
        <v>2590.3199999999997</v>
      </c>
      <c r="J28" s="104">
        <f>J29+J30+J31+J32+J33+J34+J35+J36+J37+J38+J39+J40+J41</f>
        <v>1222.047</v>
      </c>
    </row>
    <row r="29" spans="1:10" ht="88.5" customHeight="1" x14ac:dyDescent="0.25">
      <c r="A29" s="28" t="s">
        <v>17</v>
      </c>
      <c r="B29" s="35" t="s">
        <v>52</v>
      </c>
      <c r="C29" s="65"/>
      <c r="D29" s="12">
        <v>952</v>
      </c>
      <c r="E29" s="13" t="s">
        <v>42</v>
      </c>
      <c r="F29" s="13" t="s">
        <v>96</v>
      </c>
      <c r="G29" s="12">
        <v>244</v>
      </c>
      <c r="H29" s="59">
        <v>416.95</v>
      </c>
      <c r="I29" s="59">
        <v>416.95</v>
      </c>
      <c r="J29" s="55">
        <v>7</v>
      </c>
    </row>
    <row r="30" spans="1:10" ht="82.5" customHeight="1" x14ac:dyDescent="0.25">
      <c r="A30" s="30" t="s">
        <v>53</v>
      </c>
      <c r="B30" s="29" t="s">
        <v>54</v>
      </c>
      <c r="C30" s="65"/>
      <c r="D30" s="12">
        <v>952</v>
      </c>
      <c r="E30" s="13" t="s">
        <v>42</v>
      </c>
      <c r="F30" s="13" t="s">
        <v>161</v>
      </c>
      <c r="G30" s="12">
        <v>244</v>
      </c>
      <c r="H30" s="58">
        <v>0</v>
      </c>
      <c r="I30" s="59">
        <v>0</v>
      </c>
      <c r="J30" s="12">
        <v>0</v>
      </c>
    </row>
    <row r="31" spans="1:10" ht="50.25" customHeight="1" x14ac:dyDescent="0.25">
      <c r="A31" s="1" t="s">
        <v>55</v>
      </c>
      <c r="B31" s="2" t="s">
        <v>56</v>
      </c>
      <c r="C31" s="65"/>
      <c r="D31" s="12">
        <v>952</v>
      </c>
      <c r="E31" s="13" t="s">
        <v>42</v>
      </c>
      <c r="F31" s="13" t="s">
        <v>162</v>
      </c>
      <c r="G31" s="12">
        <v>244</v>
      </c>
      <c r="H31" s="58">
        <v>0</v>
      </c>
      <c r="I31" s="58">
        <v>0</v>
      </c>
      <c r="J31" s="55">
        <v>0</v>
      </c>
    </row>
    <row r="32" spans="1:10" ht="48.75" customHeight="1" x14ac:dyDescent="0.25">
      <c r="A32" s="1" t="s">
        <v>57</v>
      </c>
      <c r="B32" s="2" t="s">
        <v>58</v>
      </c>
      <c r="C32" s="65"/>
      <c r="D32" s="12">
        <v>952</v>
      </c>
      <c r="E32" s="13" t="s">
        <v>42</v>
      </c>
      <c r="F32" s="13" t="s">
        <v>161</v>
      </c>
      <c r="G32" s="12">
        <v>244</v>
      </c>
      <c r="H32" s="58">
        <v>30</v>
      </c>
      <c r="I32" s="59">
        <v>30</v>
      </c>
      <c r="J32" s="55">
        <v>10.4</v>
      </c>
    </row>
    <row r="33" spans="1:10" ht="83.25" customHeight="1" x14ac:dyDescent="0.25">
      <c r="A33" s="1" t="s">
        <v>59</v>
      </c>
      <c r="B33" s="2" t="s">
        <v>60</v>
      </c>
      <c r="C33" s="65"/>
      <c r="D33" s="12">
        <v>952</v>
      </c>
      <c r="E33" s="13" t="s">
        <v>42</v>
      </c>
      <c r="F33" s="13" t="s">
        <v>161</v>
      </c>
      <c r="G33" s="12">
        <v>244</v>
      </c>
      <c r="H33" s="58">
        <v>0</v>
      </c>
      <c r="I33" s="58">
        <v>0</v>
      </c>
      <c r="J33" s="55">
        <v>0</v>
      </c>
    </row>
    <row r="34" spans="1:10" ht="110.25" customHeight="1" x14ac:dyDescent="0.25">
      <c r="A34" s="1" t="s">
        <v>61</v>
      </c>
      <c r="B34" s="2" t="s">
        <v>62</v>
      </c>
      <c r="C34" s="65"/>
      <c r="D34" s="12">
        <v>952</v>
      </c>
      <c r="E34" s="13" t="s">
        <v>42</v>
      </c>
      <c r="F34" s="13" t="s">
        <v>161</v>
      </c>
      <c r="G34" s="12">
        <v>244</v>
      </c>
      <c r="H34" s="59">
        <v>288.05</v>
      </c>
      <c r="I34" s="59">
        <v>288.05</v>
      </c>
      <c r="J34" s="115">
        <v>72.012</v>
      </c>
    </row>
    <row r="35" spans="1:10" ht="234.75" customHeight="1" x14ac:dyDescent="0.25">
      <c r="A35" s="131" t="s">
        <v>63</v>
      </c>
      <c r="B35" s="2" t="s">
        <v>64</v>
      </c>
      <c r="C35" s="65"/>
      <c r="D35" s="12"/>
      <c r="E35" s="13"/>
      <c r="F35" s="13"/>
      <c r="G35" s="12"/>
      <c r="H35" s="58"/>
      <c r="I35" s="14"/>
      <c r="J35" s="12"/>
    </row>
    <row r="36" spans="1:10" ht="31.5" customHeight="1" x14ac:dyDescent="0.25">
      <c r="A36" s="132"/>
      <c r="B36" s="1" t="s">
        <v>65</v>
      </c>
      <c r="C36" s="65"/>
      <c r="D36" s="12">
        <v>952</v>
      </c>
      <c r="E36" s="13" t="s">
        <v>42</v>
      </c>
      <c r="F36" s="13" t="s">
        <v>96</v>
      </c>
      <c r="G36" s="12">
        <v>244</v>
      </c>
      <c r="H36" s="58">
        <v>0</v>
      </c>
      <c r="I36" s="58">
        <v>0</v>
      </c>
      <c r="J36" s="55">
        <v>0</v>
      </c>
    </row>
    <row r="37" spans="1:10" ht="29.25" customHeight="1" x14ac:dyDescent="0.25">
      <c r="A37" s="133"/>
      <c r="B37" s="2" t="s">
        <v>66</v>
      </c>
      <c r="C37" s="65"/>
      <c r="D37" s="12">
        <v>952</v>
      </c>
      <c r="E37" s="13" t="s">
        <v>42</v>
      </c>
      <c r="F37" s="13" t="s">
        <v>161</v>
      </c>
      <c r="G37" s="12">
        <v>244</v>
      </c>
      <c r="H37" s="58">
        <v>0</v>
      </c>
      <c r="I37" s="58">
        <v>0</v>
      </c>
      <c r="J37" s="55">
        <v>0</v>
      </c>
    </row>
    <row r="38" spans="1:10" ht="77.25" customHeight="1" x14ac:dyDescent="0.25">
      <c r="A38" s="110" t="s">
        <v>147</v>
      </c>
      <c r="B38" s="2" t="s">
        <v>148</v>
      </c>
      <c r="C38" s="65"/>
      <c r="D38" s="12">
        <v>952</v>
      </c>
      <c r="E38" s="13" t="s">
        <v>42</v>
      </c>
      <c r="F38" s="13" t="s">
        <v>161</v>
      </c>
      <c r="G38" s="12">
        <v>244</v>
      </c>
      <c r="H38" s="14">
        <v>0</v>
      </c>
      <c r="I38" s="58">
        <v>0</v>
      </c>
      <c r="J38" s="55">
        <v>0</v>
      </c>
    </row>
    <row r="39" spans="1:10" ht="95.25" customHeight="1" x14ac:dyDescent="0.25">
      <c r="A39" s="110" t="s">
        <v>149</v>
      </c>
      <c r="B39" s="2" t="s">
        <v>150</v>
      </c>
      <c r="C39" s="65"/>
      <c r="D39" s="12">
        <v>952</v>
      </c>
      <c r="E39" s="13" t="s">
        <v>42</v>
      </c>
      <c r="F39" s="13" t="s">
        <v>161</v>
      </c>
      <c r="G39" s="12">
        <v>244</v>
      </c>
      <c r="H39" s="58">
        <v>700</v>
      </c>
      <c r="I39" s="58">
        <v>700</v>
      </c>
      <c r="J39" s="55">
        <v>0</v>
      </c>
    </row>
    <row r="40" spans="1:10" ht="78.75" customHeight="1" x14ac:dyDescent="0.25">
      <c r="A40" s="110" t="s">
        <v>151</v>
      </c>
      <c r="B40" s="2" t="s">
        <v>165</v>
      </c>
      <c r="C40" s="65"/>
      <c r="D40" s="12">
        <v>952</v>
      </c>
      <c r="E40" s="13" t="s">
        <v>42</v>
      </c>
      <c r="F40" s="13" t="s">
        <v>161</v>
      </c>
      <c r="G40" s="12">
        <v>244</v>
      </c>
      <c r="H40" s="58">
        <v>0</v>
      </c>
      <c r="I40" s="58">
        <v>0</v>
      </c>
      <c r="J40" s="55">
        <v>0</v>
      </c>
    </row>
    <row r="41" spans="1:10" ht="78" customHeight="1" x14ac:dyDescent="0.25">
      <c r="A41" s="116" t="s">
        <v>171</v>
      </c>
      <c r="B41" s="2" t="s">
        <v>172</v>
      </c>
      <c r="C41" s="65"/>
      <c r="D41" s="12">
        <v>952</v>
      </c>
      <c r="E41" s="13" t="s">
        <v>42</v>
      </c>
      <c r="F41" s="13" t="s">
        <v>161</v>
      </c>
      <c r="G41" s="12">
        <v>240</v>
      </c>
      <c r="H41" s="58">
        <v>0</v>
      </c>
      <c r="I41" s="59">
        <v>1155.32</v>
      </c>
      <c r="J41" s="55">
        <v>1132.635</v>
      </c>
    </row>
    <row r="42" spans="1:10" ht="28.5" customHeight="1" x14ac:dyDescent="0.25">
      <c r="A42" s="1" t="s">
        <v>19</v>
      </c>
      <c r="B42" s="2" t="s">
        <v>9</v>
      </c>
      <c r="C42" s="66"/>
      <c r="D42" s="12" t="s">
        <v>30</v>
      </c>
      <c r="E42" s="13" t="s">
        <v>30</v>
      </c>
      <c r="F42" s="13" t="s">
        <v>30</v>
      </c>
      <c r="G42" s="12" t="s">
        <v>30</v>
      </c>
      <c r="H42" s="104">
        <f>H43+H44+H45+H46+H47+H48+H49+H50+H51</f>
        <v>5723.6329999999998</v>
      </c>
      <c r="I42" s="104">
        <f>I43+I44+I45+I46+I47+I48+I49+I50+I51</f>
        <v>5231.2030000000004</v>
      </c>
      <c r="J42" s="104">
        <f>J43+J44+J45+J46+J47+J48+J49+J50+J51</f>
        <v>1307.8009999999999</v>
      </c>
    </row>
    <row r="43" spans="1:10" ht="98.25" customHeight="1" x14ac:dyDescent="0.25">
      <c r="A43" s="1" t="s">
        <v>67</v>
      </c>
      <c r="B43" s="2" t="s">
        <v>68</v>
      </c>
      <c r="C43" s="61" t="s">
        <v>32</v>
      </c>
      <c r="D43" s="15">
        <v>951</v>
      </c>
      <c r="E43" s="16" t="s">
        <v>71</v>
      </c>
      <c r="F43" s="16" t="s">
        <v>81</v>
      </c>
      <c r="G43" s="15">
        <v>511</v>
      </c>
      <c r="H43" s="114">
        <v>5550.1329999999998</v>
      </c>
      <c r="I43" s="114">
        <v>5231.2030000000004</v>
      </c>
      <c r="J43" s="117">
        <v>1307.8009999999999</v>
      </c>
    </row>
    <row r="44" spans="1:10" ht="64.5" customHeight="1" x14ac:dyDescent="0.25">
      <c r="A44" s="1" t="s">
        <v>73</v>
      </c>
      <c r="B44" s="2" t="s">
        <v>70</v>
      </c>
      <c r="C44" s="63" t="s">
        <v>139</v>
      </c>
      <c r="D44" s="15">
        <v>952</v>
      </c>
      <c r="E44" s="16" t="s">
        <v>69</v>
      </c>
      <c r="F44" s="16" t="s">
        <v>160</v>
      </c>
      <c r="G44" s="16" t="s">
        <v>80</v>
      </c>
      <c r="H44" s="57">
        <v>0</v>
      </c>
      <c r="I44" s="57">
        <v>0</v>
      </c>
      <c r="J44" s="56">
        <v>0</v>
      </c>
    </row>
    <row r="45" spans="1:10" ht="32.25" customHeight="1" x14ac:dyDescent="0.25">
      <c r="A45" s="1" t="s">
        <v>72</v>
      </c>
      <c r="B45" s="2" t="s">
        <v>74</v>
      </c>
      <c r="C45" s="65"/>
      <c r="D45" s="12"/>
      <c r="E45" s="13"/>
      <c r="F45" s="13"/>
      <c r="G45" s="12"/>
      <c r="H45" s="14"/>
      <c r="I45" s="14"/>
      <c r="J45" s="12"/>
    </row>
    <row r="46" spans="1:10" ht="140.25" customHeight="1" x14ac:dyDescent="0.25">
      <c r="A46" s="8" t="s">
        <v>75</v>
      </c>
      <c r="B46" s="2" t="s">
        <v>76</v>
      </c>
      <c r="C46" s="65"/>
      <c r="D46" s="12">
        <v>952</v>
      </c>
      <c r="E46" s="13" t="s">
        <v>42</v>
      </c>
      <c r="F46" s="13" t="s">
        <v>79</v>
      </c>
      <c r="G46" s="12">
        <v>244</v>
      </c>
      <c r="H46" s="55">
        <v>0</v>
      </c>
      <c r="I46" s="55">
        <v>0</v>
      </c>
      <c r="J46" s="55">
        <v>0</v>
      </c>
    </row>
    <row r="47" spans="1:10" ht="78.75" customHeight="1" x14ac:dyDescent="0.25">
      <c r="A47" s="47" t="s">
        <v>77</v>
      </c>
      <c r="B47" s="2" t="s">
        <v>78</v>
      </c>
      <c r="C47" s="63" t="s">
        <v>146</v>
      </c>
      <c r="D47" s="15">
        <v>952</v>
      </c>
      <c r="E47" s="16" t="s">
        <v>37</v>
      </c>
      <c r="F47" s="16" t="s">
        <v>159</v>
      </c>
      <c r="G47" s="15">
        <v>322</v>
      </c>
      <c r="H47" s="56">
        <v>173.5</v>
      </c>
      <c r="I47" s="56">
        <v>0</v>
      </c>
      <c r="J47" s="56">
        <v>0</v>
      </c>
    </row>
    <row r="48" spans="1:10" s="43" customFormat="1" ht="113.25" customHeight="1" x14ac:dyDescent="0.25">
      <c r="A48" s="8" t="s">
        <v>91</v>
      </c>
      <c r="B48" s="95" t="s">
        <v>138</v>
      </c>
      <c r="C48" s="64" t="s">
        <v>137</v>
      </c>
      <c r="D48" s="12">
        <v>951</v>
      </c>
      <c r="E48" s="13" t="s">
        <v>71</v>
      </c>
      <c r="F48" s="13" t="s">
        <v>98</v>
      </c>
      <c r="G48" s="12">
        <v>511</v>
      </c>
      <c r="H48" s="12">
        <v>0</v>
      </c>
      <c r="I48" s="55">
        <v>0</v>
      </c>
      <c r="J48" s="55">
        <v>0</v>
      </c>
    </row>
    <row r="49" spans="1:10" s="43" customFormat="1" ht="17.25" customHeight="1" x14ac:dyDescent="0.25">
      <c r="A49" s="44"/>
      <c r="B49" s="40"/>
      <c r="C49" s="40"/>
      <c r="D49" s="41"/>
      <c r="E49" s="42"/>
      <c r="F49" s="42"/>
      <c r="G49" s="41"/>
      <c r="H49" s="41"/>
      <c r="I49" s="41"/>
      <c r="J49" s="41"/>
    </row>
    <row r="50" spans="1:10" s="43" customFormat="1" ht="19.5" hidden="1" customHeight="1" x14ac:dyDescent="0.25">
      <c r="A50" s="44"/>
      <c r="B50" s="141"/>
      <c r="C50" s="137"/>
      <c r="D50" s="137"/>
      <c r="E50" s="137"/>
      <c r="F50" s="137"/>
      <c r="G50" s="137"/>
      <c r="H50" s="137"/>
      <c r="I50" s="137"/>
      <c r="J50" s="137"/>
    </row>
    <row r="51" spans="1:10" s="43" customFormat="1" ht="83.25" hidden="1" customHeight="1" x14ac:dyDescent="0.25">
      <c r="A51" s="48"/>
      <c r="B51" s="136"/>
      <c r="C51" s="136"/>
      <c r="D51" s="136"/>
      <c r="E51" s="136"/>
      <c r="F51" s="136"/>
      <c r="G51" s="136"/>
      <c r="H51" s="136"/>
      <c r="I51" s="136"/>
      <c r="J51" s="136"/>
    </row>
    <row r="52" spans="1:10" s="43" customFormat="1" ht="23.25" hidden="1" customHeight="1" x14ac:dyDescent="0.25">
      <c r="A52" s="44"/>
      <c r="B52" s="136"/>
      <c r="C52" s="136"/>
      <c r="D52" s="136"/>
      <c r="E52" s="136"/>
      <c r="F52" s="136"/>
      <c r="G52" s="136"/>
      <c r="H52" s="136"/>
      <c r="I52" s="136"/>
      <c r="J52" s="136"/>
    </row>
    <row r="53" spans="1:10" s="43" customFormat="1" ht="96.75" hidden="1" customHeight="1" x14ac:dyDescent="0.25">
      <c r="A53" s="127"/>
      <c r="B53" s="134"/>
      <c r="C53" s="135"/>
      <c r="D53" s="135"/>
      <c r="E53" s="135"/>
      <c r="F53" s="135"/>
      <c r="G53" s="135"/>
      <c r="H53" s="135"/>
      <c r="I53" s="135"/>
      <c r="J53" s="135"/>
    </row>
    <row r="54" spans="1:10" s="43" customFormat="1" ht="19.5" hidden="1" customHeight="1" x14ac:dyDescent="0.25">
      <c r="A54" s="127"/>
      <c r="B54" s="101"/>
      <c r="C54" s="99"/>
      <c r="D54" s="105"/>
      <c r="E54" s="106"/>
      <c r="F54" s="106"/>
      <c r="G54" s="105"/>
      <c r="H54" s="105"/>
      <c r="I54" s="41"/>
      <c r="J54" s="41"/>
    </row>
    <row r="55" spans="1:10" s="43" customFormat="1" ht="20.25" hidden="1" customHeight="1" x14ac:dyDescent="0.25">
      <c r="A55" s="127"/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0" s="43" customFormat="1" ht="50.25" hidden="1" customHeight="1" x14ac:dyDescent="0.25">
      <c r="A56" s="127"/>
      <c r="B56" s="134"/>
      <c r="C56" s="135"/>
      <c r="D56" s="135"/>
      <c r="E56" s="135"/>
      <c r="F56" s="135"/>
      <c r="G56" s="135"/>
      <c r="H56" s="135"/>
      <c r="I56" s="135"/>
      <c r="J56" s="135"/>
    </row>
    <row r="57" spans="1:10" s="43" customFormat="1" ht="15.75" hidden="1" customHeight="1" x14ac:dyDescent="0.25">
      <c r="A57" s="45"/>
      <c r="B57" s="101"/>
      <c r="C57" s="99"/>
      <c r="D57" s="105"/>
      <c r="E57" s="106"/>
      <c r="F57" s="106"/>
      <c r="G57" s="105"/>
      <c r="H57" s="105"/>
      <c r="I57" s="41"/>
      <c r="J57" s="41"/>
    </row>
    <row r="58" spans="1:10" s="43" customFormat="1" ht="21" hidden="1" customHeight="1" x14ac:dyDescent="0.25">
      <c r="A58" s="127"/>
      <c r="B58" s="136"/>
      <c r="C58" s="137"/>
      <c r="D58" s="137"/>
      <c r="E58" s="137"/>
      <c r="F58" s="137"/>
      <c r="G58" s="137"/>
      <c r="H58" s="137"/>
      <c r="I58" s="137"/>
      <c r="J58" s="137"/>
    </row>
    <row r="59" spans="1:10" s="43" customFormat="1" ht="15.75" hidden="1" customHeight="1" x14ac:dyDescent="0.25">
      <c r="A59" s="127"/>
      <c r="B59" s="134"/>
      <c r="C59" s="135"/>
      <c r="D59" s="135"/>
      <c r="E59" s="135"/>
      <c r="F59" s="135"/>
      <c r="G59" s="135"/>
      <c r="H59" s="135"/>
      <c r="I59" s="135"/>
      <c r="J59" s="135"/>
    </row>
    <row r="60" spans="1:10" s="43" customFormat="1" ht="15.75" hidden="1" customHeight="1" x14ac:dyDescent="0.25">
      <c r="A60" s="127"/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 s="43" customFormat="1" ht="30" hidden="1" customHeight="1" x14ac:dyDescent="0.25">
      <c r="A61" s="127"/>
      <c r="B61" s="155"/>
      <c r="C61" s="155"/>
      <c r="D61" s="155"/>
      <c r="E61" s="155"/>
      <c r="F61" s="155"/>
      <c r="G61" s="155"/>
      <c r="H61" s="155"/>
      <c r="I61" s="155"/>
      <c r="J61" s="155"/>
    </row>
    <row r="62" spans="1:10" s="43" customFormat="1" ht="15.75" hidden="1" customHeight="1" x14ac:dyDescent="0.25">
      <c r="A62" s="127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 s="43" customFormat="1" ht="33" hidden="1" customHeight="1" x14ac:dyDescent="0.25">
      <c r="A63" s="127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10" s="43" customFormat="1" ht="19.5" hidden="1" customHeight="1" x14ac:dyDescent="0.25">
      <c r="A64" s="127"/>
      <c r="B64" s="101"/>
      <c r="C64" s="99"/>
      <c r="D64" s="105"/>
      <c r="E64" s="106"/>
      <c r="F64" s="106"/>
      <c r="G64" s="105"/>
      <c r="H64" s="105"/>
      <c r="I64" s="41"/>
      <c r="J64" s="41"/>
    </row>
    <row r="65" spans="1:10" s="43" customFormat="1" ht="20.25" customHeight="1" x14ac:dyDescent="0.25">
      <c r="A65" s="44"/>
      <c r="B65" s="153" t="s">
        <v>143</v>
      </c>
      <c r="C65" s="153"/>
      <c r="D65" s="153"/>
      <c r="E65" s="153"/>
      <c r="F65" s="153"/>
      <c r="G65" s="153"/>
      <c r="H65" s="153"/>
      <c r="I65" s="153"/>
      <c r="J65" s="153"/>
    </row>
  </sheetData>
  <mergeCells count="31">
    <mergeCell ref="B65:J65"/>
    <mergeCell ref="B59:J59"/>
    <mergeCell ref="B60:J60"/>
    <mergeCell ref="B61:J61"/>
    <mergeCell ref="B62:J62"/>
    <mergeCell ref="B63:J63"/>
    <mergeCell ref="H1:J2"/>
    <mergeCell ref="A6:J8"/>
    <mergeCell ref="A14:A18"/>
    <mergeCell ref="I3:J3"/>
    <mergeCell ref="H12:J12"/>
    <mergeCell ref="C12:C13"/>
    <mergeCell ref="B4:J4"/>
    <mergeCell ref="B9:J9"/>
    <mergeCell ref="D12:G12"/>
    <mergeCell ref="B14:B18"/>
    <mergeCell ref="A53:A56"/>
    <mergeCell ref="A58:A64"/>
    <mergeCell ref="A12:A13"/>
    <mergeCell ref="B12:B13"/>
    <mergeCell ref="A35:A37"/>
    <mergeCell ref="B53:J53"/>
    <mergeCell ref="B56:J56"/>
    <mergeCell ref="B58:J58"/>
    <mergeCell ref="B52:J52"/>
    <mergeCell ref="B55:J55"/>
    <mergeCell ref="B51:J51"/>
    <mergeCell ref="C21:C25"/>
    <mergeCell ref="C19:C20"/>
    <mergeCell ref="C26:C27"/>
    <mergeCell ref="B50:J50"/>
  </mergeCells>
  <pageMargins left="0.31496062992125984" right="0.31496062992125984" top="0.35433070866141736" bottom="0.19685039370078741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opLeftCell="A2" zoomScale="89" zoomScaleNormal="89" workbookViewId="0">
      <selection activeCell="C19" sqref="C19:C21"/>
    </sheetView>
  </sheetViews>
  <sheetFormatPr defaultRowHeight="15" x14ac:dyDescent="0.25"/>
  <cols>
    <col min="1" max="1" width="5.140625" customWidth="1"/>
    <col min="2" max="2" width="27" customWidth="1"/>
    <col min="3" max="3" width="32.28515625" customWidth="1"/>
    <col min="4" max="4" width="13.140625" customWidth="1"/>
    <col min="5" max="5" width="13.85546875" style="73" customWidth="1"/>
    <col min="6" max="6" width="4.28515625" hidden="1" customWidth="1"/>
  </cols>
  <sheetData>
    <row r="1" spans="1:7" ht="15.75" hidden="1" x14ac:dyDescent="0.25">
      <c r="D1" s="6"/>
    </row>
    <row r="2" spans="1:7" ht="12.75" customHeight="1" x14ac:dyDescent="0.25">
      <c r="A2" s="124" t="s">
        <v>29</v>
      </c>
      <c r="B2" s="124"/>
      <c r="C2" s="124"/>
      <c r="D2" s="124"/>
      <c r="E2" s="124"/>
    </row>
    <row r="3" spans="1:7" x14ac:dyDescent="0.25">
      <c r="A3" s="124"/>
      <c r="B3" s="124"/>
      <c r="C3" s="124"/>
      <c r="D3" s="124"/>
      <c r="E3" s="124"/>
    </row>
    <row r="4" spans="1:7" ht="1.5" customHeight="1" x14ac:dyDescent="0.25">
      <c r="A4" s="124"/>
      <c r="B4" s="124"/>
      <c r="C4" s="124"/>
      <c r="D4" s="124"/>
      <c r="E4" s="124"/>
    </row>
    <row r="5" spans="1:7" ht="4.5" customHeight="1" x14ac:dyDescent="0.25">
      <c r="A5" s="124"/>
      <c r="B5" s="124"/>
      <c r="C5" s="124"/>
      <c r="D5" s="124"/>
      <c r="E5" s="124"/>
    </row>
    <row r="6" spans="1:7" ht="3.75" hidden="1" customHeight="1" x14ac:dyDescent="0.25">
      <c r="A6" s="124"/>
      <c r="B6" s="124"/>
      <c r="C6" s="124"/>
      <c r="D6" s="124"/>
      <c r="E6" s="124"/>
    </row>
    <row r="7" spans="1:7" ht="9.75" hidden="1" customHeight="1" x14ac:dyDescent="0.25">
      <c r="A7" s="124"/>
      <c r="B7" s="124"/>
      <c r="C7" s="124"/>
      <c r="D7" s="124"/>
      <c r="E7" s="124"/>
    </row>
    <row r="8" spans="1:7" ht="13.5" hidden="1" customHeight="1" x14ac:dyDescent="0.25">
      <c r="A8" s="19"/>
      <c r="B8" s="19"/>
      <c r="C8" s="19"/>
      <c r="D8" s="19"/>
      <c r="E8" s="69"/>
    </row>
    <row r="9" spans="1:7" ht="16.5" customHeight="1" x14ac:dyDescent="0.25">
      <c r="A9" s="142" t="s">
        <v>169</v>
      </c>
      <c r="B9" s="142"/>
      <c r="C9" s="142"/>
      <c r="D9" s="142"/>
      <c r="E9" s="142"/>
      <c r="F9" s="24"/>
      <c r="G9" s="24"/>
    </row>
    <row r="10" spans="1:7" ht="19.5" customHeight="1" x14ac:dyDescent="0.25">
      <c r="A10" s="142"/>
      <c r="B10" s="142"/>
      <c r="C10" s="142"/>
      <c r="D10" s="142"/>
      <c r="E10" s="142"/>
      <c r="F10" s="24"/>
      <c r="G10" s="24"/>
    </row>
    <row r="11" spans="1:7" ht="6.75" hidden="1" customHeight="1" x14ac:dyDescent="0.25">
      <c r="A11" s="149"/>
      <c r="B11" s="149"/>
      <c r="C11" s="149"/>
      <c r="D11" s="149"/>
      <c r="E11" s="149"/>
      <c r="F11" s="25"/>
      <c r="G11" s="25"/>
    </row>
    <row r="12" spans="1:7" ht="15" customHeight="1" x14ac:dyDescent="0.25">
      <c r="A12" s="21"/>
      <c r="B12" s="21"/>
      <c r="C12" s="98" t="s">
        <v>174</v>
      </c>
      <c r="D12" s="21"/>
      <c r="E12" s="70"/>
      <c r="F12" s="25"/>
      <c r="G12" s="25"/>
    </row>
    <row r="13" spans="1:7" ht="9" customHeight="1" x14ac:dyDescent="0.25">
      <c r="A13" s="97"/>
      <c r="B13" s="97"/>
      <c r="C13" s="98"/>
      <c r="D13" s="97"/>
      <c r="E13" s="70"/>
      <c r="F13" s="25"/>
      <c r="G13" s="25"/>
    </row>
    <row r="14" spans="1:7" ht="41.25" customHeight="1" x14ac:dyDescent="0.25">
      <c r="A14" s="4" t="s">
        <v>0</v>
      </c>
      <c r="B14" s="129" t="s">
        <v>1</v>
      </c>
      <c r="C14" s="122" t="s">
        <v>10</v>
      </c>
      <c r="D14" s="147" t="s">
        <v>24</v>
      </c>
      <c r="E14" s="183" t="s">
        <v>25</v>
      </c>
      <c r="F14" s="129"/>
    </row>
    <row r="15" spans="1:7" ht="53.25" customHeight="1" x14ac:dyDescent="0.25">
      <c r="A15" s="4"/>
      <c r="B15" s="130"/>
      <c r="C15" s="123"/>
      <c r="D15" s="147"/>
      <c r="E15" s="183"/>
      <c r="F15" s="130"/>
    </row>
    <row r="16" spans="1:7" ht="15" customHeight="1" x14ac:dyDescent="0.25">
      <c r="A16" s="184">
        <v>1</v>
      </c>
      <c r="B16" s="169" t="s">
        <v>170</v>
      </c>
      <c r="C16" s="10" t="s">
        <v>11</v>
      </c>
      <c r="D16" s="68">
        <f t="shared" ref="D16:E19" si="0">D23+D37+D79+D163</f>
        <v>21355.543000000001</v>
      </c>
      <c r="E16" s="68">
        <f t="shared" si="0"/>
        <v>5860.0460000000003</v>
      </c>
      <c r="F16" s="96"/>
    </row>
    <row r="17" spans="1:6" ht="16.5" customHeight="1" x14ac:dyDescent="0.25">
      <c r="A17" s="184"/>
      <c r="B17" s="169"/>
      <c r="C17" s="11" t="s">
        <v>153</v>
      </c>
      <c r="D17" s="60">
        <f t="shared" si="0"/>
        <v>0</v>
      </c>
      <c r="E17" s="53">
        <f t="shared" si="0"/>
        <v>0</v>
      </c>
      <c r="F17" s="96"/>
    </row>
    <row r="18" spans="1:6" ht="15" customHeight="1" x14ac:dyDescent="0.25">
      <c r="A18" s="184"/>
      <c r="B18" s="169"/>
      <c r="C18" s="11" t="s">
        <v>154</v>
      </c>
      <c r="D18" s="68">
        <f t="shared" si="0"/>
        <v>13324.02</v>
      </c>
      <c r="E18" s="60">
        <f t="shared" si="0"/>
        <v>3330.1979999999999</v>
      </c>
      <c r="F18" s="96"/>
    </row>
    <row r="19" spans="1:6" ht="15.75" customHeight="1" x14ac:dyDescent="0.25">
      <c r="A19" s="184"/>
      <c r="B19" s="169"/>
      <c r="C19" s="185" t="s">
        <v>155</v>
      </c>
      <c r="D19" s="156">
        <f t="shared" si="0"/>
        <v>8031.5230000000001</v>
      </c>
      <c r="E19" s="156">
        <f t="shared" si="0"/>
        <v>2529.848</v>
      </c>
      <c r="F19" s="96"/>
    </row>
    <row r="20" spans="1:6" ht="0.75" hidden="1" customHeight="1" x14ac:dyDescent="0.25">
      <c r="A20" s="184"/>
      <c r="B20" s="169"/>
      <c r="C20" s="186"/>
      <c r="D20" s="157"/>
      <c r="E20" s="157"/>
      <c r="F20" s="96"/>
    </row>
    <row r="21" spans="1:6" ht="27.75" hidden="1" customHeight="1" x14ac:dyDescent="0.25">
      <c r="A21" s="184"/>
      <c r="B21" s="169"/>
      <c r="C21" s="187"/>
      <c r="D21" s="158"/>
      <c r="E21" s="158"/>
      <c r="F21" s="96"/>
    </row>
    <row r="22" spans="1:6" ht="17.25" customHeight="1" x14ac:dyDescent="0.25">
      <c r="A22" s="184"/>
      <c r="B22" s="169"/>
      <c r="C22" s="10" t="s">
        <v>13</v>
      </c>
      <c r="D22" s="53">
        <f>D29+D43+D83+D169</f>
        <v>0</v>
      </c>
      <c r="E22" s="53">
        <f>E29+E43+E83+E169</f>
        <v>0</v>
      </c>
      <c r="F22" s="96"/>
    </row>
    <row r="23" spans="1:6" ht="15.75" customHeight="1" x14ac:dyDescent="0.25">
      <c r="A23" s="182" t="s">
        <v>18</v>
      </c>
      <c r="B23" s="169" t="s">
        <v>34</v>
      </c>
      <c r="C23" s="10" t="s">
        <v>11</v>
      </c>
      <c r="D23" s="53">
        <v>210</v>
      </c>
      <c r="E23" s="53">
        <v>0</v>
      </c>
      <c r="F23" s="96"/>
    </row>
    <row r="24" spans="1:6" ht="15.75" x14ac:dyDescent="0.25">
      <c r="A24" s="182"/>
      <c r="B24" s="169"/>
      <c r="C24" s="11" t="s">
        <v>145</v>
      </c>
      <c r="D24" s="53">
        <f>D31</f>
        <v>0</v>
      </c>
      <c r="E24" s="53">
        <f>E31</f>
        <v>0</v>
      </c>
      <c r="F24" s="96"/>
    </row>
    <row r="25" spans="1:6" ht="18" customHeight="1" x14ac:dyDescent="0.25">
      <c r="A25" s="182"/>
      <c r="B25" s="169"/>
      <c r="C25" s="11" t="s">
        <v>144</v>
      </c>
      <c r="D25" s="53">
        <f>D32</f>
        <v>0</v>
      </c>
      <c r="E25" s="53">
        <f>E32</f>
        <v>0</v>
      </c>
      <c r="F25" s="96"/>
    </row>
    <row r="26" spans="1:6" ht="18" customHeight="1" x14ac:dyDescent="0.25">
      <c r="A26" s="182"/>
      <c r="B26" s="169"/>
      <c r="C26" s="159" t="s">
        <v>155</v>
      </c>
      <c r="D26" s="162">
        <v>210</v>
      </c>
      <c r="E26" s="162">
        <v>0</v>
      </c>
      <c r="F26" s="96"/>
    </row>
    <row r="27" spans="1:6" ht="15" hidden="1" customHeight="1" x14ac:dyDescent="0.25">
      <c r="A27" s="182"/>
      <c r="B27" s="169"/>
      <c r="C27" s="160"/>
      <c r="D27" s="163"/>
      <c r="E27" s="163"/>
      <c r="F27" s="96"/>
    </row>
    <row r="28" spans="1:6" ht="30.75" hidden="1" customHeight="1" x14ac:dyDescent="0.25">
      <c r="A28" s="182"/>
      <c r="B28" s="169"/>
      <c r="C28" s="161"/>
      <c r="D28" s="164"/>
      <c r="E28" s="164"/>
      <c r="F28" s="96"/>
    </row>
    <row r="29" spans="1:6" ht="16.5" customHeight="1" x14ac:dyDescent="0.25">
      <c r="A29" s="182"/>
      <c r="B29" s="169"/>
      <c r="C29" s="10" t="s">
        <v>13</v>
      </c>
      <c r="D29" s="53">
        <f>D36+D43+D50+D57+D62+D69</f>
        <v>0</v>
      </c>
      <c r="E29" s="52">
        <f>E36+E43+E50+E57+E62+E69</f>
        <v>0</v>
      </c>
      <c r="F29" s="96"/>
    </row>
    <row r="30" spans="1:6" ht="20.25" customHeight="1" x14ac:dyDescent="0.25">
      <c r="A30" s="181" t="s">
        <v>8</v>
      </c>
      <c r="B30" s="169" t="s">
        <v>82</v>
      </c>
      <c r="C30" s="10" t="s">
        <v>11</v>
      </c>
      <c r="D30" s="53">
        <v>210</v>
      </c>
      <c r="E30" s="53">
        <v>0</v>
      </c>
      <c r="F30" s="96"/>
    </row>
    <row r="31" spans="1:6" ht="15.75" x14ac:dyDescent="0.25">
      <c r="A31" s="181"/>
      <c r="B31" s="169"/>
      <c r="C31" s="11" t="s">
        <v>145</v>
      </c>
      <c r="D31" s="53">
        <v>0</v>
      </c>
      <c r="E31" s="52">
        <v>0</v>
      </c>
      <c r="F31" s="96"/>
    </row>
    <row r="32" spans="1:6" ht="15.75" x14ac:dyDescent="0.25">
      <c r="A32" s="181"/>
      <c r="B32" s="169"/>
      <c r="C32" s="11" t="s">
        <v>144</v>
      </c>
      <c r="D32" s="53">
        <v>0</v>
      </c>
      <c r="E32" s="52">
        <v>0</v>
      </c>
      <c r="F32" s="96"/>
    </row>
    <row r="33" spans="1:6" ht="15.75" customHeight="1" x14ac:dyDescent="0.25">
      <c r="A33" s="181"/>
      <c r="B33" s="169"/>
      <c r="C33" s="159" t="s">
        <v>155</v>
      </c>
      <c r="D33" s="162">
        <v>210</v>
      </c>
      <c r="E33" s="165">
        <v>0</v>
      </c>
      <c r="F33" s="96"/>
    </row>
    <row r="34" spans="1:6" ht="1.5" customHeight="1" x14ac:dyDescent="0.25">
      <c r="A34" s="181"/>
      <c r="B34" s="169"/>
      <c r="C34" s="160"/>
      <c r="D34" s="163"/>
      <c r="E34" s="166"/>
      <c r="F34" s="96"/>
    </row>
    <row r="35" spans="1:6" ht="15.75" hidden="1" customHeight="1" x14ac:dyDescent="0.25">
      <c r="A35" s="181"/>
      <c r="B35" s="169"/>
      <c r="C35" s="161"/>
      <c r="D35" s="164"/>
      <c r="E35" s="167"/>
      <c r="F35" s="96"/>
    </row>
    <row r="36" spans="1:6" ht="15" customHeight="1" x14ac:dyDescent="0.25">
      <c r="A36" s="181"/>
      <c r="B36" s="169"/>
      <c r="C36" s="10" t="s">
        <v>13</v>
      </c>
      <c r="D36" s="53">
        <v>0</v>
      </c>
      <c r="E36" s="52">
        <v>0</v>
      </c>
      <c r="F36" s="96"/>
    </row>
    <row r="37" spans="1:6" ht="21" customHeight="1" x14ac:dyDescent="0.25">
      <c r="A37" s="181" t="s">
        <v>38</v>
      </c>
      <c r="B37" s="169" t="s">
        <v>83</v>
      </c>
      <c r="C37" s="10" t="s">
        <v>11</v>
      </c>
      <c r="D37" s="53">
        <f>D38+D39+D40+D41+D42+D43</f>
        <v>0</v>
      </c>
      <c r="E37" s="53">
        <f>E38+E39+E40+E41+E42+E43</f>
        <v>0</v>
      </c>
      <c r="F37" s="96"/>
    </row>
    <row r="38" spans="1:6" ht="18.75" customHeight="1" x14ac:dyDescent="0.25">
      <c r="A38" s="181"/>
      <c r="B38" s="169"/>
      <c r="C38" s="11" t="s">
        <v>145</v>
      </c>
      <c r="D38" s="53">
        <v>0</v>
      </c>
      <c r="E38" s="53">
        <v>0</v>
      </c>
      <c r="F38" s="96"/>
    </row>
    <row r="39" spans="1:6" ht="18.75" customHeight="1" x14ac:dyDescent="0.25">
      <c r="A39" s="181"/>
      <c r="B39" s="169"/>
      <c r="C39" s="11" t="s">
        <v>144</v>
      </c>
      <c r="D39" s="53">
        <v>0</v>
      </c>
      <c r="E39" s="53">
        <v>0</v>
      </c>
      <c r="F39" s="96"/>
    </row>
    <row r="40" spans="1:6" ht="18" customHeight="1" x14ac:dyDescent="0.25">
      <c r="A40" s="181"/>
      <c r="B40" s="169"/>
      <c r="C40" s="159" t="s">
        <v>155</v>
      </c>
      <c r="D40" s="162">
        <f>D47+D61</f>
        <v>0</v>
      </c>
      <c r="E40" s="162">
        <f>E47+E61</f>
        <v>0</v>
      </c>
      <c r="F40" s="96"/>
    </row>
    <row r="41" spans="1:6" ht="4.5" hidden="1" customHeight="1" x14ac:dyDescent="0.25">
      <c r="A41" s="181"/>
      <c r="B41" s="169"/>
      <c r="C41" s="160"/>
      <c r="D41" s="163"/>
      <c r="E41" s="163"/>
      <c r="F41" s="96"/>
    </row>
    <row r="42" spans="1:6" ht="33.75" hidden="1" customHeight="1" x14ac:dyDescent="0.25">
      <c r="A42" s="181"/>
      <c r="B42" s="169"/>
      <c r="C42" s="161"/>
      <c r="D42" s="164"/>
      <c r="E42" s="164"/>
      <c r="F42" s="96"/>
    </row>
    <row r="43" spans="1:6" ht="20.25" customHeight="1" x14ac:dyDescent="0.25">
      <c r="A43" s="181"/>
      <c r="B43" s="169"/>
      <c r="C43" s="10" t="s">
        <v>13</v>
      </c>
      <c r="D43" s="53">
        <v>0</v>
      </c>
      <c r="E43" s="52">
        <v>0</v>
      </c>
      <c r="F43" s="96"/>
    </row>
    <row r="44" spans="1:6" ht="24.75" customHeight="1" x14ac:dyDescent="0.25">
      <c r="A44" s="181" t="s">
        <v>14</v>
      </c>
      <c r="B44" s="169" t="s">
        <v>84</v>
      </c>
      <c r="C44" s="10" t="s">
        <v>11</v>
      </c>
      <c r="D44" s="53">
        <f>D45+D46+D47+D48+D49+D50</f>
        <v>0</v>
      </c>
      <c r="E44" s="53">
        <f>E45+E46+E47+E48+E49+E50</f>
        <v>0</v>
      </c>
      <c r="F44" s="96"/>
    </row>
    <row r="45" spans="1:6" ht="15.75" x14ac:dyDescent="0.25">
      <c r="A45" s="181"/>
      <c r="B45" s="169"/>
      <c r="C45" s="11" t="s">
        <v>153</v>
      </c>
      <c r="D45" s="53">
        <v>0</v>
      </c>
      <c r="E45" s="53">
        <v>0</v>
      </c>
      <c r="F45" s="96"/>
    </row>
    <row r="46" spans="1:6" ht="15.75" x14ac:dyDescent="0.25">
      <c r="A46" s="181"/>
      <c r="B46" s="169"/>
      <c r="C46" s="11" t="s">
        <v>154</v>
      </c>
      <c r="D46" s="53">
        <v>0</v>
      </c>
      <c r="E46" s="53">
        <v>0</v>
      </c>
      <c r="F46" s="96"/>
    </row>
    <row r="47" spans="1:6" ht="15.75" customHeight="1" x14ac:dyDescent="0.25">
      <c r="A47" s="181"/>
      <c r="B47" s="169"/>
      <c r="C47" s="159" t="s">
        <v>156</v>
      </c>
      <c r="D47" s="162">
        <f>D54</f>
        <v>0</v>
      </c>
      <c r="E47" s="162">
        <f>E54</f>
        <v>0</v>
      </c>
      <c r="F47" s="96"/>
    </row>
    <row r="48" spans="1:6" ht="15.75" hidden="1" customHeight="1" x14ac:dyDescent="0.25">
      <c r="A48" s="181"/>
      <c r="B48" s="169"/>
      <c r="C48" s="160"/>
      <c r="D48" s="163"/>
      <c r="E48" s="163"/>
      <c r="F48" s="96"/>
    </row>
    <row r="49" spans="1:6" ht="15.75" hidden="1" customHeight="1" x14ac:dyDescent="0.25">
      <c r="A49" s="181"/>
      <c r="B49" s="169"/>
      <c r="C49" s="161"/>
      <c r="D49" s="164"/>
      <c r="E49" s="164"/>
      <c r="F49" s="96"/>
    </row>
    <row r="50" spans="1:6" ht="22.5" customHeight="1" x14ac:dyDescent="0.25">
      <c r="A50" s="181"/>
      <c r="B50" s="169"/>
      <c r="C50" s="10" t="s">
        <v>13</v>
      </c>
      <c r="D50" s="53">
        <v>0</v>
      </c>
      <c r="E50" s="52">
        <v>0</v>
      </c>
      <c r="F50" s="96"/>
    </row>
    <row r="51" spans="1:6" ht="18.75" customHeight="1" x14ac:dyDescent="0.25">
      <c r="A51" s="181" t="s">
        <v>45</v>
      </c>
      <c r="B51" s="169" t="s">
        <v>85</v>
      </c>
      <c r="C51" s="10" t="s">
        <v>11</v>
      </c>
      <c r="D51" s="53">
        <f>D52+D53+D54+D55+D56+D57</f>
        <v>0</v>
      </c>
      <c r="E51" s="53">
        <f>E52+E53+E54+E55+E56+E57</f>
        <v>0</v>
      </c>
      <c r="F51" s="96"/>
    </row>
    <row r="52" spans="1:6" ht="15.75" x14ac:dyDescent="0.25">
      <c r="A52" s="181"/>
      <c r="B52" s="169"/>
      <c r="C52" s="11" t="s">
        <v>145</v>
      </c>
      <c r="D52" s="53">
        <v>0</v>
      </c>
      <c r="E52" s="52">
        <v>0</v>
      </c>
      <c r="F52" s="96"/>
    </row>
    <row r="53" spans="1:6" ht="15.75" x14ac:dyDescent="0.25">
      <c r="A53" s="181"/>
      <c r="B53" s="169"/>
      <c r="C53" s="11" t="s">
        <v>144</v>
      </c>
      <c r="D53" s="53">
        <v>0</v>
      </c>
      <c r="E53" s="52">
        <v>0</v>
      </c>
      <c r="F53" s="96"/>
    </row>
    <row r="54" spans="1:6" ht="15.75" customHeight="1" x14ac:dyDescent="0.25">
      <c r="A54" s="181"/>
      <c r="B54" s="169"/>
      <c r="C54" s="159" t="s">
        <v>157</v>
      </c>
      <c r="D54" s="162">
        <v>0</v>
      </c>
      <c r="E54" s="165">
        <v>0</v>
      </c>
      <c r="F54" s="96"/>
    </row>
    <row r="55" spans="1:6" ht="3" customHeight="1" x14ac:dyDescent="0.25">
      <c r="A55" s="181"/>
      <c r="B55" s="169"/>
      <c r="C55" s="160"/>
      <c r="D55" s="163"/>
      <c r="E55" s="166"/>
      <c r="F55" s="96"/>
    </row>
    <row r="56" spans="1:6" ht="15.75" hidden="1" customHeight="1" x14ac:dyDescent="0.25">
      <c r="A56" s="181"/>
      <c r="B56" s="169"/>
      <c r="C56" s="161"/>
      <c r="D56" s="164"/>
      <c r="E56" s="167"/>
      <c r="F56" s="96"/>
    </row>
    <row r="57" spans="1:6" ht="90" customHeight="1" x14ac:dyDescent="0.25">
      <c r="A57" s="181"/>
      <c r="B57" s="169"/>
      <c r="C57" s="10" t="s">
        <v>13</v>
      </c>
      <c r="D57" s="53">
        <v>0</v>
      </c>
      <c r="E57" s="52">
        <v>0</v>
      </c>
      <c r="F57" s="96"/>
    </row>
    <row r="58" spans="1:6" ht="18.75" customHeight="1" x14ac:dyDescent="0.25">
      <c r="A58" s="181" t="s">
        <v>15</v>
      </c>
      <c r="B58" s="169" t="s">
        <v>44</v>
      </c>
      <c r="C58" s="10" t="s">
        <v>11</v>
      </c>
      <c r="D58" s="53">
        <f>D59+D60+D61+D63+D62</f>
        <v>0</v>
      </c>
      <c r="E58" s="53">
        <f>E59+E60+E61+E63+E62</f>
        <v>0</v>
      </c>
      <c r="F58" s="96"/>
    </row>
    <row r="59" spans="1:6" ht="15.75" x14ac:dyDescent="0.25">
      <c r="A59" s="181"/>
      <c r="B59" s="169"/>
      <c r="C59" s="11" t="s">
        <v>145</v>
      </c>
      <c r="D59" s="53">
        <v>0</v>
      </c>
      <c r="E59" s="52">
        <v>0</v>
      </c>
      <c r="F59" s="96"/>
    </row>
    <row r="60" spans="1:6" ht="17.25" customHeight="1" x14ac:dyDescent="0.25">
      <c r="A60" s="181"/>
      <c r="B60" s="169"/>
      <c r="C60" s="11" t="s">
        <v>154</v>
      </c>
      <c r="D60" s="53">
        <v>0</v>
      </c>
      <c r="E60" s="52">
        <v>0</v>
      </c>
      <c r="F60" s="96"/>
    </row>
    <row r="61" spans="1:6" ht="15.75" x14ac:dyDescent="0.25">
      <c r="A61" s="181"/>
      <c r="B61" s="169"/>
      <c r="C61" s="10" t="s">
        <v>157</v>
      </c>
      <c r="D61" s="53">
        <v>0</v>
      </c>
      <c r="E61" s="52">
        <v>0</v>
      </c>
      <c r="F61" s="96"/>
    </row>
    <row r="62" spans="1:6" ht="15" customHeight="1" x14ac:dyDescent="0.25">
      <c r="A62" s="181"/>
      <c r="B62" s="169"/>
      <c r="C62" s="125" t="s">
        <v>13</v>
      </c>
      <c r="D62" s="162">
        <v>0</v>
      </c>
      <c r="E62" s="165">
        <v>0</v>
      </c>
      <c r="F62" s="96"/>
    </row>
    <row r="63" spans="1:6" ht="17.25" hidden="1" customHeight="1" x14ac:dyDescent="0.25">
      <c r="A63" s="181"/>
      <c r="B63" s="169"/>
      <c r="C63" s="168"/>
      <c r="D63" s="163"/>
      <c r="E63" s="166"/>
      <c r="F63" s="96"/>
    </row>
    <row r="64" spans="1:6" ht="23.25" hidden="1" customHeight="1" x14ac:dyDescent="0.25">
      <c r="A64" s="181"/>
      <c r="B64" s="169"/>
      <c r="C64" s="126"/>
      <c r="D64" s="164"/>
      <c r="E64" s="167"/>
      <c r="F64" s="96"/>
    </row>
    <row r="65" spans="1:6" ht="22.5" customHeight="1" x14ac:dyDescent="0.25">
      <c r="A65" s="181" t="s">
        <v>86</v>
      </c>
      <c r="B65" s="169" t="s">
        <v>48</v>
      </c>
      <c r="C65" s="10" t="s">
        <v>11</v>
      </c>
      <c r="D65" s="53">
        <f>D66+D67+D68+D70+D69</f>
        <v>0</v>
      </c>
      <c r="E65" s="53">
        <f>E66+E67+E68+E70+E69</f>
        <v>0</v>
      </c>
      <c r="F65" s="96"/>
    </row>
    <row r="66" spans="1:6" ht="15.75" x14ac:dyDescent="0.25">
      <c r="A66" s="181"/>
      <c r="B66" s="169"/>
      <c r="C66" s="11" t="s">
        <v>153</v>
      </c>
      <c r="D66" s="53">
        <v>0</v>
      </c>
      <c r="E66" s="52">
        <v>0</v>
      </c>
      <c r="F66" s="96"/>
    </row>
    <row r="67" spans="1:6" ht="15.75" x14ac:dyDescent="0.25">
      <c r="A67" s="181"/>
      <c r="B67" s="169"/>
      <c r="C67" s="11" t="s">
        <v>144</v>
      </c>
      <c r="D67" s="53">
        <v>0</v>
      </c>
      <c r="E67" s="52">
        <v>0</v>
      </c>
      <c r="F67" s="96"/>
    </row>
    <row r="68" spans="1:6" ht="15.75" x14ac:dyDescent="0.25">
      <c r="A68" s="181"/>
      <c r="B68" s="169"/>
      <c r="C68" s="10" t="s">
        <v>157</v>
      </c>
      <c r="D68" s="53">
        <v>0</v>
      </c>
      <c r="E68" s="52">
        <v>0</v>
      </c>
      <c r="F68" s="96"/>
    </row>
    <row r="69" spans="1:6" ht="15.75" customHeight="1" x14ac:dyDescent="0.25">
      <c r="A69" s="181"/>
      <c r="B69" s="169"/>
      <c r="C69" s="125" t="s">
        <v>13</v>
      </c>
      <c r="D69" s="162">
        <v>0</v>
      </c>
      <c r="E69" s="165">
        <v>0</v>
      </c>
      <c r="F69" s="96"/>
    </row>
    <row r="70" spans="1:6" ht="15.75" customHeight="1" x14ac:dyDescent="0.25">
      <c r="A70" s="181"/>
      <c r="B70" s="169"/>
      <c r="C70" s="168"/>
      <c r="D70" s="163"/>
      <c r="E70" s="166"/>
      <c r="F70" s="96"/>
    </row>
    <row r="71" spans="1:6" ht="11.25" customHeight="1" x14ac:dyDescent="0.25">
      <c r="A71" s="181"/>
      <c r="B71" s="169"/>
      <c r="C71" s="126"/>
      <c r="D71" s="164"/>
      <c r="E71" s="167"/>
      <c r="F71" s="96"/>
    </row>
    <row r="72" spans="1:6" ht="15.75" x14ac:dyDescent="0.25">
      <c r="A72" s="181" t="s">
        <v>49</v>
      </c>
      <c r="B72" s="169" t="s">
        <v>87</v>
      </c>
      <c r="C72" s="10" t="s">
        <v>11</v>
      </c>
      <c r="D72" s="53">
        <f>D73+D74+D75+D77+D76</f>
        <v>0</v>
      </c>
      <c r="E72" s="53">
        <f>E73+E74+E75+E77+E76</f>
        <v>0</v>
      </c>
      <c r="F72" s="96"/>
    </row>
    <row r="73" spans="1:6" ht="15.75" x14ac:dyDescent="0.25">
      <c r="A73" s="181"/>
      <c r="B73" s="169"/>
      <c r="C73" s="11" t="s">
        <v>145</v>
      </c>
      <c r="D73" s="53">
        <v>0</v>
      </c>
      <c r="E73" s="52">
        <v>0</v>
      </c>
      <c r="F73" s="96"/>
    </row>
    <row r="74" spans="1:6" ht="15.75" x14ac:dyDescent="0.25">
      <c r="A74" s="181"/>
      <c r="B74" s="169"/>
      <c r="C74" s="11" t="s">
        <v>144</v>
      </c>
      <c r="D74" s="53">
        <v>0</v>
      </c>
      <c r="E74" s="52">
        <v>0</v>
      </c>
      <c r="F74" s="96"/>
    </row>
    <row r="75" spans="1:6" ht="15.75" x14ac:dyDescent="0.25">
      <c r="A75" s="181"/>
      <c r="B75" s="169"/>
      <c r="C75" s="10" t="s">
        <v>157</v>
      </c>
      <c r="D75" s="53">
        <v>0</v>
      </c>
      <c r="E75" s="52">
        <v>0</v>
      </c>
      <c r="F75" s="96"/>
    </row>
    <row r="76" spans="1:6" ht="15" customHeight="1" x14ac:dyDescent="0.25">
      <c r="A76" s="181"/>
      <c r="B76" s="169"/>
      <c r="C76" s="125" t="s">
        <v>13</v>
      </c>
      <c r="D76" s="162">
        <v>0</v>
      </c>
      <c r="E76" s="165">
        <v>0</v>
      </c>
      <c r="F76" s="96"/>
    </row>
    <row r="77" spans="1:6" ht="2.25" hidden="1" customHeight="1" x14ac:dyDescent="0.25">
      <c r="A77" s="181"/>
      <c r="B77" s="169"/>
      <c r="C77" s="168"/>
      <c r="D77" s="163"/>
      <c r="E77" s="166"/>
      <c r="F77" s="96"/>
    </row>
    <row r="78" spans="1:6" ht="18" hidden="1" customHeight="1" x14ac:dyDescent="0.25">
      <c r="A78" s="181"/>
      <c r="B78" s="169"/>
      <c r="C78" s="126"/>
      <c r="D78" s="164"/>
      <c r="E78" s="167"/>
      <c r="F78" s="96"/>
    </row>
    <row r="79" spans="1:6" ht="20.25" customHeight="1" x14ac:dyDescent="0.25">
      <c r="A79" s="182">
        <v>4</v>
      </c>
      <c r="B79" s="169" t="s">
        <v>158</v>
      </c>
      <c r="C79" s="10" t="s">
        <v>11</v>
      </c>
      <c r="D79" s="60">
        <f t="shared" ref="D79:E81" si="1">D86+D93+D100+D107+D114+D121+D128+D135+D142+D149+D156</f>
        <v>2590.3199999999997</v>
      </c>
      <c r="E79" s="68">
        <f t="shared" si="1"/>
        <v>1222.047</v>
      </c>
      <c r="F79" s="96"/>
    </row>
    <row r="80" spans="1:6" ht="15.75" x14ac:dyDescent="0.25">
      <c r="A80" s="182"/>
      <c r="B80" s="169"/>
      <c r="C80" s="11" t="s">
        <v>145</v>
      </c>
      <c r="D80" s="53">
        <f t="shared" si="1"/>
        <v>0</v>
      </c>
      <c r="E80" s="53">
        <f t="shared" si="1"/>
        <v>0</v>
      </c>
      <c r="F80" s="96"/>
    </row>
    <row r="81" spans="1:6" ht="18.75" customHeight="1" x14ac:dyDescent="0.25">
      <c r="A81" s="182"/>
      <c r="B81" s="169"/>
      <c r="C81" s="11" t="s">
        <v>144</v>
      </c>
      <c r="D81" s="53">
        <f t="shared" si="1"/>
        <v>0</v>
      </c>
      <c r="E81" s="53">
        <f t="shared" si="1"/>
        <v>0</v>
      </c>
      <c r="F81" s="96"/>
    </row>
    <row r="82" spans="1:6" ht="15.75" x14ac:dyDescent="0.25">
      <c r="A82" s="182"/>
      <c r="B82" s="169"/>
      <c r="C82" s="11" t="s">
        <v>155</v>
      </c>
      <c r="D82" s="60">
        <f>D89+D96+D103+D110+D117+D124+D131+D138+D145+D152+D159</f>
        <v>2590.3199999999997</v>
      </c>
      <c r="E82" s="68">
        <f>E89+E96+E103+E110+E117+E124+E131+E138+E145+E152+E159</f>
        <v>1222.047</v>
      </c>
      <c r="F82" s="96"/>
    </row>
    <row r="83" spans="1:6" ht="39" customHeight="1" x14ac:dyDescent="0.25">
      <c r="A83" s="182"/>
      <c r="B83" s="169"/>
      <c r="C83" s="125" t="s">
        <v>13</v>
      </c>
      <c r="D83" s="162">
        <f>D90+D97+D104+D111+D118+D125+D169+D176+D183+D190+D197</f>
        <v>0</v>
      </c>
      <c r="E83" s="165">
        <f>E90+E97+E104+E111+E118+E125+E169+E176+E183</f>
        <v>0</v>
      </c>
      <c r="F83" s="96"/>
    </row>
    <row r="84" spans="1:6" ht="0.75" customHeight="1" x14ac:dyDescent="0.25">
      <c r="A84" s="182"/>
      <c r="B84" s="169"/>
      <c r="C84" s="168"/>
      <c r="D84" s="163"/>
      <c r="E84" s="166"/>
      <c r="F84" s="96"/>
    </row>
    <row r="85" spans="1:6" ht="15.75" hidden="1" customHeight="1" x14ac:dyDescent="0.25">
      <c r="A85" s="182"/>
      <c r="B85" s="169"/>
      <c r="C85" s="126"/>
      <c r="D85" s="164"/>
      <c r="E85" s="167"/>
      <c r="F85" s="96"/>
    </row>
    <row r="86" spans="1:6" ht="19.5" customHeight="1" x14ac:dyDescent="0.25">
      <c r="A86" s="181" t="s">
        <v>88</v>
      </c>
      <c r="B86" s="169" t="s">
        <v>52</v>
      </c>
      <c r="C86" s="10" t="s">
        <v>11</v>
      </c>
      <c r="D86" s="60">
        <f>D87+D88+D89+D91+D90</f>
        <v>416.95</v>
      </c>
      <c r="E86" s="53">
        <f>E87+E88+E89+E91+E90</f>
        <v>7</v>
      </c>
      <c r="F86" s="96"/>
    </row>
    <row r="87" spans="1:6" ht="15.75" x14ac:dyDescent="0.25">
      <c r="A87" s="181"/>
      <c r="B87" s="169"/>
      <c r="C87" s="11" t="s">
        <v>145</v>
      </c>
      <c r="D87" s="53">
        <v>0</v>
      </c>
      <c r="E87" s="52">
        <v>0</v>
      </c>
      <c r="F87" s="96"/>
    </row>
    <row r="88" spans="1:6" ht="16.5" customHeight="1" x14ac:dyDescent="0.25">
      <c r="A88" s="181"/>
      <c r="B88" s="169"/>
      <c r="C88" s="11" t="s">
        <v>144</v>
      </c>
      <c r="D88" s="53">
        <v>0</v>
      </c>
      <c r="E88" s="52">
        <v>0</v>
      </c>
      <c r="F88" s="96"/>
    </row>
    <row r="89" spans="1:6" ht="15.75" x14ac:dyDescent="0.25">
      <c r="A89" s="181"/>
      <c r="B89" s="169"/>
      <c r="C89" s="10" t="s">
        <v>155</v>
      </c>
      <c r="D89" s="60">
        <v>416.95</v>
      </c>
      <c r="E89" s="52">
        <v>7</v>
      </c>
      <c r="F89" s="96"/>
    </row>
    <row r="90" spans="1:6" ht="15.75" customHeight="1" x14ac:dyDescent="0.25">
      <c r="A90" s="181"/>
      <c r="B90" s="169"/>
      <c r="C90" s="125" t="s">
        <v>13</v>
      </c>
      <c r="D90" s="162">
        <v>0</v>
      </c>
      <c r="E90" s="165">
        <v>0</v>
      </c>
      <c r="F90" s="96"/>
    </row>
    <row r="91" spans="1:6" ht="15.75" hidden="1" customHeight="1" x14ac:dyDescent="0.25">
      <c r="A91" s="181"/>
      <c r="B91" s="169"/>
      <c r="C91" s="168"/>
      <c r="D91" s="163"/>
      <c r="E91" s="166"/>
      <c r="F91" s="96"/>
    </row>
    <row r="92" spans="1:6" ht="15.75" hidden="1" customHeight="1" x14ac:dyDescent="0.25">
      <c r="A92" s="181"/>
      <c r="B92" s="169"/>
      <c r="C92" s="126"/>
      <c r="D92" s="164"/>
      <c r="E92" s="167"/>
      <c r="F92" s="96"/>
    </row>
    <row r="93" spans="1:6" ht="18" customHeight="1" x14ac:dyDescent="0.25">
      <c r="A93" s="181" t="s">
        <v>53</v>
      </c>
      <c r="B93" s="169" t="s">
        <v>54</v>
      </c>
      <c r="C93" s="10" t="s">
        <v>11</v>
      </c>
      <c r="D93" s="53">
        <f>D94+D95+D96+D98+D97</f>
        <v>0</v>
      </c>
      <c r="E93" s="60">
        <f>E94+E95+E96+E98+E97</f>
        <v>0</v>
      </c>
      <c r="F93" s="96"/>
    </row>
    <row r="94" spans="1:6" ht="15.75" x14ac:dyDescent="0.25">
      <c r="A94" s="181"/>
      <c r="B94" s="169"/>
      <c r="C94" s="11" t="s">
        <v>153</v>
      </c>
      <c r="D94" s="53">
        <v>0</v>
      </c>
      <c r="E94" s="52">
        <v>0</v>
      </c>
      <c r="F94" s="96"/>
    </row>
    <row r="95" spans="1:6" ht="15.75" x14ac:dyDescent="0.25">
      <c r="A95" s="181"/>
      <c r="B95" s="169"/>
      <c r="C95" s="11" t="s">
        <v>144</v>
      </c>
      <c r="D95" s="53">
        <v>0</v>
      </c>
      <c r="E95" s="52">
        <v>0</v>
      </c>
      <c r="F95" s="96"/>
    </row>
    <row r="96" spans="1:6" ht="15.75" x14ac:dyDescent="0.25">
      <c r="A96" s="181"/>
      <c r="B96" s="169"/>
      <c r="C96" s="10" t="s">
        <v>157</v>
      </c>
      <c r="D96" s="53">
        <v>0</v>
      </c>
      <c r="E96" s="52">
        <v>0</v>
      </c>
      <c r="F96" s="96"/>
    </row>
    <row r="97" spans="1:6" ht="15.75" customHeight="1" x14ac:dyDescent="0.25">
      <c r="A97" s="181"/>
      <c r="B97" s="169"/>
      <c r="C97" s="125" t="s">
        <v>13</v>
      </c>
      <c r="D97" s="162">
        <v>0</v>
      </c>
      <c r="E97" s="165">
        <v>0</v>
      </c>
      <c r="F97" s="96"/>
    </row>
    <row r="98" spans="1:6" ht="15.75" hidden="1" customHeight="1" x14ac:dyDescent="0.25">
      <c r="A98" s="181"/>
      <c r="B98" s="169"/>
      <c r="C98" s="168"/>
      <c r="D98" s="163"/>
      <c r="E98" s="166"/>
      <c r="F98" s="96"/>
    </row>
    <row r="99" spans="1:6" ht="21" hidden="1" customHeight="1" x14ac:dyDescent="0.25">
      <c r="A99" s="181"/>
      <c r="B99" s="169"/>
      <c r="C99" s="126"/>
      <c r="D99" s="164"/>
      <c r="E99" s="167"/>
      <c r="F99" s="96"/>
    </row>
    <row r="100" spans="1:6" ht="15" customHeight="1" x14ac:dyDescent="0.25">
      <c r="A100" s="181" t="s">
        <v>55</v>
      </c>
      <c r="B100" s="169" t="s">
        <v>89</v>
      </c>
      <c r="C100" s="10" t="s">
        <v>11</v>
      </c>
      <c r="D100" s="53">
        <f>D101+D102+D103</f>
        <v>0</v>
      </c>
      <c r="E100" s="53">
        <f>E101+E102+E103</f>
        <v>0</v>
      </c>
      <c r="F100" s="96"/>
    </row>
    <row r="101" spans="1:6" ht="15.75" x14ac:dyDescent="0.25">
      <c r="A101" s="181"/>
      <c r="B101" s="169"/>
      <c r="C101" s="11" t="s">
        <v>145</v>
      </c>
      <c r="D101" s="53">
        <v>0</v>
      </c>
      <c r="E101" s="52">
        <v>0</v>
      </c>
      <c r="F101" s="96"/>
    </row>
    <row r="102" spans="1:6" ht="15.75" x14ac:dyDescent="0.25">
      <c r="A102" s="181"/>
      <c r="B102" s="169"/>
      <c r="C102" s="11" t="s">
        <v>144</v>
      </c>
      <c r="D102" s="53">
        <v>0</v>
      </c>
      <c r="E102" s="52">
        <v>0</v>
      </c>
      <c r="F102" s="96"/>
    </row>
    <row r="103" spans="1:6" ht="15.75" x14ac:dyDescent="0.25">
      <c r="A103" s="181"/>
      <c r="B103" s="169"/>
      <c r="C103" s="10" t="s">
        <v>157</v>
      </c>
      <c r="D103" s="53">
        <v>0</v>
      </c>
      <c r="E103" s="52">
        <v>0</v>
      </c>
      <c r="F103" s="96"/>
    </row>
    <row r="104" spans="1:6" ht="15.75" customHeight="1" x14ac:dyDescent="0.25">
      <c r="A104" s="181"/>
      <c r="B104" s="169"/>
      <c r="C104" s="125" t="s">
        <v>13</v>
      </c>
      <c r="D104" s="162">
        <v>0</v>
      </c>
      <c r="E104" s="165">
        <v>0</v>
      </c>
      <c r="F104" s="96"/>
    </row>
    <row r="105" spans="1:6" ht="2.25" hidden="1" customHeight="1" x14ac:dyDescent="0.25">
      <c r="A105" s="181"/>
      <c r="B105" s="169"/>
      <c r="C105" s="168"/>
      <c r="D105" s="163"/>
      <c r="E105" s="166"/>
      <c r="F105" s="96"/>
    </row>
    <row r="106" spans="1:6" ht="15.75" hidden="1" customHeight="1" x14ac:dyDescent="0.25">
      <c r="A106" s="181"/>
      <c r="B106" s="169"/>
      <c r="C106" s="126"/>
      <c r="D106" s="164"/>
      <c r="E106" s="167"/>
      <c r="F106" s="96"/>
    </row>
    <row r="107" spans="1:6" ht="18" customHeight="1" x14ac:dyDescent="0.25">
      <c r="A107" s="181" t="s">
        <v>57</v>
      </c>
      <c r="B107" s="169" t="s">
        <v>58</v>
      </c>
      <c r="C107" s="10" t="s">
        <v>11</v>
      </c>
      <c r="D107" s="53">
        <f>D108+D109+D110+D112+D111</f>
        <v>30</v>
      </c>
      <c r="E107" s="53">
        <f>E108+E109+E110+E112+E111</f>
        <v>10.4</v>
      </c>
      <c r="F107" s="96"/>
    </row>
    <row r="108" spans="1:6" ht="15.75" x14ac:dyDescent="0.25">
      <c r="A108" s="181"/>
      <c r="B108" s="169"/>
      <c r="C108" s="11" t="s">
        <v>153</v>
      </c>
      <c r="D108" s="53">
        <v>0</v>
      </c>
      <c r="E108" s="52">
        <v>0</v>
      </c>
      <c r="F108" s="96"/>
    </row>
    <row r="109" spans="1:6" ht="15.75" x14ac:dyDescent="0.25">
      <c r="A109" s="181"/>
      <c r="B109" s="169"/>
      <c r="C109" s="11" t="s">
        <v>144</v>
      </c>
      <c r="D109" s="53">
        <v>0</v>
      </c>
      <c r="E109" s="52">
        <v>0</v>
      </c>
      <c r="F109" s="96"/>
    </row>
    <row r="110" spans="1:6" ht="15.75" x14ac:dyDescent="0.25">
      <c r="A110" s="181"/>
      <c r="B110" s="169"/>
      <c r="C110" s="10" t="s">
        <v>155</v>
      </c>
      <c r="D110" s="53">
        <v>30</v>
      </c>
      <c r="E110" s="52">
        <v>10.4</v>
      </c>
      <c r="F110" s="96"/>
    </row>
    <row r="111" spans="1:6" ht="15.75" customHeight="1" x14ac:dyDescent="0.25">
      <c r="A111" s="181"/>
      <c r="B111" s="169"/>
      <c r="C111" s="125" t="s">
        <v>13</v>
      </c>
      <c r="D111" s="162">
        <v>0</v>
      </c>
      <c r="E111" s="165">
        <v>0</v>
      </c>
      <c r="F111" s="96"/>
    </row>
    <row r="112" spans="1:6" ht="15.75" hidden="1" customHeight="1" x14ac:dyDescent="0.25">
      <c r="A112" s="181"/>
      <c r="B112" s="169"/>
      <c r="C112" s="168"/>
      <c r="D112" s="163"/>
      <c r="E112" s="166"/>
      <c r="F112" s="96"/>
    </row>
    <row r="113" spans="1:6" ht="15.75" hidden="1" customHeight="1" x14ac:dyDescent="0.25">
      <c r="A113" s="181"/>
      <c r="B113" s="169"/>
      <c r="C113" s="126"/>
      <c r="D113" s="164"/>
      <c r="E113" s="167"/>
      <c r="F113" s="96"/>
    </row>
    <row r="114" spans="1:6" ht="17.25" customHeight="1" x14ac:dyDescent="0.25">
      <c r="A114" s="181" t="s">
        <v>59</v>
      </c>
      <c r="B114" s="169" t="s">
        <v>93</v>
      </c>
      <c r="C114" s="10" t="s">
        <v>11</v>
      </c>
      <c r="D114" s="53">
        <f>D115+D116+D117+D119+D118</f>
        <v>0</v>
      </c>
      <c r="E114" s="53">
        <f>E115+E116+E117+E119+E118</f>
        <v>0</v>
      </c>
      <c r="F114" s="96"/>
    </row>
    <row r="115" spans="1:6" ht="15.75" x14ac:dyDescent="0.25">
      <c r="A115" s="181"/>
      <c r="B115" s="169"/>
      <c r="C115" s="11" t="s">
        <v>153</v>
      </c>
      <c r="D115" s="53">
        <v>0</v>
      </c>
      <c r="E115" s="52">
        <v>0</v>
      </c>
      <c r="F115" s="96"/>
    </row>
    <row r="116" spans="1:6" ht="15.75" x14ac:dyDescent="0.25">
      <c r="A116" s="181"/>
      <c r="B116" s="169"/>
      <c r="C116" s="11" t="s">
        <v>144</v>
      </c>
      <c r="D116" s="53">
        <v>0</v>
      </c>
      <c r="E116" s="52">
        <v>0</v>
      </c>
      <c r="F116" s="96"/>
    </row>
    <row r="117" spans="1:6" ht="15.75" x14ac:dyDescent="0.25">
      <c r="A117" s="181"/>
      <c r="B117" s="169"/>
      <c r="C117" s="10" t="s">
        <v>157</v>
      </c>
      <c r="D117" s="53">
        <v>0</v>
      </c>
      <c r="E117" s="52">
        <v>0</v>
      </c>
      <c r="F117" s="96"/>
    </row>
    <row r="118" spans="1:6" ht="15.75" customHeight="1" x14ac:dyDescent="0.25">
      <c r="A118" s="181"/>
      <c r="B118" s="169"/>
      <c r="C118" s="125" t="s">
        <v>13</v>
      </c>
      <c r="D118" s="162">
        <v>0</v>
      </c>
      <c r="E118" s="165">
        <v>0</v>
      </c>
      <c r="F118" s="96"/>
    </row>
    <row r="119" spans="1:6" ht="15.75" hidden="1" customHeight="1" x14ac:dyDescent="0.25">
      <c r="A119" s="181"/>
      <c r="B119" s="169"/>
      <c r="C119" s="168"/>
      <c r="D119" s="163"/>
      <c r="E119" s="166"/>
      <c r="F119" s="96"/>
    </row>
    <row r="120" spans="1:6" ht="4.5" hidden="1" customHeight="1" x14ac:dyDescent="0.25">
      <c r="A120" s="181"/>
      <c r="B120" s="169"/>
      <c r="C120" s="126"/>
      <c r="D120" s="164"/>
      <c r="E120" s="167"/>
      <c r="F120" s="96"/>
    </row>
    <row r="121" spans="1:6" ht="18.75" customHeight="1" x14ac:dyDescent="0.25">
      <c r="A121" s="131" t="s">
        <v>61</v>
      </c>
      <c r="B121" s="188" t="s">
        <v>94</v>
      </c>
      <c r="C121" s="10" t="s">
        <v>11</v>
      </c>
      <c r="D121" s="60">
        <f>D122+D123+D124</f>
        <v>288.05</v>
      </c>
      <c r="E121" s="68">
        <f>E122+E123+E124</f>
        <v>72.012</v>
      </c>
      <c r="F121" s="96"/>
    </row>
    <row r="122" spans="1:6" ht="15.75" x14ac:dyDescent="0.25">
      <c r="A122" s="132"/>
      <c r="B122" s="189"/>
      <c r="C122" s="11" t="s">
        <v>145</v>
      </c>
      <c r="D122" s="53">
        <v>0</v>
      </c>
      <c r="E122" s="52">
        <v>0</v>
      </c>
      <c r="F122" s="96"/>
    </row>
    <row r="123" spans="1:6" ht="15.75" x14ac:dyDescent="0.25">
      <c r="A123" s="132"/>
      <c r="B123" s="189"/>
      <c r="C123" s="11" t="s">
        <v>144</v>
      </c>
      <c r="D123" s="53">
        <v>0</v>
      </c>
      <c r="E123" s="52">
        <v>0</v>
      </c>
      <c r="F123" s="96"/>
    </row>
    <row r="124" spans="1:6" ht="15.75" x14ac:dyDescent="0.25">
      <c r="A124" s="132"/>
      <c r="B124" s="189"/>
      <c r="C124" s="10" t="s">
        <v>157</v>
      </c>
      <c r="D124" s="60">
        <v>288.05</v>
      </c>
      <c r="E124" s="54">
        <v>72.012</v>
      </c>
      <c r="F124" s="96"/>
    </row>
    <row r="125" spans="1:6" ht="15.75" customHeight="1" x14ac:dyDescent="0.25">
      <c r="A125" s="132"/>
      <c r="B125" s="189"/>
      <c r="C125" s="125" t="s">
        <v>13</v>
      </c>
      <c r="D125" s="162">
        <v>0</v>
      </c>
      <c r="E125" s="165">
        <v>0</v>
      </c>
      <c r="F125" s="96"/>
    </row>
    <row r="126" spans="1:6" ht="15.75" customHeight="1" x14ac:dyDescent="0.25">
      <c r="A126" s="132"/>
      <c r="B126" s="189"/>
      <c r="C126" s="168"/>
      <c r="D126" s="163"/>
      <c r="E126" s="166"/>
      <c r="F126" s="96"/>
    </row>
    <row r="127" spans="1:6" ht="25.5" customHeight="1" x14ac:dyDescent="0.25">
      <c r="A127" s="133"/>
      <c r="B127" s="190"/>
      <c r="C127" s="126"/>
      <c r="D127" s="164"/>
      <c r="E127" s="167"/>
      <c r="F127" s="96"/>
    </row>
    <row r="128" spans="1:6" ht="22.5" customHeight="1" x14ac:dyDescent="0.25">
      <c r="A128" s="131" t="s">
        <v>63</v>
      </c>
      <c r="B128" s="173" t="s">
        <v>95</v>
      </c>
      <c r="C128" s="10" t="s">
        <v>11</v>
      </c>
      <c r="D128" s="53">
        <f>D129+D130+D131</f>
        <v>0</v>
      </c>
      <c r="E128" s="53">
        <f>E129+E130+E131</f>
        <v>0</v>
      </c>
      <c r="F128" s="96"/>
    </row>
    <row r="129" spans="1:6" ht="15.75" x14ac:dyDescent="0.25">
      <c r="A129" s="132"/>
      <c r="B129" s="174"/>
      <c r="C129" s="11" t="s">
        <v>145</v>
      </c>
      <c r="D129" s="53">
        <v>0</v>
      </c>
      <c r="E129" s="52">
        <v>0</v>
      </c>
      <c r="F129" s="96"/>
    </row>
    <row r="130" spans="1:6" ht="15.75" x14ac:dyDescent="0.25">
      <c r="A130" s="132"/>
      <c r="B130" s="174"/>
      <c r="C130" s="11" t="s">
        <v>144</v>
      </c>
      <c r="D130" s="53">
        <v>0</v>
      </c>
      <c r="E130" s="52">
        <v>0</v>
      </c>
      <c r="F130" s="96"/>
    </row>
    <row r="131" spans="1:6" ht="15.75" x14ac:dyDescent="0.25">
      <c r="A131" s="132"/>
      <c r="B131" s="174"/>
      <c r="C131" s="10" t="s">
        <v>157</v>
      </c>
      <c r="D131" s="53">
        <v>0</v>
      </c>
      <c r="E131" s="52">
        <v>0</v>
      </c>
      <c r="F131" s="96"/>
    </row>
    <row r="132" spans="1:6" ht="15.75" customHeight="1" x14ac:dyDescent="0.25">
      <c r="A132" s="132"/>
      <c r="B132" s="174"/>
      <c r="C132" s="125" t="s">
        <v>13</v>
      </c>
      <c r="D132" s="162">
        <v>0</v>
      </c>
      <c r="E132" s="165">
        <v>0</v>
      </c>
      <c r="F132" s="96"/>
    </row>
    <row r="133" spans="1:6" ht="15.75" customHeight="1" x14ac:dyDescent="0.25">
      <c r="A133" s="132"/>
      <c r="B133" s="174"/>
      <c r="C133" s="168"/>
      <c r="D133" s="163"/>
      <c r="E133" s="166"/>
      <c r="F133" s="96"/>
    </row>
    <row r="134" spans="1:6" ht="33.75" customHeight="1" x14ac:dyDescent="0.25">
      <c r="A134" s="133"/>
      <c r="B134" s="175"/>
      <c r="C134" s="126"/>
      <c r="D134" s="164"/>
      <c r="E134" s="167"/>
      <c r="F134" s="96"/>
    </row>
    <row r="135" spans="1:6" ht="18.75" customHeight="1" x14ac:dyDescent="0.25">
      <c r="A135" s="131" t="s">
        <v>147</v>
      </c>
      <c r="B135" s="173" t="s">
        <v>152</v>
      </c>
      <c r="C135" s="10" t="s">
        <v>11</v>
      </c>
      <c r="D135" s="53">
        <f>D136+D137+D138</f>
        <v>0</v>
      </c>
      <c r="E135" s="53">
        <f>E136+E137+E138</f>
        <v>0</v>
      </c>
      <c r="F135" s="96"/>
    </row>
    <row r="136" spans="1:6" ht="15.75" x14ac:dyDescent="0.25">
      <c r="A136" s="132"/>
      <c r="B136" s="174"/>
      <c r="C136" s="11" t="s">
        <v>145</v>
      </c>
      <c r="D136" s="53">
        <v>0</v>
      </c>
      <c r="E136" s="52">
        <v>0</v>
      </c>
      <c r="F136" s="96"/>
    </row>
    <row r="137" spans="1:6" ht="15.75" x14ac:dyDescent="0.25">
      <c r="A137" s="132"/>
      <c r="B137" s="174"/>
      <c r="C137" s="11" t="s">
        <v>144</v>
      </c>
      <c r="D137" s="53">
        <v>0</v>
      </c>
      <c r="E137" s="52">
        <v>0</v>
      </c>
      <c r="F137" s="96"/>
    </row>
    <row r="138" spans="1:6" ht="15.75" x14ac:dyDescent="0.25">
      <c r="A138" s="132"/>
      <c r="B138" s="174"/>
      <c r="C138" s="10" t="s">
        <v>157</v>
      </c>
      <c r="D138" s="53">
        <v>0</v>
      </c>
      <c r="E138" s="52">
        <v>0</v>
      </c>
      <c r="F138" s="96"/>
    </row>
    <row r="139" spans="1:6" ht="12.75" customHeight="1" x14ac:dyDescent="0.25">
      <c r="A139" s="132"/>
      <c r="B139" s="174"/>
      <c r="C139" s="125" t="s">
        <v>13</v>
      </c>
      <c r="D139" s="162">
        <v>0</v>
      </c>
      <c r="E139" s="165">
        <v>0</v>
      </c>
      <c r="F139" s="96"/>
    </row>
    <row r="140" spans="1:6" ht="1.5" hidden="1" customHeight="1" x14ac:dyDescent="0.25">
      <c r="A140" s="132"/>
      <c r="B140" s="174"/>
      <c r="C140" s="168"/>
      <c r="D140" s="163"/>
      <c r="E140" s="166"/>
      <c r="F140" s="96"/>
    </row>
    <row r="141" spans="1:6" ht="46.5" hidden="1" customHeight="1" x14ac:dyDescent="0.25">
      <c r="A141" s="133"/>
      <c r="B141" s="175"/>
      <c r="C141" s="126"/>
      <c r="D141" s="164"/>
      <c r="E141" s="167"/>
      <c r="F141" s="96"/>
    </row>
    <row r="142" spans="1:6" ht="15.75" customHeight="1" x14ac:dyDescent="0.25">
      <c r="A142" s="131" t="s">
        <v>149</v>
      </c>
      <c r="B142" s="173" t="s">
        <v>150</v>
      </c>
      <c r="C142" s="10" t="s">
        <v>11</v>
      </c>
      <c r="D142" s="53">
        <f>D143+D144+D145+D147+D146</f>
        <v>700</v>
      </c>
      <c r="E142" s="53">
        <f>E143+E144+E145+E147+E146</f>
        <v>0</v>
      </c>
      <c r="F142" s="96"/>
    </row>
    <row r="143" spans="1:6" ht="15.75" x14ac:dyDescent="0.25">
      <c r="A143" s="132"/>
      <c r="B143" s="174"/>
      <c r="C143" s="11" t="s">
        <v>145</v>
      </c>
      <c r="D143" s="53">
        <v>0</v>
      </c>
      <c r="E143" s="52">
        <v>0</v>
      </c>
      <c r="F143" s="96"/>
    </row>
    <row r="144" spans="1:6" ht="15.75" x14ac:dyDescent="0.25">
      <c r="A144" s="132"/>
      <c r="B144" s="174"/>
      <c r="C144" s="11" t="s">
        <v>154</v>
      </c>
      <c r="D144" s="53">
        <v>0</v>
      </c>
      <c r="E144" s="52">
        <v>0</v>
      </c>
      <c r="F144" s="96"/>
    </row>
    <row r="145" spans="1:6" ht="15.75" x14ac:dyDescent="0.25">
      <c r="A145" s="132"/>
      <c r="B145" s="174"/>
      <c r="C145" s="10" t="s">
        <v>155</v>
      </c>
      <c r="D145" s="53">
        <v>700</v>
      </c>
      <c r="E145" s="52">
        <v>0</v>
      </c>
      <c r="F145" s="96"/>
    </row>
    <row r="146" spans="1:6" ht="13.5" customHeight="1" x14ac:dyDescent="0.25">
      <c r="A146" s="132"/>
      <c r="B146" s="174"/>
      <c r="C146" s="125" t="s">
        <v>13</v>
      </c>
      <c r="D146" s="162">
        <v>0</v>
      </c>
      <c r="E146" s="165">
        <v>0</v>
      </c>
      <c r="F146" s="96"/>
    </row>
    <row r="147" spans="1:6" ht="2.25" hidden="1" customHeight="1" x14ac:dyDescent="0.25">
      <c r="A147" s="132"/>
      <c r="B147" s="174"/>
      <c r="C147" s="168"/>
      <c r="D147" s="163"/>
      <c r="E147" s="166"/>
      <c r="F147" s="96"/>
    </row>
    <row r="148" spans="1:6" ht="46.5" hidden="1" customHeight="1" x14ac:dyDescent="0.25">
      <c r="A148" s="133"/>
      <c r="B148" s="175"/>
      <c r="C148" s="126"/>
      <c r="D148" s="164"/>
      <c r="E148" s="167"/>
      <c r="F148" s="96"/>
    </row>
    <row r="149" spans="1:6" ht="12.75" customHeight="1" x14ac:dyDescent="0.25">
      <c r="A149" s="131" t="s">
        <v>151</v>
      </c>
      <c r="B149" s="173" t="s">
        <v>165</v>
      </c>
      <c r="C149" s="10" t="s">
        <v>11</v>
      </c>
      <c r="D149" s="53">
        <f>D150+D151+D152+D153+D154+D155</f>
        <v>0</v>
      </c>
      <c r="E149" s="52">
        <f>E150+E151+E152+E153+E154+E155</f>
        <v>0</v>
      </c>
      <c r="F149" s="96"/>
    </row>
    <row r="150" spans="1:6" ht="15.75" x14ac:dyDescent="0.25">
      <c r="A150" s="132"/>
      <c r="B150" s="174"/>
      <c r="C150" s="11" t="s">
        <v>145</v>
      </c>
      <c r="D150" s="53">
        <v>0</v>
      </c>
      <c r="E150" s="52">
        <v>0</v>
      </c>
      <c r="F150" s="96"/>
    </row>
    <row r="151" spans="1:6" ht="15.75" x14ac:dyDescent="0.25">
      <c r="A151" s="132"/>
      <c r="B151" s="174"/>
      <c r="C151" s="11" t="s">
        <v>144</v>
      </c>
      <c r="D151" s="53">
        <v>0</v>
      </c>
      <c r="E151" s="52">
        <v>0</v>
      </c>
      <c r="F151" s="96"/>
    </row>
    <row r="152" spans="1:6" ht="15" customHeight="1" x14ac:dyDescent="0.25">
      <c r="A152" s="132"/>
      <c r="B152" s="174"/>
      <c r="C152" s="159" t="s">
        <v>157</v>
      </c>
      <c r="D152" s="162">
        <v>0</v>
      </c>
      <c r="E152" s="165">
        <v>0</v>
      </c>
      <c r="F152" s="96"/>
    </row>
    <row r="153" spans="1:6" ht="3.75" hidden="1" customHeight="1" x14ac:dyDescent="0.25">
      <c r="A153" s="132"/>
      <c r="B153" s="174"/>
      <c r="C153" s="160"/>
      <c r="D153" s="163"/>
      <c r="E153" s="166"/>
      <c r="F153" s="96"/>
    </row>
    <row r="154" spans="1:6" ht="15.75" hidden="1" customHeight="1" x14ac:dyDescent="0.25">
      <c r="A154" s="132"/>
      <c r="B154" s="174"/>
      <c r="C154" s="161"/>
      <c r="D154" s="164"/>
      <c r="E154" s="167"/>
      <c r="F154" s="96"/>
    </row>
    <row r="155" spans="1:6" ht="15.75" customHeight="1" x14ac:dyDescent="0.25">
      <c r="A155" s="133"/>
      <c r="B155" s="175"/>
      <c r="C155" s="10" t="s">
        <v>13</v>
      </c>
      <c r="D155" s="53">
        <v>0</v>
      </c>
      <c r="E155" s="52">
        <v>0</v>
      </c>
      <c r="F155" s="96"/>
    </row>
    <row r="156" spans="1:6" ht="16.5" customHeight="1" x14ac:dyDescent="0.25">
      <c r="A156" s="131" t="s">
        <v>173</v>
      </c>
      <c r="B156" s="188" t="s">
        <v>172</v>
      </c>
      <c r="C156" s="10" t="s">
        <v>11</v>
      </c>
      <c r="D156" s="60">
        <f>D157+D158+D159+D160+D161+D162</f>
        <v>1155.32</v>
      </c>
      <c r="E156" s="68">
        <f>E157+E158+E159+E160+E161+E162</f>
        <v>1132.635</v>
      </c>
      <c r="F156" s="96"/>
    </row>
    <row r="157" spans="1:6" ht="15.75" x14ac:dyDescent="0.25">
      <c r="A157" s="132"/>
      <c r="B157" s="189"/>
      <c r="C157" s="11" t="s">
        <v>145</v>
      </c>
      <c r="D157" s="18">
        <f>D164+D171+D178+D185+D192</f>
        <v>0</v>
      </c>
      <c r="E157" s="53">
        <f>E164+E171+E178+E185+E192</f>
        <v>0</v>
      </c>
      <c r="F157" s="96"/>
    </row>
    <row r="158" spans="1:6" ht="15.75" x14ac:dyDescent="0.25">
      <c r="A158" s="132"/>
      <c r="B158" s="189"/>
      <c r="C158" s="11" t="s">
        <v>144</v>
      </c>
      <c r="D158" s="60">
        <v>0</v>
      </c>
      <c r="E158" s="68">
        <v>0</v>
      </c>
      <c r="F158" s="96"/>
    </row>
    <row r="159" spans="1:6" ht="12.75" customHeight="1" x14ac:dyDescent="0.25">
      <c r="A159" s="132"/>
      <c r="B159" s="189"/>
      <c r="C159" s="159" t="s">
        <v>157</v>
      </c>
      <c r="D159" s="191">
        <v>1155.32</v>
      </c>
      <c r="E159" s="156">
        <v>1132.635</v>
      </c>
      <c r="F159" s="96"/>
    </row>
    <row r="160" spans="1:6" ht="3" customHeight="1" x14ac:dyDescent="0.25">
      <c r="A160" s="132"/>
      <c r="B160" s="189"/>
      <c r="C160" s="160"/>
      <c r="D160" s="192"/>
      <c r="E160" s="157"/>
      <c r="F160" s="96"/>
    </row>
    <row r="161" spans="1:6" ht="15.75" hidden="1" customHeight="1" x14ac:dyDescent="0.25">
      <c r="A161" s="132"/>
      <c r="B161" s="189"/>
      <c r="C161" s="161"/>
      <c r="D161" s="193"/>
      <c r="E161" s="158"/>
      <c r="F161" s="96"/>
    </row>
    <row r="162" spans="1:6" ht="15.75" x14ac:dyDescent="0.25">
      <c r="A162" s="133"/>
      <c r="B162" s="190"/>
      <c r="C162" s="10" t="s">
        <v>13</v>
      </c>
      <c r="D162" s="53">
        <v>0</v>
      </c>
      <c r="E162" s="52">
        <v>0</v>
      </c>
      <c r="F162" s="96"/>
    </row>
    <row r="163" spans="1:6" ht="16.5" customHeight="1" x14ac:dyDescent="0.25">
      <c r="A163" s="131" t="s">
        <v>90</v>
      </c>
      <c r="B163" s="188" t="s">
        <v>9</v>
      </c>
      <c r="C163" s="10" t="s">
        <v>11</v>
      </c>
      <c r="D163" s="68">
        <f>D164+D165+D166+D167+D168+D169</f>
        <v>18555.223000000002</v>
      </c>
      <c r="E163" s="68">
        <f>E164+E165+E166+E167+E168+E169</f>
        <v>4637.9989999999998</v>
      </c>
      <c r="F163" s="96"/>
    </row>
    <row r="164" spans="1:6" ht="15.75" x14ac:dyDescent="0.25">
      <c r="A164" s="132"/>
      <c r="B164" s="189"/>
      <c r="C164" s="11" t="s">
        <v>145</v>
      </c>
      <c r="D164" s="18">
        <f t="shared" ref="D164:E166" si="2">D171+D178+D185+D192+D199</f>
        <v>0</v>
      </c>
      <c r="E164" s="53">
        <f t="shared" si="2"/>
        <v>0</v>
      </c>
      <c r="F164" s="96"/>
    </row>
    <row r="165" spans="1:6" ht="15.75" x14ac:dyDescent="0.25">
      <c r="A165" s="132"/>
      <c r="B165" s="189"/>
      <c r="C165" s="11" t="s">
        <v>144</v>
      </c>
      <c r="D165" s="60">
        <f t="shared" si="2"/>
        <v>13324.02</v>
      </c>
      <c r="E165" s="68">
        <f t="shared" si="2"/>
        <v>3330.1979999999999</v>
      </c>
      <c r="F165" s="96"/>
    </row>
    <row r="166" spans="1:6" ht="15.75" customHeight="1" x14ac:dyDescent="0.25">
      <c r="A166" s="132"/>
      <c r="B166" s="189"/>
      <c r="C166" s="159" t="s">
        <v>157</v>
      </c>
      <c r="D166" s="156">
        <f t="shared" si="2"/>
        <v>5231.2030000000004</v>
      </c>
      <c r="E166" s="156">
        <f t="shared" si="2"/>
        <v>1307.8009999999999</v>
      </c>
      <c r="F166" s="96"/>
    </row>
    <row r="167" spans="1:6" ht="3" customHeight="1" x14ac:dyDescent="0.25">
      <c r="A167" s="132"/>
      <c r="B167" s="189"/>
      <c r="C167" s="160"/>
      <c r="D167" s="157"/>
      <c r="E167" s="157"/>
      <c r="F167" s="96"/>
    </row>
    <row r="168" spans="1:6" ht="15.75" hidden="1" customHeight="1" x14ac:dyDescent="0.25">
      <c r="A168" s="132"/>
      <c r="B168" s="189"/>
      <c r="C168" s="161"/>
      <c r="D168" s="158"/>
      <c r="E168" s="158"/>
      <c r="F168" s="96"/>
    </row>
    <row r="169" spans="1:6" ht="15.75" x14ac:dyDescent="0.25">
      <c r="A169" s="133"/>
      <c r="B169" s="190"/>
      <c r="C169" s="10" t="s">
        <v>13</v>
      </c>
      <c r="D169" s="53">
        <v>0</v>
      </c>
      <c r="E169" s="52">
        <v>0</v>
      </c>
      <c r="F169" s="96"/>
    </row>
    <row r="170" spans="1:6" ht="17.25" customHeight="1" x14ac:dyDescent="0.25">
      <c r="A170" s="131" t="s">
        <v>67</v>
      </c>
      <c r="B170" s="188" t="s">
        <v>68</v>
      </c>
      <c r="C170" s="10" t="s">
        <v>11</v>
      </c>
      <c r="D170" s="53">
        <f>D171+D172+D173+D174+D175+D176</f>
        <v>18552</v>
      </c>
      <c r="E170" s="68">
        <f>E171+E172+E173+E174+E175+E176</f>
        <v>4637.9989999999998</v>
      </c>
      <c r="F170" s="96"/>
    </row>
    <row r="171" spans="1:6" ht="15.75" x14ac:dyDescent="0.25">
      <c r="A171" s="132"/>
      <c r="B171" s="189"/>
      <c r="C171" s="11" t="s">
        <v>145</v>
      </c>
      <c r="D171" s="53">
        <v>0</v>
      </c>
      <c r="E171" s="52">
        <v>0</v>
      </c>
      <c r="F171" s="96"/>
    </row>
    <row r="172" spans="1:6" ht="15.75" x14ac:dyDescent="0.25">
      <c r="A172" s="132"/>
      <c r="B172" s="189"/>
      <c r="C172" s="11" t="s">
        <v>144</v>
      </c>
      <c r="D172" s="54">
        <v>13320.797</v>
      </c>
      <c r="E172" s="74">
        <v>3330.1979999999999</v>
      </c>
      <c r="F172" s="96"/>
    </row>
    <row r="173" spans="1:6" ht="15.75" customHeight="1" x14ac:dyDescent="0.25">
      <c r="A173" s="132"/>
      <c r="B173" s="189"/>
      <c r="C173" s="159" t="s">
        <v>157</v>
      </c>
      <c r="D173" s="170">
        <v>5231.2030000000004</v>
      </c>
      <c r="E173" s="170">
        <v>1307.8009999999999</v>
      </c>
      <c r="F173" s="96"/>
    </row>
    <row r="174" spans="1:6" ht="3" customHeight="1" x14ac:dyDescent="0.25">
      <c r="A174" s="132"/>
      <c r="B174" s="189"/>
      <c r="C174" s="160"/>
      <c r="D174" s="171"/>
      <c r="E174" s="171"/>
      <c r="F174" s="96"/>
    </row>
    <row r="175" spans="1:6" ht="15.75" hidden="1" customHeight="1" x14ac:dyDescent="0.25">
      <c r="A175" s="132"/>
      <c r="B175" s="189"/>
      <c r="C175" s="161"/>
      <c r="D175" s="172"/>
      <c r="E175" s="172"/>
      <c r="F175" s="96"/>
    </row>
    <row r="176" spans="1:6" ht="15.75" x14ac:dyDescent="0.25">
      <c r="A176" s="133"/>
      <c r="B176" s="190"/>
      <c r="C176" s="10" t="s">
        <v>13</v>
      </c>
      <c r="D176" s="52">
        <v>0</v>
      </c>
      <c r="E176" s="52">
        <v>0</v>
      </c>
      <c r="F176" s="96"/>
    </row>
    <row r="177" spans="1:6" ht="16.5" customHeight="1" x14ac:dyDescent="0.25">
      <c r="A177" s="181" t="s">
        <v>73</v>
      </c>
      <c r="B177" s="169" t="s">
        <v>70</v>
      </c>
      <c r="C177" s="10" t="s">
        <v>11</v>
      </c>
      <c r="D177" s="54">
        <f>D178+D179+D180+D181+D182+D183</f>
        <v>3.2229999999999999</v>
      </c>
      <c r="E177" s="52">
        <f>E178+E179+E180+E181+E182+E183</f>
        <v>0</v>
      </c>
      <c r="F177" s="96"/>
    </row>
    <row r="178" spans="1:6" ht="15.75" x14ac:dyDescent="0.25">
      <c r="A178" s="181"/>
      <c r="B178" s="169"/>
      <c r="C178" s="11" t="s">
        <v>145</v>
      </c>
      <c r="D178" s="52">
        <v>0</v>
      </c>
      <c r="E178" s="52">
        <v>0</v>
      </c>
      <c r="F178" s="96"/>
    </row>
    <row r="179" spans="1:6" ht="15.75" x14ac:dyDescent="0.25">
      <c r="A179" s="181"/>
      <c r="B179" s="169"/>
      <c r="C179" s="11" t="s">
        <v>144</v>
      </c>
      <c r="D179" s="54">
        <v>3.2229999999999999</v>
      </c>
      <c r="E179" s="52">
        <v>0</v>
      </c>
      <c r="F179" s="96"/>
    </row>
    <row r="180" spans="1:6" ht="15" customHeight="1" x14ac:dyDescent="0.25">
      <c r="A180" s="181"/>
      <c r="B180" s="169"/>
      <c r="C180" s="159" t="s">
        <v>157</v>
      </c>
      <c r="D180" s="165">
        <v>0</v>
      </c>
      <c r="E180" s="165">
        <v>0</v>
      </c>
      <c r="F180" s="96"/>
    </row>
    <row r="181" spans="1:6" ht="3.75" hidden="1" customHeight="1" x14ac:dyDescent="0.25">
      <c r="A181" s="181"/>
      <c r="B181" s="169"/>
      <c r="C181" s="160"/>
      <c r="D181" s="166"/>
      <c r="E181" s="166"/>
      <c r="F181" s="96"/>
    </row>
    <row r="182" spans="1:6" ht="15.75" hidden="1" customHeight="1" x14ac:dyDescent="0.25">
      <c r="A182" s="181"/>
      <c r="B182" s="169"/>
      <c r="C182" s="161"/>
      <c r="D182" s="167"/>
      <c r="E182" s="167"/>
      <c r="F182" s="96"/>
    </row>
    <row r="183" spans="1:6" ht="13.5" customHeight="1" x14ac:dyDescent="0.25">
      <c r="A183" s="181"/>
      <c r="B183" s="169"/>
      <c r="C183" s="10" t="s">
        <v>13</v>
      </c>
      <c r="D183" s="52">
        <v>0</v>
      </c>
      <c r="E183" s="52">
        <v>0</v>
      </c>
      <c r="F183" s="96"/>
    </row>
    <row r="184" spans="1:6" ht="13.5" customHeight="1" x14ac:dyDescent="0.25">
      <c r="A184" s="181" t="s">
        <v>72</v>
      </c>
      <c r="B184" s="169" t="s">
        <v>74</v>
      </c>
      <c r="C184" s="10" t="s">
        <v>11</v>
      </c>
      <c r="D184" s="52">
        <f>D185+D186+D187+D188+D189+D190</f>
        <v>0</v>
      </c>
      <c r="E184" s="52">
        <f>E185+E186+E187+E188+E189+E190</f>
        <v>0</v>
      </c>
      <c r="F184" s="96"/>
    </row>
    <row r="185" spans="1:6" ht="15.75" x14ac:dyDescent="0.25">
      <c r="A185" s="181"/>
      <c r="B185" s="169"/>
      <c r="C185" s="11" t="s">
        <v>153</v>
      </c>
      <c r="D185" s="52">
        <v>0</v>
      </c>
      <c r="E185" s="52">
        <v>0</v>
      </c>
      <c r="F185" s="96"/>
    </row>
    <row r="186" spans="1:6" ht="15.75" x14ac:dyDescent="0.25">
      <c r="A186" s="181"/>
      <c r="B186" s="169"/>
      <c r="C186" s="11" t="s">
        <v>144</v>
      </c>
      <c r="D186" s="52">
        <v>0</v>
      </c>
      <c r="E186" s="52">
        <v>0</v>
      </c>
      <c r="F186" s="96"/>
    </row>
    <row r="187" spans="1:6" ht="13.5" customHeight="1" x14ac:dyDescent="0.25">
      <c r="A187" s="181"/>
      <c r="B187" s="169"/>
      <c r="C187" s="111" t="s">
        <v>157</v>
      </c>
      <c r="D187" s="165">
        <v>0</v>
      </c>
      <c r="E187" s="165">
        <v>0</v>
      </c>
      <c r="F187" s="96"/>
    </row>
    <row r="188" spans="1:6" ht="3.75" customHeight="1" x14ac:dyDescent="0.25">
      <c r="A188" s="181"/>
      <c r="B188" s="169"/>
      <c r="C188" s="112"/>
      <c r="D188" s="166"/>
      <c r="E188" s="166"/>
      <c r="F188" s="96"/>
    </row>
    <row r="189" spans="1:6" ht="15.75" hidden="1" customHeight="1" x14ac:dyDescent="0.25">
      <c r="A189" s="181"/>
      <c r="B189" s="169"/>
      <c r="C189" s="113"/>
      <c r="D189" s="167"/>
      <c r="E189" s="167"/>
      <c r="F189" s="96"/>
    </row>
    <row r="190" spans="1:6" ht="15.75" x14ac:dyDescent="0.25">
      <c r="A190" s="181"/>
      <c r="B190" s="169"/>
      <c r="C190" s="10" t="s">
        <v>13</v>
      </c>
      <c r="D190" s="52">
        <v>0</v>
      </c>
      <c r="E190" s="52">
        <v>0</v>
      </c>
      <c r="F190" s="96"/>
    </row>
    <row r="191" spans="1:6" ht="18.75" customHeight="1" x14ac:dyDescent="0.25">
      <c r="A191" s="131" t="s">
        <v>77</v>
      </c>
      <c r="B191" s="150" t="s">
        <v>78</v>
      </c>
      <c r="C191" s="10" t="s">
        <v>11</v>
      </c>
      <c r="D191" s="52">
        <f>D192+D193+D194+D195+D196+D197</f>
        <v>0</v>
      </c>
      <c r="E191" s="52">
        <f>E192+E193+E194+E195+E196+E197</f>
        <v>0</v>
      </c>
      <c r="F191" s="96"/>
    </row>
    <row r="192" spans="1:6" ht="15.75" x14ac:dyDescent="0.25">
      <c r="A192" s="132"/>
      <c r="B192" s="151"/>
      <c r="C192" s="11" t="s">
        <v>145</v>
      </c>
      <c r="D192" s="27">
        <v>0</v>
      </c>
      <c r="E192" s="52">
        <v>0</v>
      </c>
      <c r="F192" s="96"/>
    </row>
    <row r="193" spans="1:6" ht="15.75" x14ac:dyDescent="0.25">
      <c r="A193" s="132"/>
      <c r="B193" s="151"/>
      <c r="C193" s="11" t="s">
        <v>144</v>
      </c>
      <c r="D193" s="27">
        <v>0</v>
      </c>
      <c r="E193" s="52">
        <v>0</v>
      </c>
      <c r="F193" s="96"/>
    </row>
    <row r="194" spans="1:6" ht="15" customHeight="1" x14ac:dyDescent="0.25">
      <c r="A194" s="132"/>
      <c r="B194" s="151"/>
      <c r="C194" s="125" t="s">
        <v>157</v>
      </c>
      <c r="D194" s="165">
        <v>0</v>
      </c>
      <c r="E194" s="165">
        <v>0</v>
      </c>
      <c r="F194" s="96"/>
    </row>
    <row r="195" spans="1:6" ht="15.75" hidden="1" customHeight="1" x14ac:dyDescent="0.25">
      <c r="A195" s="132"/>
      <c r="B195" s="151"/>
      <c r="C195" s="168"/>
      <c r="D195" s="166"/>
      <c r="E195" s="166"/>
      <c r="F195" s="96"/>
    </row>
    <row r="196" spans="1:6" ht="15.75" hidden="1" customHeight="1" x14ac:dyDescent="0.25">
      <c r="A196" s="132"/>
      <c r="B196" s="151"/>
      <c r="C196" s="126"/>
      <c r="D196" s="167"/>
      <c r="E196" s="167"/>
      <c r="F196" s="96"/>
    </row>
    <row r="197" spans="1:6" ht="18.75" customHeight="1" x14ac:dyDescent="0.25">
      <c r="A197" s="133"/>
      <c r="B197" s="152"/>
      <c r="C197" s="10" t="s">
        <v>13</v>
      </c>
      <c r="D197" s="52">
        <v>0</v>
      </c>
      <c r="E197" s="52">
        <v>0</v>
      </c>
      <c r="F197" s="96"/>
    </row>
    <row r="198" spans="1:6" ht="18.75" customHeight="1" x14ac:dyDescent="0.25">
      <c r="A198" s="181" t="s">
        <v>91</v>
      </c>
      <c r="B198" s="169" t="s">
        <v>92</v>
      </c>
      <c r="C198" s="4" t="s">
        <v>11</v>
      </c>
      <c r="D198" s="52">
        <f>D199+D200+D201+D202+D203+D204</f>
        <v>0</v>
      </c>
      <c r="E198" s="52">
        <v>0</v>
      </c>
      <c r="F198" s="96"/>
    </row>
    <row r="199" spans="1:6" ht="15.75" x14ac:dyDescent="0.25">
      <c r="A199" s="181"/>
      <c r="B199" s="169"/>
      <c r="C199" s="3" t="s">
        <v>145</v>
      </c>
      <c r="D199" s="52">
        <f t="shared" ref="D199:E202" si="3">D206+D213+D220+D227+D234+D241</f>
        <v>0</v>
      </c>
      <c r="E199" s="52">
        <f t="shared" si="3"/>
        <v>0</v>
      </c>
      <c r="F199" s="96"/>
    </row>
    <row r="200" spans="1:6" ht="14.25" customHeight="1" x14ac:dyDescent="0.25">
      <c r="A200" s="181"/>
      <c r="B200" s="169"/>
      <c r="C200" s="3" t="s">
        <v>144</v>
      </c>
      <c r="D200" s="52">
        <f t="shared" si="3"/>
        <v>0</v>
      </c>
      <c r="E200" s="52">
        <f t="shared" si="3"/>
        <v>0</v>
      </c>
      <c r="F200" s="96"/>
    </row>
    <row r="201" spans="1:6" ht="15.75" x14ac:dyDescent="0.25">
      <c r="A201" s="181"/>
      <c r="B201" s="169"/>
      <c r="C201" s="4" t="s">
        <v>157</v>
      </c>
      <c r="D201" s="52">
        <v>0</v>
      </c>
      <c r="E201" s="52">
        <v>0</v>
      </c>
      <c r="F201" s="96"/>
    </row>
    <row r="202" spans="1:6" ht="47.25" hidden="1" x14ac:dyDescent="0.25">
      <c r="A202" s="181"/>
      <c r="B202" s="169"/>
      <c r="C202" s="3" t="s">
        <v>12</v>
      </c>
      <c r="D202" s="52">
        <f t="shared" si="3"/>
        <v>0</v>
      </c>
      <c r="E202" s="52">
        <f t="shared" si="3"/>
        <v>0</v>
      </c>
      <c r="F202" s="96"/>
    </row>
    <row r="203" spans="1:6" ht="15.75" customHeight="1" x14ac:dyDescent="0.25">
      <c r="A203" s="181"/>
      <c r="B203" s="169"/>
      <c r="C203" s="125" t="s">
        <v>13</v>
      </c>
      <c r="D203" s="165">
        <v>0</v>
      </c>
      <c r="E203" s="165">
        <v>0</v>
      </c>
      <c r="F203" s="96"/>
    </row>
    <row r="204" spans="1:6" s="43" customFormat="1" ht="0.75" customHeight="1" x14ac:dyDescent="0.25">
      <c r="A204" s="181"/>
      <c r="B204" s="169"/>
      <c r="C204" s="126"/>
      <c r="D204" s="167"/>
      <c r="E204" s="167"/>
      <c r="F204" s="96"/>
    </row>
    <row r="205" spans="1:6" s="43" customFormat="1" ht="14.25" customHeight="1" x14ac:dyDescent="0.25">
      <c r="A205" s="107"/>
      <c r="B205" s="108"/>
      <c r="C205" s="50"/>
      <c r="D205" s="51"/>
      <c r="E205" s="71"/>
    </row>
    <row r="206" spans="1:6" s="43" customFormat="1" ht="7.5" hidden="1" customHeight="1" x14ac:dyDescent="0.25">
      <c r="A206" s="102"/>
      <c r="B206" s="101"/>
      <c r="C206" s="46"/>
      <c r="D206" s="51"/>
      <c r="E206" s="71"/>
    </row>
    <row r="207" spans="1:6" s="43" customFormat="1" ht="15" hidden="1" customHeight="1" x14ac:dyDescent="0.25">
      <c r="A207" s="102"/>
      <c r="B207" s="101"/>
      <c r="C207" s="46"/>
      <c r="D207" s="51"/>
      <c r="E207" s="71"/>
    </row>
    <row r="208" spans="1:6" s="43" customFormat="1" ht="15" hidden="1" customHeight="1" x14ac:dyDescent="0.25">
      <c r="A208" s="102"/>
      <c r="B208" s="136"/>
      <c r="C208" s="136"/>
      <c r="D208" s="136"/>
      <c r="E208" s="136"/>
      <c r="F208" s="136"/>
    </row>
    <row r="209" spans="1:6" s="43" customFormat="1" ht="44.25" hidden="1" customHeight="1" x14ac:dyDescent="0.25">
      <c r="A209" s="102"/>
      <c r="B209" s="176"/>
      <c r="C209" s="177"/>
      <c r="D209" s="177"/>
      <c r="E209" s="177"/>
      <c r="F209" s="177"/>
    </row>
    <row r="210" spans="1:6" s="43" customFormat="1" ht="15" hidden="1" customHeight="1" x14ac:dyDescent="0.25">
      <c r="A210" s="102"/>
      <c r="B210" s="101"/>
      <c r="C210" s="46"/>
      <c r="D210" s="51"/>
      <c r="E210" s="71"/>
    </row>
    <row r="211" spans="1:6" s="43" customFormat="1" ht="15" hidden="1" customHeight="1" x14ac:dyDescent="0.25">
      <c r="A211" s="102"/>
      <c r="B211" s="136"/>
      <c r="C211" s="136"/>
      <c r="D211" s="136"/>
      <c r="E211" s="136"/>
      <c r="F211" s="136"/>
    </row>
    <row r="212" spans="1:6" s="43" customFormat="1" ht="40.5" hidden="1" customHeight="1" x14ac:dyDescent="0.25">
      <c r="A212" s="100"/>
      <c r="B212" s="176"/>
      <c r="C212" s="177"/>
      <c r="D212" s="177"/>
      <c r="E212" s="177"/>
      <c r="F212" s="177"/>
    </row>
    <row r="213" spans="1:6" s="43" customFormat="1" ht="15.75" hidden="1" x14ac:dyDescent="0.25">
      <c r="A213" s="100"/>
      <c r="B213" s="101"/>
      <c r="C213" s="46"/>
      <c r="D213" s="51"/>
      <c r="E213" s="71"/>
    </row>
    <row r="214" spans="1:6" s="43" customFormat="1" ht="18.75" hidden="1" customHeight="1" x14ac:dyDescent="0.25">
      <c r="A214" s="100"/>
      <c r="B214" s="136"/>
      <c r="C214" s="136"/>
      <c r="D214" s="136"/>
      <c r="E214" s="136"/>
      <c r="F214" s="136"/>
    </row>
    <row r="215" spans="1:6" s="43" customFormat="1" ht="62.25" hidden="1" customHeight="1" x14ac:dyDescent="0.25">
      <c r="A215" s="100"/>
      <c r="B215" s="176"/>
      <c r="C215" s="177"/>
      <c r="D215" s="177"/>
      <c r="E215" s="177"/>
      <c r="F215" s="177"/>
    </row>
    <row r="216" spans="1:6" s="43" customFormat="1" ht="11.25" hidden="1" customHeight="1" x14ac:dyDescent="0.25">
      <c r="A216" s="100"/>
      <c r="B216" s="101"/>
      <c r="C216" s="46"/>
      <c r="D216" s="51"/>
      <c r="E216" s="71"/>
    </row>
    <row r="217" spans="1:6" s="43" customFormat="1" ht="15.75" hidden="1" x14ac:dyDescent="0.25">
      <c r="A217" s="100"/>
      <c r="B217" s="180"/>
      <c r="C217" s="180"/>
      <c r="D217" s="180"/>
      <c r="E217" s="180"/>
      <c r="F217" s="180"/>
    </row>
    <row r="218" spans="1:6" s="43" customFormat="1" ht="16.5" hidden="1" customHeight="1" x14ac:dyDescent="0.25">
      <c r="A218" s="100"/>
      <c r="B218" s="154"/>
      <c r="C218" s="154"/>
      <c r="D218" s="154"/>
      <c r="E218" s="154"/>
      <c r="F218" s="154"/>
    </row>
    <row r="219" spans="1:6" s="43" customFormat="1" ht="17.25" hidden="1" customHeight="1" x14ac:dyDescent="0.25">
      <c r="A219" s="100"/>
      <c r="B219" s="155"/>
      <c r="C219" s="155"/>
      <c r="D219" s="155"/>
      <c r="E219" s="155"/>
      <c r="F219" s="155"/>
    </row>
    <row r="220" spans="1:6" s="43" customFormat="1" ht="39" customHeight="1" x14ac:dyDescent="0.25">
      <c r="A220" s="100"/>
      <c r="B220" s="155"/>
      <c r="C220" s="155"/>
      <c r="D220" s="155"/>
      <c r="E220" s="155"/>
      <c r="F220" s="155"/>
    </row>
    <row r="221" spans="1:6" s="43" customFormat="1" ht="9.75" hidden="1" customHeight="1" x14ac:dyDescent="0.25">
      <c r="A221" s="100"/>
      <c r="B221" s="155"/>
      <c r="C221" s="155"/>
      <c r="D221" s="155"/>
      <c r="E221" s="155"/>
      <c r="F221" s="155"/>
    </row>
    <row r="222" spans="1:6" s="43" customFormat="1" ht="15.75" hidden="1" customHeight="1" x14ac:dyDescent="0.25">
      <c r="A222" s="100"/>
      <c r="B222" s="101"/>
      <c r="C222" s="50"/>
      <c r="D222" s="51"/>
      <c r="E222" s="71"/>
    </row>
    <row r="223" spans="1:6" s="43" customFormat="1" ht="1.5" customHeight="1" x14ac:dyDescent="0.25">
      <c r="A223" s="100"/>
      <c r="B223" s="101"/>
      <c r="C223" s="46"/>
      <c r="D223" s="51"/>
      <c r="E223" s="71"/>
    </row>
    <row r="224" spans="1:6" s="43" customFormat="1" ht="15.75" x14ac:dyDescent="0.25">
      <c r="A224" s="100"/>
      <c r="B224" s="136" t="s">
        <v>141</v>
      </c>
      <c r="C224" s="136"/>
      <c r="D224" s="178" t="s">
        <v>142</v>
      </c>
      <c r="E224" s="179"/>
      <c r="F224" s="109"/>
    </row>
    <row r="225" spans="1:5" s="43" customFormat="1" ht="15.75" customHeight="1" x14ac:dyDescent="0.25">
      <c r="A225" s="100"/>
      <c r="B225" s="101"/>
      <c r="C225" s="50"/>
      <c r="D225" s="51"/>
      <c r="E225" s="71"/>
    </row>
    <row r="226" spans="1:5" s="43" customFormat="1" ht="26.25" customHeight="1" x14ac:dyDescent="0.25">
      <c r="A226" s="127"/>
      <c r="B226" s="136"/>
      <c r="C226" s="50"/>
      <c r="D226" s="51"/>
      <c r="E226" s="71"/>
    </row>
    <row r="227" spans="1:5" s="43" customFormat="1" ht="15.75" x14ac:dyDescent="0.25">
      <c r="A227" s="127"/>
      <c r="B227" s="136"/>
      <c r="C227" s="46"/>
      <c r="D227" s="51"/>
      <c r="E227" s="71"/>
    </row>
    <row r="228" spans="1:5" s="43" customFormat="1" ht="15.75" x14ac:dyDescent="0.25">
      <c r="A228" s="127"/>
      <c r="B228" s="136"/>
      <c r="C228" s="46"/>
      <c r="D228" s="51"/>
      <c r="E228" s="71"/>
    </row>
    <row r="229" spans="1:5" s="43" customFormat="1" ht="15.75" customHeight="1" x14ac:dyDescent="0.25">
      <c r="A229" s="127"/>
      <c r="B229" s="136"/>
      <c r="C229" s="50"/>
      <c r="D229" s="51"/>
      <c r="E229" s="71"/>
    </row>
    <row r="230" spans="1:5" s="43" customFormat="1" ht="15.75" x14ac:dyDescent="0.25">
      <c r="A230" s="127"/>
      <c r="B230" s="136"/>
      <c r="C230" s="46"/>
      <c r="D230" s="51"/>
      <c r="E230" s="71"/>
    </row>
    <row r="231" spans="1:5" s="43" customFormat="1" ht="15.75" x14ac:dyDescent="0.25">
      <c r="A231" s="127"/>
      <c r="B231" s="136"/>
      <c r="C231" s="46"/>
      <c r="D231" s="51"/>
      <c r="E231" s="71"/>
    </row>
    <row r="232" spans="1:5" s="43" customFormat="1" ht="15.75" customHeight="1" x14ac:dyDescent="0.25">
      <c r="A232" s="127"/>
      <c r="B232" s="136"/>
      <c r="C232" s="50"/>
      <c r="D232" s="51"/>
      <c r="E232" s="71"/>
    </row>
    <row r="233" spans="1:5" s="43" customFormat="1" ht="22.5" customHeight="1" x14ac:dyDescent="0.25">
      <c r="A233" s="127"/>
      <c r="B233" s="136"/>
      <c r="C233" s="50"/>
      <c r="D233" s="51"/>
      <c r="E233" s="71"/>
    </row>
    <row r="234" spans="1:5" s="43" customFormat="1" ht="15.75" x14ac:dyDescent="0.25">
      <c r="A234" s="127"/>
      <c r="B234" s="136"/>
      <c r="C234" s="46"/>
      <c r="D234" s="51"/>
      <c r="E234" s="71"/>
    </row>
    <row r="235" spans="1:5" s="43" customFormat="1" ht="15.75" x14ac:dyDescent="0.25">
      <c r="A235" s="127"/>
      <c r="B235" s="136"/>
      <c r="C235" s="46"/>
      <c r="D235" s="51"/>
      <c r="E235" s="71"/>
    </row>
    <row r="236" spans="1:5" s="43" customFormat="1" ht="15.75" customHeight="1" x14ac:dyDescent="0.25">
      <c r="A236" s="127"/>
      <c r="B236" s="136"/>
      <c r="C236" s="50"/>
      <c r="D236" s="51"/>
      <c r="E236" s="71"/>
    </row>
    <row r="237" spans="1:5" s="43" customFormat="1" ht="15.75" x14ac:dyDescent="0.25">
      <c r="A237" s="127"/>
      <c r="B237" s="136"/>
      <c r="C237" s="46"/>
      <c r="D237" s="51"/>
      <c r="E237" s="71"/>
    </row>
    <row r="238" spans="1:5" s="43" customFormat="1" ht="15.75" x14ac:dyDescent="0.25">
      <c r="A238" s="127"/>
      <c r="B238" s="136"/>
      <c r="C238" s="46"/>
      <c r="D238" s="51"/>
      <c r="E238" s="71"/>
    </row>
    <row r="239" spans="1:5" s="43" customFormat="1" ht="15.75" customHeight="1" x14ac:dyDescent="0.25">
      <c r="A239" s="127"/>
      <c r="B239" s="136"/>
      <c r="C239" s="50"/>
      <c r="D239" s="51"/>
      <c r="E239" s="71"/>
    </row>
    <row r="240" spans="1:5" s="43" customFormat="1" ht="25.5" customHeight="1" x14ac:dyDescent="0.25">
      <c r="A240" s="127"/>
      <c r="B240" s="136"/>
      <c r="C240" s="50"/>
      <c r="D240" s="51"/>
      <c r="E240" s="71"/>
    </row>
    <row r="241" spans="1:5" s="43" customFormat="1" ht="15.75" x14ac:dyDescent="0.25">
      <c r="A241" s="127"/>
      <c r="B241" s="136"/>
      <c r="C241" s="46"/>
      <c r="D241" s="51"/>
      <c r="E241" s="71"/>
    </row>
    <row r="242" spans="1:5" s="43" customFormat="1" ht="15.75" x14ac:dyDescent="0.25">
      <c r="A242" s="127"/>
      <c r="B242" s="136"/>
      <c r="C242" s="46"/>
      <c r="D242" s="51"/>
      <c r="E242" s="71"/>
    </row>
    <row r="243" spans="1:5" s="43" customFormat="1" ht="15.75" customHeight="1" x14ac:dyDescent="0.25">
      <c r="A243" s="127"/>
      <c r="B243" s="136"/>
      <c r="C243" s="50"/>
      <c r="D243" s="51"/>
      <c r="E243" s="71"/>
    </row>
    <row r="244" spans="1:5" s="43" customFormat="1" ht="15.75" x14ac:dyDescent="0.25">
      <c r="A244" s="127"/>
      <c r="B244" s="136"/>
      <c r="C244" s="46"/>
      <c r="D244" s="51"/>
      <c r="E244" s="71"/>
    </row>
    <row r="245" spans="1:5" s="43" customFormat="1" ht="15.75" x14ac:dyDescent="0.25">
      <c r="A245" s="127"/>
      <c r="B245" s="136"/>
      <c r="C245" s="46"/>
      <c r="D245" s="51"/>
      <c r="E245" s="71"/>
    </row>
    <row r="246" spans="1:5" s="43" customFormat="1" ht="15.75" customHeight="1" x14ac:dyDescent="0.25">
      <c r="A246" s="127"/>
      <c r="B246" s="136"/>
      <c r="C246" s="50"/>
      <c r="D246" s="51"/>
      <c r="E246" s="71"/>
    </row>
    <row r="247" spans="1:5" s="43" customFormat="1" ht="31.5" customHeight="1" x14ac:dyDescent="0.25">
      <c r="A247" s="127"/>
      <c r="B247" s="136"/>
      <c r="C247" s="50"/>
      <c r="D247" s="51"/>
      <c r="E247" s="71"/>
    </row>
    <row r="248" spans="1:5" s="43" customFormat="1" ht="15.75" x14ac:dyDescent="0.25">
      <c r="A248" s="127"/>
      <c r="B248" s="136"/>
      <c r="C248" s="46"/>
      <c r="D248" s="51"/>
      <c r="E248" s="71"/>
    </row>
    <row r="249" spans="1:5" s="43" customFormat="1" ht="15.75" x14ac:dyDescent="0.25">
      <c r="A249" s="127"/>
      <c r="B249" s="136"/>
      <c r="C249" s="46"/>
      <c r="D249" s="51"/>
      <c r="E249" s="71"/>
    </row>
    <row r="250" spans="1:5" s="43" customFormat="1" ht="15.75" customHeight="1" x14ac:dyDescent="0.25">
      <c r="A250" s="127"/>
      <c r="B250" s="136"/>
      <c r="C250" s="50"/>
      <c r="D250" s="51"/>
      <c r="E250" s="71"/>
    </row>
    <row r="251" spans="1:5" s="43" customFormat="1" ht="15.75" x14ac:dyDescent="0.25">
      <c r="A251" s="127"/>
      <c r="B251" s="136"/>
      <c r="C251" s="46"/>
      <c r="D251" s="51"/>
      <c r="E251" s="71"/>
    </row>
    <row r="252" spans="1:5" s="43" customFormat="1" ht="15.75" x14ac:dyDescent="0.25">
      <c r="A252" s="127"/>
      <c r="B252" s="136"/>
      <c r="C252" s="46"/>
      <c r="D252" s="51"/>
      <c r="E252" s="71"/>
    </row>
    <row r="253" spans="1:5" s="43" customFormat="1" ht="15.75" customHeight="1" x14ac:dyDescent="0.25">
      <c r="A253" s="127"/>
      <c r="B253" s="136"/>
      <c r="C253" s="50"/>
      <c r="D253" s="51"/>
      <c r="E253" s="71"/>
    </row>
    <row r="254" spans="1:5" s="43" customFormat="1" ht="21" customHeight="1" x14ac:dyDescent="0.25">
      <c r="A254" s="127"/>
      <c r="B254" s="136"/>
      <c r="C254" s="50"/>
      <c r="D254" s="51"/>
      <c r="E254" s="71"/>
    </row>
    <row r="255" spans="1:5" s="43" customFormat="1" ht="15.75" x14ac:dyDescent="0.25">
      <c r="A255" s="127"/>
      <c r="B255" s="136"/>
      <c r="C255" s="46"/>
      <c r="D255" s="51"/>
      <c r="E255" s="71"/>
    </row>
    <row r="256" spans="1:5" s="43" customFormat="1" ht="15.75" x14ac:dyDescent="0.25">
      <c r="A256" s="127"/>
      <c r="B256" s="136"/>
      <c r="C256" s="46"/>
      <c r="D256" s="51"/>
      <c r="E256" s="71"/>
    </row>
    <row r="257" spans="1:5" s="43" customFormat="1" ht="15.75" customHeight="1" x14ac:dyDescent="0.25">
      <c r="A257" s="127"/>
      <c r="B257" s="136"/>
      <c r="C257" s="50"/>
      <c r="D257" s="51"/>
      <c r="E257" s="71"/>
    </row>
    <row r="258" spans="1:5" s="43" customFormat="1" ht="15.75" x14ac:dyDescent="0.25">
      <c r="A258" s="127"/>
      <c r="B258" s="136"/>
      <c r="C258" s="46"/>
      <c r="D258" s="51"/>
      <c r="E258" s="71"/>
    </row>
    <row r="259" spans="1:5" s="43" customFormat="1" ht="15.75" x14ac:dyDescent="0.25">
      <c r="A259" s="127"/>
      <c r="B259" s="136"/>
      <c r="C259" s="46"/>
      <c r="D259" s="51"/>
      <c r="E259" s="71"/>
    </row>
    <row r="260" spans="1:5" s="43" customFormat="1" ht="15.75" customHeight="1" x14ac:dyDescent="0.25">
      <c r="A260" s="127"/>
      <c r="B260" s="136"/>
      <c r="C260" s="50"/>
      <c r="D260" s="51"/>
      <c r="E260" s="71"/>
    </row>
    <row r="261" spans="1:5" s="43" customFormat="1" ht="15.75" x14ac:dyDescent="0.25">
      <c r="A261" s="127"/>
      <c r="B261" s="136"/>
      <c r="C261" s="50"/>
      <c r="D261" s="51"/>
      <c r="E261" s="71"/>
    </row>
    <row r="262" spans="1:5" s="43" customFormat="1" ht="15.75" x14ac:dyDescent="0.25">
      <c r="A262" s="127"/>
      <c r="B262" s="136"/>
      <c r="C262" s="46"/>
      <c r="D262" s="51"/>
      <c r="E262" s="71"/>
    </row>
    <row r="263" spans="1:5" s="43" customFormat="1" ht="15.75" x14ac:dyDescent="0.25">
      <c r="A263" s="127"/>
      <c r="B263" s="136"/>
      <c r="C263" s="46"/>
      <c r="D263" s="51"/>
      <c r="E263" s="71"/>
    </row>
    <row r="264" spans="1:5" s="43" customFormat="1" ht="15.75" x14ac:dyDescent="0.25">
      <c r="A264" s="127"/>
      <c r="B264" s="136"/>
      <c r="C264" s="50"/>
      <c r="D264" s="51"/>
      <c r="E264" s="71"/>
    </row>
    <row r="265" spans="1:5" s="43" customFormat="1" ht="15.75" x14ac:dyDescent="0.25">
      <c r="A265" s="127"/>
      <c r="B265" s="136"/>
      <c r="C265" s="46"/>
      <c r="D265" s="51"/>
      <c r="E265" s="71"/>
    </row>
    <row r="266" spans="1:5" s="43" customFormat="1" ht="15.75" x14ac:dyDescent="0.25">
      <c r="A266" s="127"/>
      <c r="B266" s="136"/>
      <c r="C266" s="46"/>
      <c r="D266" s="51"/>
      <c r="E266" s="71"/>
    </row>
    <row r="267" spans="1:5" s="43" customFormat="1" ht="15.75" x14ac:dyDescent="0.25">
      <c r="A267" s="127"/>
      <c r="B267" s="136"/>
      <c r="C267" s="50"/>
      <c r="D267" s="51"/>
      <c r="E267" s="71"/>
    </row>
    <row r="268" spans="1:5" s="43" customFormat="1" ht="15.75" x14ac:dyDescent="0.25">
      <c r="A268" s="127"/>
      <c r="B268" s="136"/>
      <c r="C268" s="50"/>
      <c r="D268" s="51"/>
      <c r="E268" s="71"/>
    </row>
    <row r="269" spans="1:5" s="43" customFormat="1" ht="15.75" x14ac:dyDescent="0.25">
      <c r="A269" s="127"/>
      <c r="B269" s="136"/>
      <c r="C269" s="46"/>
      <c r="D269" s="51"/>
      <c r="E269" s="71"/>
    </row>
    <row r="270" spans="1:5" s="43" customFormat="1" ht="15.75" x14ac:dyDescent="0.25">
      <c r="A270" s="127"/>
      <c r="B270" s="136"/>
      <c r="C270" s="46"/>
      <c r="D270" s="51"/>
      <c r="E270" s="71"/>
    </row>
    <row r="271" spans="1:5" s="43" customFormat="1" ht="15.75" x14ac:dyDescent="0.25">
      <c r="A271" s="127"/>
      <c r="B271" s="136"/>
      <c r="C271" s="50"/>
      <c r="D271" s="51"/>
      <c r="E271" s="71"/>
    </row>
    <row r="272" spans="1:5" s="43" customFormat="1" ht="15.75" x14ac:dyDescent="0.25">
      <c r="A272" s="127"/>
      <c r="B272" s="136"/>
      <c r="C272" s="46"/>
      <c r="D272" s="51"/>
      <c r="E272" s="71"/>
    </row>
    <row r="273" spans="1:5" s="43" customFormat="1" ht="15.75" x14ac:dyDescent="0.25">
      <c r="A273" s="127"/>
      <c r="B273" s="136"/>
      <c r="C273" s="46"/>
      <c r="D273" s="51"/>
      <c r="E273" s="71"/>
    </row>
    <row r="274" spans="1:5" s="43" customFormat="1" ht="15.75" x14ac:dyDescent="0.25">
      <c r="A274" s="127"/>
      <c r="B274" s="136"/>
      <c r="C274" s="50"/>
      <c r="D274" s="51"/>
      <c r="E274" s="71"/>
    </row>
    <row r="275" spans="1:5" s="43" customFormat="1" ht="30" customHeight="1" x14ac:dyDescent="0.25">
      <c r="A275" s="127"/>
      <c r="B275" s="136"/>
      <c r="C275" s="50"/>
      <c r="D275" s="51"/>
      <c r="E275" s="71"/>
    </row>
    <row r="276" spans="1:5" s="43" customFormat="1" ht="15.75" x14ac:dyDescent="0.25">
      <c r="A276" s="127"/>
      <c r="B276" s="136"/>
      <c r="C276" s="46"/>
      <c r="D276" s="51"/>
      <c r="E276" s="71"/>
    </row>
    <row r="277" spans="1:5" s="43" customFormat="1" ht="15.75" x14ac:dyDescent="0.25">
      <c r="A277" s="127"/>
      <c r="B277" s="136"/>
      <c r="C277" s="46"/>
      <c r="D277" s="51"/>
      <c r="E277" s="71"/>
    </row>
    <row r="278" spans="1:5" s="43" customFormat="1" ht="15.75" customHeight="1" x14ac:dyDescent="0.25">
      <c r="A278" s="127"/>
      <c r="B278" s="136"/>
      <c r="C278" s="50"/>
      <c r="D278" s="51"/>
      <c r="E278" s="71"/>
    </row>
    <row r="279" spans="1:5" s="43" customFormat="1" ht="15.75" x14ac:dyDescent="0.25">
      <c r="A279" s="127"/>
      <c r="B279" s="136"/>
      <c r="C279" s="46"/>
      <c r="D279" s="51"/>
      <c r="E279" s="71"/>
    </row>
    <row r="280" spans="1:5" s="43" customFormat="1" ht="15.75" x14ac:dyDescent="0.25">
      <c r="A280" s="127"/>
      <c r="B280" s="136"/>
      <c r="C280" s="46"/>
      <c r="D280" s="51"/>
      <c r="E280" s="71"/>
    </row>
    <row r="281" spans="1:5" s="43" customFormat="1" ht="15.75" x14ac:dyDescent="0.25">
      <c r="A281" s="127"/>
      <c r="B281" s="136"/>
      <c r="C281" s="50"/>
      <c r="D281" s="51"/>
      <c r="E281" s="71"/>
    </row>
    <row r="282" spans="1:5" s="43" customFormat="1" x14ac:dyDescent="0.25">
      <c r="E282" s="72"/>
    </row>
    <row r="283" spans="1:5" s="43" customFormat="1" x14ac:dyDescent="0.25">
      <c r="E283" s="72"/>
    </row>
    <row r="284" spans="1:5" s="43" customFormat="1" x14ac:dyDescent="0.25">
      <c r="E284" s="72"/>
    </row>
    <row r="285" spans="1:5" s="43" customFormat="1" x14ac:dyDescent="0.25">
      <c r="E285" s="72"/>
    </row>
    <row r="286" spans="1:5" s="43" customFormat="1" x14ac:dyDescent="0.25">
      <c r="E286" s="72"/>
    </row>
    <row r="287" spans="1:5" s="43" customFormat="1" x14ac:dyDescent="0.25">
      <c r="E287" s="72"/>
    </row>
  </sheetData>
  <mergeCells count="171">
    <mergeCell ref="B156:B162"/>
    <mergeCell ref="C159:C161"/>
    <mergeCell ref="D159:D161"/>
    <mergeCell ref="E159:E161"/>
    <mergeCell ref="D194:D196"/>
    <mergeCell ref="E194:E196"/>
    <mergeCell ref="C125:C127"/>
    <mergeCell ref="D125:D127"/>
    <mergeCell ref="E125:E127"/>
    <mergeCell ref="C132:C134"/>
    <mergeCell ref="D132:D134"/>
    <mergeCell ref="E132:E134"/>
    <mergeCell ref="C139:C141"/>
    <mergeCell ref="D139:D141"/>
    <mergeCell ref="E139:E141"/>
    <mergeCell ref="B177:B183"/>
    <mergeCell ref="B170:B176"/>
    <mergeCell ref="A135:A141"/>
    <mergeCell ref="B135:B141"/>
    <mergeCell ref="E90:E92"/>
    <mergeCell ref="C97:C99"/>
    <mergeCell ref="D97:D99"/>
    <mergeCell ref="E97:E99"/>
    <mergeCell ref="C104:C106"/>
    <mergeCell ref="D104:D106"/>
    <mergeCell ref="E104:E106"/>
    <mergeCell ref="C111:C113"/>
    <mergeCell ref="D111:D113"/>
    <mergeCell ref="E111:E113"/>
    <mergeCell ref="B107:B113"/>
    <mergeCell ref="B114:B120"/>
    <mergeCell ref="B121:B127"/>
    <mergeCell ref="B128:B134"/>
    <mergeCell ref="A149:A155"/>
    <mergeCell ref="A142:A148"/>
    <mergeCell ref="C118:C120"/>
    <mergeCell ref="D118:D120"/>
    <mergeCell ref="E118:E120"/>
    <mergeCell ref="A156:A162"/>
    <mergeCell ref="A275:A281"/>
    <mergeCell ref="A226:A232"/>
    <mergeCell ref="A233:A239"/>
    <mergeCell ref="A240:A246"/>
    <mergeCell ref="A254:A260"/>
    <mergeCell ref="A247:A253"/>
    <mergeCell ref="A261:A267"/>
    <mergeCell ref="A268:A274"/>
    <mergeCell ref="F14:F15"/>
    <mergeCell ref="A184:A190"/>
    <mergeCell ref="A198:A204"/>
    <mergeCell ref="A114:A120"/>
    <mergeCell ref="A121:A127"/>
    <mergeCell ref="A163:A169"/>
    <mergeCell ref="A170:A176"/>
    <mergeCell ref="A177:A183"/>
    <mergeCell ref="A191:A197"/>
    <mergeCell ref="A128:A134"/>
    <mergeCell ref="A93:A99"/>
    <mergeCell ref="A100:A106"/>
    <mergeCell ref="A107:A113"/>
    <mergeCell ref="A79:A85"/>
    <mergeCell ref="A51:A57"/>
    <mergeCell ref="A58:A64"/>
    <mergeCell ref="A65:A71"/>
    <mergeCell ref="A23:A29"/>
    <mergeCell ref="A72:A78"/>
    <mergeCell ref="A44:A50"/>
    <mergeCell ref="B93:B99"/>
    <mergeCell ref="A86:A92"/>
    <mergeCell ref="A2:E7"/>
    <mergeCell ref="A30:A36"/>
    <mergeCell ref="A37:A43"/>
    <mergeCell ref="D14:D15"/>
    <mergeCell ref="E14:E15"/>
    <mergeCell ref="A9:E10"/>
    <mergeCell ref="A11:E11"/>
    <mergeCell ref="B14:B15"/>
    <mergeCell ref="C14:C15"/>
    <mergeCell ref="B16:B22"/>
    <mergeCell ref="A16:A22"/>
    <mergeCell ref="B23:B29"/>
    <mergeCell ref="B30:B36"/>
    <mergeCell ref="B37:B43"/>
    <mergeCell ref="C19:C21"/>
    <mergeCell ref="D19:D21"/>
    <mergeCell ref="C76:C78"/>
    <mergeCell ref="D76:D78"/>
    <mergeCell ref="B254:B260"/>
    <mergeCell ref="B275:B281"/>
    <mergeCell ref="B184:B190"/>
    <mergeCell ref="B226:B232"/>
    <mergeCell ref="B233:B239"/>
    <mergeCell ref="B240:B246"/>
    <mergeCell ref="B247:B253"/>
    <mergeCell ref="B261:B267"/>
    <mergeCell ref="B268:B274"/>
    <mergeCell ref="B198:B204"/>
    <mergeCell ref="B191:B197"/>
    <mergeCell ref="B215:F215"/>
    <mergeCell ref="B208:F208"/>
    <mergeCell ref="B209:F209"/>
    <mergeCell ref="B211:F211"/>
    <mergeCell ref="B212:F212"/>
    <mergeCell ref="C203:C204"/>
    <mergeCell ref="D203:D204"/>
    <mergeCell ref="E203:E204"/>
    <mergeCell ref="D224:E224"/>
    <mergeCell ref="B217:F217"/>
    <mergeCell ref="B218:F218"/>
    <mergeCell ref="D187:D189"/>
    <mergeCell ref="E187:E189"/>
    <mergeCell ref="B214:F214"/>
    <mergeCell ref="B219:F219"/>
    <mergeCell ref="B220:F220"/>
    <mergeCell ref="B221:F221"/>
    <mergeCell ref="B224:C224"/>
    <mergeCell ref="C146:C148"/>
    <mergeCell ref="D146:D148"/>
    <mergeCell ref="E146:E148"/>
    <mergeCell ref="C152:C154"/>
    <mergeCell ref="D152:D154"/>
    <mergeCell ref="E152:E154"/>
    <mergeCell ref="C166:C168"/>
    <mergeCell ref="D166:D168"/>
    <mergeCell ref="E166:E168"/>
    <mergeCell ref="C173:C175"/>
    <mergeCell ref="D173:D175"/>
    <mergeCell ref="E173:E175"/>
    <mergeCell ref="C180:C182"/>
    <mergeCell ref="D180:D182"/>
    <mergeCell ref="E180:E182"/>
    <mergeCell ref="C194:C196"/>
    <mergeCell ref="B149:B155"/>
    <mergeCell ref="B142:B148"/>
    <mergeCell ref="B163:B169"/>
    <mergeCell ref="B100:B106"/>
    <mergeCell ref="B44:B50"/>
    <mergeCell ref="B51:B57"/>
    <mergeCell ref="B58:B64"/>
    <mergeCell ref="B65:B71"/>
    <mergeCell ref="B79:B85"/>
    <mergeCell ref="B72:B78"/>
    <mergeCell ref="B86:B92"/>
    <mergeCell ref="E76:E78"/>
    <mergeCell ref="C83:C85"/>
    <mergeCell ref="D83:D85"/>
    <mergeCell ref="E83:E85"/>
    <mergeCell ref="C90:C92"/>
    <mergeCell ref="D90:D92"/>
    <mergeCell ref="E19:E21"/>
    <mergeCell ref="C26:C28"/>
    <mergeCell ref="D26:D28"/>
    <mergeCell ref="E26:E28"/>
    <mergeCell ref="C33:C35"/>
    <mergeCell ref="D33:D35"/>
    <mergeCell ref="E33:E35"/>
    <mergeCell ref="C69:C71"/>
    <mergeCell ref="D69:D71"/>
    <mergeCell ref="E69:E71"/>
    <mergeCell ref="C54:C56"/>
    <mergeCell ref="D54:D56"/>
    <mergeCell ref="E54:E56"/>
    <mergeCell ref="C62:C64"/>
    <mergeCell ref="D62:D64"/>
    <mergeCell ref="E62:E64"/>
    <mergeCell ref="C40:C42"/>
    <mergeCell ref="D40:D42"/>
    <mergeCell ref="E40:E42"/>
    <mergeCell ref="C47:C49"/>
    <mergeCell ref="D47:D49"/>
    <mergeCell ref="E47:E49"/>
  </mergeCells>
  <pageMargins left="0.70866141732283472" right="0.31496062992125984" top="0.55118110236220474" bottom="0.15748031496062992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0" sqref="B10"/>
    </sheetView>
  </sheetViews>
  <sheetFormatPr defaultRowHeight="15" x14ac:dyDescent="0.25"/>
  <cols>
    <col min="1" max="1" width="4" customWidth="1"/>
    <col min="2" max="2" width="25.85546875" customWidth="1"/>
    <col min="3" max="4" width="11.5703125" customWidth="1"/>
    <col min="5" max="5" width="9.140625" customWidth="1"/>
    <col min="6" max="6" width="10.7109375" customWidth="1"/>
    <col min="7" max="7" width="11.5703125" customWidth="1"/>
  </cols>
  <sheetData>
    <row r="1" spans="1:7" x14ac:dyDescent="0.25">
      <c r="B1" s="83"/>
      <c r="C1" s="83"/>
    </row>
    <row r="2" spans="1:7" ht="15.75" x14ac:dyDescent="0.25">
      <c r="B2" s="83"/>
      <c r="C2" s="83"/>
      <c r="F2" s="76" t="s">
        <v>99</v>
      </c>
    </row>
    <row r="3" spans="1:7" ht="15.75" x14ac:dyDescent="0.25">
      <c r="B3" s="83"/>
      <c r="C3" s="76" t="s">
        <v>101</v>
      </c>
      <c r="F3" s="75" t="s">
        <v>100</v>
      </c>
    </row>
    <row r="4" spans="1:7" ht="15.75" x14ac:dyDescent="0.25">
      <c r="B4" s="76" t="s">
        <v>135</v>
      </c>
      <c r="C4" s="83"/>
    </row>
    <row r="5" spans="1:7" ht="15.75" x14ac:dyDescent="0.25">
      <c r="B5" s="83"/>
      <c r="C5" s="76" t="s">
        <v>136</v>
      </c>
    </row>
    <row r="6" spans="1:7" ht="15.75" x14ac:dyDescent="0.25">
      <c r="C6" s="76" t="s">
        <v>26</v>
      </c>
    </row>
    <row r="7" spans="1:7" ht="16.5" thickBot="1" x14ac:dyDescent="0.3">
      <c r="A7" s="76"/>
      <c r="B7" s="83"/>
      <c r="C7" s="83"/>
    </row>
    <row r="8" spans="1:7" ht="40.5" x14ac:dyDescent="0.25">
      <c r="A8" s="84" t="s">
        <v>102</v>
      </c>
      <c r="B8" s="88" t="s">
        <v>104</v>
      </c>
      <c r="C8" s="77" t="s">
        <v>107</v>
      </c>
      <c r="D8" s="204" t="s">
        <v>109</v>
      </c>
      <c r="E8" s="211"/>
      <c r="F8" s="205"/>
      <c r="G8" s="77" t="s">
        <v>112</v>
      </c>
    </row>
    <row r="9" spans="1:7" ht="40.5" x14ac:dyDescent="0.25">
      <c r="A9" s="85" t="s">
        <v>103</v>
      </c>
      <c r="B9" s="89" t="s">
        <v>105</v>
      </c>
      <c r="C9" s="78" t="s">
        <v>108</v>
      </c>
      <c r="D9" s="212" t="s">
        <v>110</v>
      </c>
      <c r="E9" s="213"/>
      <c r="F9" s="214"/>
      <c r="G9" s="78" t="s">
        <v>113</v>
      </c>
    </row>
    <row r="10" spans="1:7" ht="27" x14ac:dyDescent="0.25">
      <c r="A10" s="86"/>
      <c r="B10" s="89" t="s">
        <v>106</v>
      </c>
      <c r="C10" s="79"/>
      <c r="D10" s="212" t="s">
        <v>111</v>
      </c>
      <c r="E10" s="213"/>
      <c r="F10" s="214"/>
      <c r="G10" s="78" t="s">
        <v>114</v>
      </c>
    </row>
    <row r="11" spans="1:7" ht="40.5" x14ac:dyDescent="0.25">
      <c r="A11" s="86"/>
      <c r="B11" s="90"/>
      <c r="C11" s="79"/>
      <c r="D11" s="208"/>
      <c r="E11" s="209"/>
      <c r="F11" s="210"/>
      <c r="G11" s="78" t="s">
        <v>115</v>
      </c>
    </row>
    <row r="12" spans="1:7" ht="27" x14ac:dyDescent="0.25">
      <c r="A12" s="86"/>
      <c r="B12" s="90"/>
      <c r="C12" s="79"/>
      <c r="D12" s="208"/>
      <c r="E12" s="209"/>
      <c r="F12" s="210"/>
      <c r="G12" s="78" t="s">
        <v>116</v>
      </c>
    </row>
    <row r="13" spans="1:7" ht="27" x14ac:dyDescent="0.25">
      <c r="A13" s="86"/>
      <c r="B13" s="90"/>
      <c r="C13" s="79"/>
      <c r="D13" s="208"/>
      <c r="E13" s="209"/>
      <c r="F13" s="210"/>
      <c r="G13" s="78" t="s">
        <v>117</v>
      </c>
    </row>
    <row r="14" spans="1:7" ht="27.75" thickBot="1" x14ac:dyDescent="0.3">
      <c r="A14" s="86"/>
      <c r="B14" s="90"/>
      <c r="C14" s="79"/>
      <c r="D14" s="201"/>
      <c r="E14" s="202"/>
      <c r="F14" s="203"/>
      <c r="G14" s="78" t="s">
        <v>118</v>
      </c>
    </row>
    <row r="15" spans="1:7" ht="27" x14ac:dyDescent="0.25">
      <c r="A15" s="86"/>
      <c r="B15" s="90"/>
      <c r="C15" s="79"/>
      <c r="D15" s="78" t="s">
        <v>121</v>
      </c>
      <c r="E15" s="204" t="s">
        <v>124</v>
      </c>
      <c r="F15" s="205"/>
      <c r="G15" s="78" t="s">
        <v>119</v>
      </c>
    </row>
    <row r="16" spans="1:7" ht="27.75" thickBot="1" x14ac:dyDescent="0.3">
      <c r="A16" s="86"/>
      <c r="B16" s="90"/>
      <c r="C16" s="79"/>
      <c r="D16" s="78" t="s">
        <v>122</v>
      </c>
      <c r="E16" s="206" t="s">
        <v>125</v>
      </c>
      <c r="F16" s="207"/>
      <c r="G16" s="78" t="s">
        <v>120</v>
      </c>
    </row>
    <row r="17" spans="1:7" ht="27.75" thickBot="1" x14ac:dyDescent="0.3">
      <c r="A17" s="87"/>
      <c r="B17" s="91"/>
      <c r="C17" s="80"/>
      <c r="D17" s="81" t="s">
        <v>123</v>
      </c>
      <c r="E17" s="81" t="s">
        <v>126</v>
      </c>
      <c r="F17" s="81" t="s">
        <v>127</v>
      </c>
      <c r="G17" s="80"/>
    </row>
    <row r="18" spans="1:7" ht="15.75" thickBot="1" x14ac:dyDescent="0.3">
      <c r="A18" s="82">
        <v>1</v>
      </c>
      <c r="B18" s="81">
        <v>2</v>
      </c>
      <c r="C18" s="81">
        <v>3</v>
      </c>
      <c r="D18" s="81">
        <v>4</v>
      </c>
      <c r="E18" s="81">
        <v>5</v>
      </c>
      <c r="F18" s="81">
        <v>6</v>
      </c>
      <c r="G18" s="81">
        <v>7</v>
      </c>
    </row>
    <row r="19" spans="1:7" ht="15.75" thickBot="1" x14ac:dyDescent="0.3">
      <c r="A19" s="194" t="s">
        <v>128</v>
      </c>
      <c r="B19" s="195"/>
      <c r="C19" s="195"/>
      <c r="D19" s="195"/>
      <c r="E19" s="195"/>
      <c r="F19" s="195"/>
      <c r="G19" s="196"/>
    </row>
    <row r="20" spans="1:7" x14ac:dyDescent="0.25">
      <c r="A20" s="199"/>
      <c r="B20" s="78" t="s">
        <v>129</v>
      </c>
      <c r="C20" s="197"/>
      <c r="D20" s="197"/>
      <c r="E20" s="197"/>
      <c r="F20" s="197"/>
      <c r="G20" s="197"/>
    </row>
    <row r="21" spans="1:7" ht="15.75" thickBot="1" x14ac:dyDescent="0.3">
      <c r="A21" s="200"/>
      <c r="B21" s="81" t="s">
        <v>130</v>
      </c>
      <c r="C21" s="198"/>
      <c r="D21" s="198"/>
      <c r="E21" s="198"/>
      <c r="F21" s="198"/>
      <c r="G21" s="198"/>
    </row>
    <row r="22" spans="1:7" ht="15.75" thickBot="1" x14ac:dyDescent="0.3">
      <c r="A22" s="194" t="s">
        <v>131</v>
      </c>
      <c r="B22" s="195"/>
      <c r="C22" s="195"/>
      <c r="D22" s="195"/>
      <c r="E22" s="195"/>
      <c r="F22" s="195"/>
      <c r="G22" s="196"/>
    </row>
    <row r="23" spans="1:7" x14ac:dyDescent="0.25">
      <c r="A23" s="199"/>
      <c r="B23" s="78" t="s">
        <v>129</v>
      </c>
      <c r="C23" s="197"/>
      <c r="D23" s="197"/>
      <c r="E23" s="197"/>
      <c r="F23" s="197"/>
      <c r="G23" s="197"/>
    </row>
    <row r="24" spans="1:7" ht="15.75" thickBot="1" x14ac:dyDescent="0.3">
      <c r="A24" s="200"/>
      <c r="B24" s="81" t="s">
        <v>130</v>
      </c>
      <c r="C24" s="198"/>
      <c r="D24" s="198"/>
      <c r="E24" s="198"/>
      <c r="F24" s="198"/>
      <c r="G24" s="198"/>
    </row>
    <row r="25" spans="1:7" ht="15.75" thickBot="1" x14ac:dyDescent="0.3">
      <c r="A25" s="194" t="s">
        <v>132</v>
      </c>
      <c r="B25" s="195"/>
      <c r="C25" s="195"/>
      <c r="D25" s="195"/>
      <c r="E25" s="195"/>
      <c r="F25" s="195"/>
      <c r="G25" s="196"/>
    </row>
    <row r="26" spans="1:7" x14ac:dyDescent="0.25">
      <c r="A26" s="199"/>
      <c r="B26" s="78" t="s">
        <v>129</v>
      </c>
      <c r="C26" s="197"/>
      <c r="D26" s="197"/>
      <c r="E26" s="197"/>
      <c r="F26" s="197"/>
      <c r="G26" s="197"/>
    </row>
    <row r="27" spans="1:7" ht="15.75" thickBot="1" x14ac:dyDescent="0.3">
      <c r="A27" s="200"/>
      <c r="B27" s="81" t="s">
        <v>130</v>
      </c>
      <c r="C27" s="198"/>
      <c r="D27" s="198"/>
      <c r="E27" s="198"/>
      <c r="F27" s="198"/>
      <c r="G27" s="198"/>
    </row>
    <row r="28" spans="1:7" ht="15.75" thickBot="1" x14ac:dyDescent="0.3">
      <c r="A28" s="194" t="s">
        <v>133</v>
      </c>
      <c r="B28" s="195"/>
      <c r="C28" s="195"/>
      <c r="D28" s="195"/>
      <c r="E28" s="195"/>
      <c r="F28" s="195"/>
      <c r="G28" s="196"/>
    </row>
    <row r="29" spans="1:7" x14ac:dyDescent="0.25">
      <c r="A29" s="197" t="s">
        <v>134</v>
      </c>
      <c r="B29" s="78" t="s">
        <v>129</v>
      </c>
      <c r="C29" s="197"/>
      <c r="D29" s="197"/>
      <c r="E29" s="197"/>
      <c r="F29" s="197"/>
      <c r="G29" s="197"/>
    </row>
    <row r="30" spans="1:7" ht="15.75" thickBot="1" x14ac:dyDescent="0.3">
      <c r="A30" s="198"/>
      <c r="B30" s="81" t="s">
        <v>130</v>
      </c>
      <c r="C30" s="198"/>
      <c r="D30" s="198"/>
      <c r="E30" s="198"/>
      <c r="F30" s="198"/>
      <c r="G30" s="198"/>
    </row>
  </sheetData>
  <mergeCells count="37">
    <mergeCell ref="D13:F13"/>
    <mergeCell ref="D8:F8"/>
    <mergeCell ref="D9:F9"/>
    <mergeCell ref="D10:F10"/>
    <mergeCell ref="D11:F11"/>
    <mergeCell ref="D12:F12"/>
    <mergeCell ref="D14:F14"/>
    <mergeCell ref="E15:F15"/>
    <mergeCell ref="E16:F16"/>
    <mergeCell ref="A19:G19"/>
    <mergeCell ref="A20:A21"/>
    <mergeCell ref="C20:C21"/>
    <mergeCell ref="D20:D21"/>
    <mergeCell ref="E20:E21"/>
    <mergeCell ref="F20:F21"/>
    <mergeCell ref="G20:G21"/>
    <mergeCell ref="A22:G22"/>
    <mergeCell ref="A23:A24"/>
    <mergeCell ref="C23:C24"/>
    <mergeCell ref="D23:D24"/>
    <mergeCell ref="E23:E24"/>
    <mergeCell ref="F23:F24"/>
    <mergeCell ref="G23:G24"/>
    <mergeCell ref="A25:G25"/>
    <mergeCell ref="A26:A27"/>
    <mergeCell ref="C26:C27"/>
    <mergeCell ref="D26:D27"/>
    <mergeCell ref="E26:E27"/>
    <mergeCell ref="F26:F27"/>
    <mergeCell ref="G26:G27"/>
    <mergeCell ref="A28:G28"/>
    <mergeCell ref="A29:A30"/>
    <mergeCell ref="C29:C30"/>
    <mergeCell ref="D29:D30"/>
    <mergeCell ref="E29:E30"/>
    <mergeCell ref="F29:F30"/>
    <mergeCell ref="G29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по  мун.зад.</vt:lpstr>
      <vt:lpstr>отчет об исполн.</vt:lpstr>
      <vt:lpstr>Инфор. о расход..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2019-05-06T04:34:05Z</dcterms:modified>
</cp:coreProperties>
</file>