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315" activeTab="0"/>
  </bookViews>
  <sheets>
    <sheet name="2020" sheetId="1" r:id="rId1"/>
  </sheets>
  <definedNames>
    <definedName name="_xlnm.Print_Titles" localSheetId="0">'2020'!$3:$3</definedName>
    <definedName name="_xlnm.Print_Area" localSheetId="0">'2020'!$A$1:$G$20</definedName>
  </definedNames>
  <calcPr fullCalcOnLoad="1"/>
</workbook>
</file>

<file path=xl/sharedStrings.xml><?xml version="1.0" encoding="utf-8"?>
<sst xmlns="http://schemas.openxmlformats.org/spreadsheetml/2006/main" count="42" uniqueCount="41">
  <si>
    <t>#Н/Д</t>
  </si>
  <si>
    <t>Всего доходов:</t>
  </si>
  <si>
    <t>БЕЗВОЗМЕЗДНЫЕ ПОСТУПЛЕНИЯ</t>
  </si>
  <si>
    <t>Наименование показателя</t>
  </si>
  <si>
    <t>% исполнения с начала года</t>
  </si>
  <si>
    <t>ДОХОДЫ ОТ ПРОДАЖИ МАТЕРИАЛЬНЫХ И НЕМАТЕРИАЛЬНЫХ АКТИВОВ</t>
  </si>
  <si>
    <t>Код</t>
  </si>
  <si>
    <t>00010000000000000000</t>
  </si>
  <si>
    <t>00010100000000000000</t>
  </si>
  <si>
    <t>НАЛОГИ НА ПРИБЫЛЬ, ДОХОДЫ</t>
  </si>
  <si>
    <t>НАЛОГИ НА СОВОКУПНЫЙ ДОХОД</t>
  </si>
  <si>
    <t>НАЛОГИ НА ИМУЩЕСТВО</t>
  </si>
  <si>
    <t>00010500000000000000</t>
  </si>
  <si>
    <t>00011400000000000000</t>
  </si>
  <si>
    <t>00020000000000000000</t>
  </si>
  <si>
    <t>НАЛОГОВЫЕ НЕНАЛОГОВЫЕ ДОХОДЫ</t>
  </si>
  <si>
    <t>00010600000000000000</t>
  </si>
  <si>
    <t>ШТРАФЫ, САНКЦИИ, ВОЗМЕЩЕНИЕ УЩЕРБА</t>
  </si>
  <si>
    <t>00011600000000000000</t>
  </si>
  <si>
    <t>Дотации бюджетам поселений на выравнивание уровня бюджетной обеспеченности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</si>
  <si>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</si>
  <si>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00020235118100000151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</si>
  <si>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</si>
  <si>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</si>
  <si>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Прочие безвозмездные поступления в бюджеты поселений</t>
  </si>
  <si>
    <t>00020705030100000180</t>
  </si>
  <si>
    <t>ПРОЧИЕ НЕНАЛОГОВЫЕ ДОХОДЫ</t>
  </si>
  <si>
    <t>00011700000000000000</t>
  </si>
  <si>
    <t>00020215001100000150</t>
  </si>
  <si>
    <t>Прочие субсидии бюджетам сельских поселений</t>
  </si>
  <si>
    <t>00020229999100000150</t>
  </si>
  <si>
    <t>Показатели доходов бюджета Камень-Рыболовского сельского поселения Ханкайского                                                                                                            муниципального района Приморского края за 2020 год по кодам классификации                                                                              доходов бюджетов (руб.)</t>
  </si>
  <si>
    <t>Уточненный бюджет 2020 года</t>
  </si>
  <si>
    <t>Кассовое исполнение за 2020 год</t>
  </si>
  <si>
    <t>Процент исполнения к уточненному бюджету 2020 года</t>
  </si>
  <si>
    <t>Доходы от сдачси в аренду имущества. составляющего казну сельских поселений (за исключенпием земельных участков)</t>
  </si>
  <si>
    <t>Субсидии бюджетам сельских поселений на поддержку отрасли культуры</t>
  </si>
  <si>
    <t>00020225519100000150</t>
  </si>
  <si>
    <t>00020249999100000150</t>
  </si>
  <si>
    <t>Прочие межбюджетные трансферты, передаваемые бюджетам сельских поселений</t>
  </si>
  <si>
    <t>Приложение 2 к решению Думы Ханкайского муниципального района Приморского края от 31.08.2021 № 220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</si>
</sst>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00000"/>
    <numFmt numFmtId="178" formatCode="0.00000"/>
    <numFmt numFmtId="179" formatCode="0.0000"/>
    <numFmt numFmtId="180" formatCode="0.000"/>
    <numFmt numFmtId="181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0" fillId="0" borderId="10" xfId="0" applyNumberFormat="1" applyFont="1" applyFill="1" applyBorder="1" applyAlignment="1">
      <alignment horizontal="right" vertical="top" shrinkToFit="1"/>
    </xf>
    <xf numFmtId="0" fontId="3" fillId="33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0" fontId="1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3" fillId="34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 vertical="top" shrinkToFit="1"/>
    </xf>
    <xf numFmtId="49" fontId="4" fillId="0" borderId="10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center" wrapText="1"/>
    </xf>
    <xf numFmtId="9" fontId="1" fillId="33" borderId="10" xfId="55" applyFont="1" applyFill="1" applyBorder="1" applyAlignment="1">
      <alignment horizontal="right" vertical="center" wrapText="1"/>
    </xf>
    <xf numFmtId="9" fontId="4" fillId="0" borderId="10" xfId="55" applyFont="1" applyFill="1" applyBorder="1" applyAlignment="1">
      <alignment horizontal="right" vertical="top" shrinkToFit="1"/>
    </xf>
    <xf numFmtId="0" fontId="5" fillId="33" borderId="11" xfId="0" applyFont="1" applyFill="1" applyBorder="1" applyAlignment="1">
      <alignment horizontal="center" wrapText="1"/>
    </xf>
    <xf numFmtId="0" fontId="0" fillId="33" borderId="0" xfId="0" applyFill="1" applyAlignment="1">
      <alignment horizontal="left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view="pageBreakPreview" zoomScaleNormal="75" zoomScaleSheetLayoutView="100" workbookViewId="0" topLeftCell="A1">
      <selection activeCell="A2" sqref="A2:G2"/>
    </sheetView>
  </sheetViews>
  <sheetFormatPr defaultColWidth="9.00390625" defaultRowHeight="12.75"/>
  <cols>
    <col min="1" max="1" width="62.25390625" style="0" customWidth="1"/>
    <col min="2" max="2" width="24.875" style="0" customWidth="1"/>
    <col min="3" max="3" width="13.125" style="0" customWidth="1"/>
    <col min="4" max="4" width="13.00390625" style="0" customWidth="1"/>
    <col min="5" max="5" width="0" style="0" hidden="1" customWidth="1"/>
    <col min="6" max="6" width="14.375" style="0" customWidth="1"/>
    <col min="7" max="7" width="0" style="0" hidden="1" customWidth="1"/>
  </cols>
  <sheetData>
    <row r="1" spans="1:7" ht="78.75" customHeight="1">
      <c r="A1" s="16"/>
      <c r="B1" s="16"/>
      <c r="C1" s="25" t="s">
        <v>40</v>
      </c>
      <c r="D1" s="25"/>
      <c r="E1" s="25"/>
      <c r="F1" s="25"/>
      <c r="G1" s="16"/>
    </row>
    <row r="2" spans="1:7" ht="80.25" customHeight="1">
      <c r="A2" s="23" t="s">
        <v>31</v>
      </c>
      <c r="B2" s="23"/>
      <c r="C2" s="23"/>
      <c r="D2" s="23"/>
      <c r="E2" s="23"/>
      <c r="F2" s="23"/>
      <c r="G2" s="23"/>
    </row>
    <row r="3" spans="1:7" ht="77.25" customHeight="1">
      <c r="A3" s="5" t="s">
        <v>3</v>
      </c>
      <c r="B3" s="13" t="s">
        <v>6</v>
      </c>
      <c r="C3" s="5" t="s">
        <v>32</v>
      </c>
      <c r="D3" s="5" t="s">
        <v>33</v>
      </c>
      <c r="E3" s="5" t="s">
        <v>0</v>
      </c>
      <c r="F3" s="5" t="s">
        <v>34</v>
      </c>
      <c r="G3" s="2" t="s">
        <v>4</v>
      </c>
    </row>
    <row r="4" spans="1:7" ht="19.5" customHeight="1">
      <c r="A4" s="11" t="s">
        <v>15</v>
      </c>
      <c r="B4" s="14" t="s">
        <v>7</v>
      </c>
      <c r="C4" s="20">
        <f>C5+C6+C7+C10+C11+C12+C8</f>
        <v>24019103.63</v>
      </c>
      <c r="D4" s="20">
        <f>D5+D6+D7+D10+D11+D12+D8</f>
        <v>24256870.779999997</v>
      </c>
      <c r="E4" s="20">
        <f>E5+E6+E7+E9+E11+E12+E8</f>
        <v>0</v>
      </c>
      <c r="F4" s="21">
        <f>D4/C4</f>
        <v>1.009899085064233</v>
      </c>
      <c r="G4" s="2"/>
    </row>
    <row r="5" spans="1:7" ht="14.25">
      <c r="A5" s="12" t="s">
        <v>9</v>
      </c>
      <c r="B5" s="14" t="s">
        <v>8</v>
      </c>
      <c r="C5" s="18">
        <v>5190259</v>
      </c>
      <c r="D5" s="18">
        <v>5387882.94</v>
      </c>
      <c r="E5" s="18"/>
      <c r="F5" s="21">
        <f aca="true" t="shared" si="0" ref="F5:F19">D5/C5</f>
        <v>1.0380759303148457</v>
      </c>
      <c r="G5" s="3"/>
    </row>
    <row r="6" spans="1:7" ht="14.25">
      <c r="A6" s="10" t="s">
        <v>10</v>
      </c>
      <c r="B6" s="14" t="s">
        <v>12</v>
      </c>
      <c r="C6" s="18">
        <v>218000</v>
      </c>
      <c r="D6" s="18">
        <v>258231.71</v>
      </c>
      <c r="E6" s="18"/>
      <c r="F6" s="21">
        <f t="shared" si="0"/>
        <v>1.1845491284403669</v>
      </c>
      <c r="G6" s="3"/>
    </row>
    <row r="7" spans="1:7" ht="14.25">
      <c r="A7" s="10" t="s">
        <v>11</v>
      </c>
      <c r="B7" s="14" t="s">
        <v>16</v>
      </c>
      <c r="C7" s="18">
        <v>17952748</v>
      </c>
      <c r="D7" s="18">
        <v>17902885.72</v>
      </c>
      <c r="E7" s="18"/>
      <c r="F7" s="21">
        <f t="shared" si="0"/>
        <v>0.9972225823032774</v>
      </c>
      <c r="G7" s="3" t="e">
        <f>#REF!+#REF!</f>
        <v>#REF!</v>
      </c>
    </row>
    <row r="8" spans="1:7" ht="45" customHeight="1">
      <c r="A8" s="10" t="s">
        <v>22</v>
      </c>
      <c r="B8" s="14" t="s">
        <v>23</v>
      </c>
      <c r="C8" s="18">
        <v>42153.9</v>
      </c>
      <c r="D8" s="18">
        <v>42153.9</v>
      </c>
      <c r="E8" s="18"/>
      <c r="F8" s="21">
        <f t="shared" si="0"/>
        <v>1</v>
      </c>
      <c r="G8" s="3"/>
    </row>
    <row r="9" spans="1:7" ht="28.5" hidden="1">
      <c r="A9" s="10" t="s">
        <v>5</v>
      </c>
      <c r="B9" s="15" t="s">
        <v>13</v>
      </c>
      <c r="C9" s="18">
        <v>0</v>
      </c>
      <c r="D9" s="18">
        <v>0</v>
      </c>
      <c r="E9" s="18"/>
      <c r="F9" s="21" t="e">
        <f t="shared" si="0"/>
        <v>#DIV/0!</v>
      </c>
      <c r="G9" s="4"/>
    </row>
    <row r="10" spans="1:7" ht="29.25" customHeight="1">
      <c r="A10" s="10" t="s">
        <v>35</v>
      </c>
      <c r="B10" s="15" t="s">
        <v>13</v>
      </c>
      <c r="C10" s="18">
        <v>505561.14</v>
      </c>
      <c r="D10" s="18">
        <v>505561.14</v>
      </c>
      <c r="E10" s="18"/>
      <c r="F10" s="21">
        <f t="shared" si="0"/>
        <v>1</v>
      </c>
      <c r="G10" s="4"/>
    </row>
    <row r="11" spans="1:7" ht="14.25">
      <c r="A11" s="10" t="s">
        <v>17</v>
      </c>
      <c r="B11" s="14" t="s">
        <v>18</v>
      </c>
      <c r="C11" s="18">
        <v>73381.59</v>
      </c>
      <c r="D11" s="18">
        <v>124194.96</v>
      </c>
      <c r="E11" s="18"/>
      <c r="F11" s="21">
        <f t="shared" si="0"/>
        <v>1.6924539247514263</v>
      </c>
      <c r="G11" s="3"/>
    </row>
    <row r="12" spans="1:7" ht="14.25">
      <c r="A12" s="10" t="s">
        <v>26</v>
      </c>
      <c r="B12" s="14" t="s">
        <v>27</v>
      </c>
      <c r="C12" s="18">
        <v>37000</v>
      </c>
      <c r="D12" s="18">
        <v>35960.41</v>
      </c>
      <c r="E12" s="18"/>
      <c r="F12" s="21">
        <f t="shared" si="0"/>
        <v>0.9719029729729731</v>
      </c>
      <c r="G12" s="3"/>
    </row>
    <row r="13" spans="1:7" ht="17.25" customHeight="1">
      <c r="A13" s="11" t="s">
        <v>2</v>
      </c>
      <c r="B13" s="19" t="s">
        <v>14</v>
      </c>
      <c r="C13" s="3">
        <f>C14+C15+C16+C17+C18</f>
        <v>34761889.96</v>
      </c>
      <c r="D13" s="3">
        <f>D14+D15+D16+D17+D18</f>
        <v>28193688.54</v>
      </c>
      <c r="E13" s="3" t="e">
        <f>#REF!</f>
        <v>#REF!</v>
      </c>
      <c r="F13" s="21">
        <f t="shared" si="0"/>
        <v>0.8110516595168463</v>
      </c>
      <c r="G13" s="4"/>
    </row>
    <row r="14" spans="1:7" ht="28.5" customHeight="1">
      <c r="A14" s="10" t="s">
        <v>19</v>
      </c>
      <c r="B14" s="14" t="s">
        <v>28</v>
      </c>
      <c r="C14" s="18">
        <v>14819262</v>
      </c>
      <c r="D14" s="18">
        <v>14819262</v>
      </c>
      <c r="E14" s="18"/>
      <c r="F14" s="21">
        <f t="shared" si="0"/>
        <v>1</v>
      </c>
      <c r="G14" s="4"/>
    </row>
    <row r="15" spans="1:7" ht="27" customHeight="1">
      <c r="A15" s="10" t="s">
        <v>36</v>
      </c>
      <c r="B15" s="14" t="s">
        <v>37</v>
      </c>
      <c r="C15" s="18">
        <v>99431.87</v>
      </c>
      <c r="D15" s="18">
        <v>99431.87</v>
      </c>
      <c r="E15" s="18"/>
      <c r="F15" s="21">
        <f t="shared" si="0"/>
        <v>1</v>
      </c>
      <c r="G15" s="4"/>
    </row>
    <row r="16" spans="1:7" ht="17.25" customHeight="1">
      <c r="A16" s="10" t="s">
        <v>29</v>
      </c>
      <c r="B16" s="14" t="s">
        <v>30</v>
      </c>
      <c r="C16" s="18">
        <v>13344360.09</v>
      </c>
      <c r="D16" s="18">
        <v>6891311.67</v>
      </c>
      <c r="E16" s="18"/>
      <c r="F16" s="21">
        <f t="shared" si="0"/>
        <v>0.5164212913562047</v>
      </c>
      <c r="G16" s="4"/>
    </row>
    <row r="17" spans="1:7" ht="42" customHeight="1">
      <c r="A17" s="17" t="s">
        <v>20</v>
      </c>
      <c r="B17" s="15" t="s">
        <v>21</v>
      </c>
      <c r="C17" s="18">
        <v>684280</v>
      </c>
      <c r="D17" s="18">
        <v>684280</v>
      </c>
      <c r="E17" s="18"/>
      <c r="F17" s="21">
        <f t="shared" si="0"/>
        <v>1</v>
      </c>
      <c r="G17" s="4"/>
    </row>
    <row r="18" spans="1:7" ht="28.5" customHeight="1">
      <c r="A18" s="17" t="s">
        <v>39</v>
      </c>
      <c r="B18" s="15" t="s">
        <v>38</v>
      </c>
      <c r="C18" s="7">
        <v>5814556</v>
      </c>
      <c r="D18" s="7">
        <v>5699403</v>
      </c>
      <c r="E18" s="7"/>
      <c r="F18" s="21">
        <f t="shared" si="0"/>
        <v>0.98019573635545</v>
      </c>
      <c r="G18" s="4"/>
    </row>
    <row r="19" spans="1:7" ht="22.5" customHeight="1" hidden="1">
      <c r="A19" s="17" t="s">
        <v>24</v>
      </c>
      <c r="B19" s="15" t="s">
        <v>25</v>
      </c>
      <c r="C19" s="7">
        <v>0</v>
      </c>
      <c r="D19" s="7">
        <v>0</v>
      </c>
      <c r="E19" s="7"/>
      <c r="F19" s="21" t="e">
        <f t="shared" si="0"/>
        <v>#DIV/0!</v>
      </c>
      <c r="G19" s="4"/>
    </row>
    <row r="20" spans="1:7" ht="15">
      <c r="A20" s="11" t="s">
        <v>1</v>
      </c>
      <c r="B20" s="14"/>
      <c r="C20" s="6">
        <f>C4+C13</f>
        <v>58780993.59</v>
      </c>
      <c r="D20" s="6">
        <f>D4+D13</f>
        <v>52450559.31999999</v>
      </c>
      <c r="E20" s="6"/>
      <c r="F20" s="22">
        <f>D20/C20</f>
        <v>0.8923047420029157</v>
      </c>
      <c r="G20" s="4" t="e">
        <f>#REF!+#REF!</f>
        <v>#REF!</v>
      </c>
    </row>
    <row r="21" spans="1:7" ht="12.75">
      <c r="A21" s="1"/>
      <c r="B21" s="1"/>
      <c r="C21" s="1"/>
      <c r="D21" s="1"/>
      <c r="E21" s="1"/>
      <c r="F21" s="1"/>
      <c r="G21" s="1"/>
    </row>
    <row r="22" spans="1:7" ht="12.75" customHeight="1">
      <c r="A22" s="24"/>
      <c r="B22" s="24"/>
      <c r="C22" s="24"/>
      <c r="D22" s="24"/>
      <c r="E22" s="24"/>
      <c r="F22" s="24"/>
      <c r="G22" s="24"/>
    </row>
    <row r="38" spans="1:2" ht="12.75">
      <c r="A38" s="8"/>
      <c r="B38" s="8"/>
    </row>
    <row r="39" spans="1:2" ht="12.75">
      <c r="A39" s="9"/>
      <c r="B39" s="9"/>
    </row>
  </sheetData>
  <sheetProtection/>
  <mergeCells count="3">
    <mergeCell ref="A2:G2"/>
    <mergeCell ref="A22:G22"/>
    <mergeCell ref="C1:F1"/>
  </mergeCells>
  <printOptions/>
  <pageMargins left="0.984251968503937" right="0.4330708661417323" top="0.3937007874015748" bottom="0.5118110236220472" header="0.3937007874015748" footer="0.5118110236220472"/>
  <pageSetup fitToHeight="200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Мороз Оксана Александровна</cp:lastModifiedBy>
  <cp:lastPrinted>2021-09-06T05:01:13Z</cp:lastPrinted>
  <dcterms:created xsi:type="dcterms:W3CDTF">2006-12-08T00:39:20Z</dcterms:created>
  <dcterms:modified xsi:type="dcterms:W3CDTF">2021-09-07T04:24:10Z</dcterms:modified>
  <cp:category/>
  <cp:version/>
  <cp:contentType/>
  <cp:contentStatus/>
</cp:coreProperties>
</file>