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прил" sheetId="9" r:id="rId1"/>
  </sheets>
  <definedNames>
    <definedName name="_xlnm.Print_Titles" localSheetId="0">прил!$9:$9</definedName>
    <definedName name="_xlnm.Print_Area" localSheetId="0">прил!$A$1:$G$385</definedName>
  </definedNames>
  <calcPr calcId="145621"/>
</workbook>
</file>

<file path=xl/calcChain.xml><?xml version="1.0" encoding="utf-8"?>
<calcChain xmlns="http://schemas.openxmlformats.org/spreadsheetml/2006/main">
  <c r="E238" i="9" l="1"/>
  <c r="E237" i="9" s="1"/>
  <c r="E221" i="9" s="1"/>
  <c r="E278" i="9"/>
  <c r="F333" i="9"/>
  <c r="F332" i="9" s="1"/>
  <c r="E333" i="9"/>
  <c r="E332" i="9" s="1"/>
  <c r="G287" i="9"/>
  <c r="G290" i="9"/>
  <c r="F289" i="9"/>
  <c r="F288" i="9" s="1"/>
  <c r="F286" i="9"/>
  <c r="F285" i="9" s="1"/>
  <c r="E289" i="9"/>
  <c r="E288" i="9" s="1"/>
  <c r="E286" i="9"/>
  <c r="E285" i="9" s="1"/>
  <c r="G275" i="9"/>
  <c r="F274" i="9"/>
  <c r="F273" i="9" s="1"/>
  <c r="E274" i="9"/>
  <c r="F268" i="9"/>
  <c r="F267" i="9" s="1"/>
  <c r="E268" i="9"/>
  <c r="E267" i="9" s="1"/>
  <c r="G266" i="9"/>
  <c r="G269" i="9"/>
  <c r="F265" i="9"/>
  <c r="F264" i="9" s="1"/>
  <c r="E265" i="9"/>
  <c r="E264" i="9" s="1"/>
  <c r="F259" i="9"/>
  <c r="F258" i="9" s="1"/>
  <c r="E259" i="9"/>
  <c r="G259" i="9" s="1"/>
  <c r="G257" i="9"/>
  <c r="G260" i="9"/>
  <c r="F256" i="9"/>
  <c r="F255" i="9" s="1"/>
  <c r="E256" i="9"/>
  <c r="E255" i="9" s="1"/>
  <c r="G233" i="9"/>
  <c r="F232" i="9"/>
  <c r="F231" i="9" s="1"/>
  <c r="E232" i="9"/>
  <c r="G217" i="9"/>
  <c r="F216" i="9"/>
  <c r="F215" i="9" s="1"/>
  <c r="E216" i="9"/>
  <c r="E215" i="9" s="1"/>
  <c r="G207" i="9"/>
  <c r="F206" i="9"/>
  <c r="F205" i="9" s="1"/>
  <c r="F204" i="9" s="1"/>
  <c r="E206" i="9"/>
  <c r="E205" i="9" s="1"/>
  <c r="E204" i="9" s="1"/>
  <c r="G198" i="9"/>
  <c r="F197" i="9"/>
  <c r="F196" i="9" s="1"/>
  <c r="E197" i="9"/>
  <c r="E196" i="9" s="1"/>
  <c r="G189" i="9"/>
  <c r="G192" i="9"/>
  <c r="F191" i="9"/>
  <c r="F190" i="9" s="1"/>
  <c r="F188" i="9"/>
  <c r="F187" i="9" s="1"/>
  <c r="E191" i="9"/>
  <c r="E188" i="9"/>
  <c r="E187" i="9" s="1"/>
  <c r="G191" i="9" l="1"/>
  <c r="G274" i="9"/>
  <c r="G288" i="9"/>
  <c r="G289" i="9"/>
  <c r="G286" i="9"/>
  <c r="G285" i="9"/>
  <c r="E258" i="9"/>
  <c r="G258" i="9" s="1"/>
  <c r="G265" i="9"/>
  <c r="E273" i="9"/>
  <c r="G273" i="9" s="1"/>
  <c r="G267" i="9"/>
  <c r="G264" i="9"/>
  <c r="G268" i="9"/>
  <c r="G255" i="9"/>
  <c r="G256" i="9"/>
  <c r="G232" i="9"/>
  <c r="E231" i="9"/>
  <c r="G231" i="9" s="1"/>
  <c r="E190" i="9"/>
  <c r="G215" i="9"/>
  <c r="G216" i="9"/>
  <c r="G204" i="9"/>
  <c r="G206" i="9"/>
  <c r="G205" i="9"/>
  <c r="G196" i="9"/>
  <c r="G197" i="9"/>
  <c r="G190" i="9"/>
  <c r="G187" i="9"/>
  <c r="G188" i="9"/>
  <c r="F185" i="9" l="1"/>
  <c r="E185" i="9"/>
  <c r="G121" i="9" l="1"/>
  <c r="F120" i="9"/>
  <c r="E120" i="9"/>
  <c r="E113" i="9"/>
  <c r="F113" i="9"/>
  <c r="G111" i="9"/>
  <c r="F110" i="9"/>
  <c r="F109" i="9" s="1"/>
  <c r="E110" i="9"/>
  <c r="E109" i="9" s="1"/>
  <c r="G109" i="9" l="1"/>
  <c r="G120" i="9"/>
  <c r="G110" i="9"/>
  <c r="G81" i="9" l="1"/>
  <c r="F80" i="9"/>
  <c r="E80" i="9"/>
  <c r="F115" i="9" l="1"/>
  <c r="F22" i="9" l="1"/>
  <c r="F19" i="9"/>
  <c r="G15" i="9"/>
  <c r="G23" i="9"/>
  <c r="G25" i="9"/>
  <c r="G27" i="9"/>
  <c r="G30" i="9"/>
  <c r="G35" i="9"/>
  <c r="G37" i="9"/>
  <c r="G42" i="9"/>
  <c r="G47" i="9"/>
  <c r="G49" i="9"/>
  <c r="G51" i="9"/>
  <c r="G54" i="9"/>
  <c r="G57" i="9"/>
  <c r="G62" i="9"/>
  <c r="G67" i="9"/>
  <c r="G73" i="9"/>
  <c r="G76" i="9"/>
  <c r="G79" i="9"/>
  <c r="G82" i="9"/>
  <c r="G85" i="9"/>
  <c r="G87" i="9"/>
  <c r="G89" i="9"/>
  <c r="G93" i="9"/>
  <c r="G96" i="9"/>
  <c r="G100" i="9"/>
  <c r="G103" i="9"/>
  <c r="G106" i="9"/>
  <c r="G108" i="9"/>
  <c r="G114" i="9"/>
  <c r="G116" i="9"/>
  <c r="G119" i="9"/>
  <c r="G124" i="9"/>
  <c r="G126" i="9"/>
  <c r="G132" i="9"/>
  <c r="G138" i="9"/>
  <c r="G144" i="9"/>
  <c r="G149" i="9"/>
  <c r="G155" i="9"/>
  <c r="G161" i="9"/>
  <c r="G164" i="9"/>
  <c r="G168" i="9"/>
  <c r="G171" i="9"/>
  <c r="G178" i="9"/>
  <c r="G184" i="9"/>
  <c r="G186" i="9"/>
  <c r="G195" i="9"/>
  <c r="G203" i="9"/>
  <c r="G214" i="9"/>
  <c r="G220" i="9"/>
  <c r="G236" i="9"/>
  <c r="G227" i="9"/>
  <c r="G230" i="9"/>
  <c r="G242" i="9"/>
  <c r="G245" i="9"/>
  <c r="G248" i="9"/>
  <c r="G263" i="9"/>
  <c r="G254" i="9"/>
  <c r="G272" i="9"/>
  <c r="G251" i="9"/>
  <c r="G281" i="9"/>
  <c r="G284" i="9"/>
  <c r="G294" i="9"/>
  <c r="G300" i="9"/>
  <c r="G303" i="9"/>
  <c r="G305" i="9"/>
  <c r="G308" i="9"/>
  <c r="G313" i="9"/>
  <c r="G315" i="9"/>
  <c r="G318" i="9"/>
  <c r="G320" i="9"/>
  <c r="G322" i="9"/>
  <c r="G325" i="9"/>
  <c r="G334" i="9"/>
  <c r="G335" i="9"/>
  <c r="G331" i="9"/>
  <c r="G341" i="9"/>
  <c r="G347" i="9"/>
  <c r="G350" i="9"/>
  <c r="G353" i="9"/>
  <c r="G359" i="9"/>
  <c r="G361" i="9"/>
  <c r="G367" i="9"/>
  <c r="G374" i="9"/>
  <c r="G380" i="9"/>
  <c r="G383" i="9"/>
  <c r="F382" i="9"/>
  <c r="F381" i="9" s="1"/>
  <c r="F379" i="9"/>
  <c r="F378" i="9" s="1"/>
  <c r="F373" i="9"/>
  <c r="F372" i="9" s="1"/>
  <c r="F371" i="9" s="1"/>
  <c r="F370" i="9" s="1"/>
  <c r="F369" i="9" s="1"/>
  <c r="F368" i="9" s="1"/>
  <c r="F366" i="9"/>
  <c r="F365" i="9" s="1"/>
  <c r="F364" i="9" s="1"/>
  <c r="F363" i="9" s="1"/>
  <c r="F362" i="9" s="1"/>
  <c r="F360" i="9"/>
  <c r="F358" i="9"/>
  <c r="F352" i="9"/>
  <c r="F351" i="9" s="1"/>
  <c r="F343" i="9" s="1"/>
  <c r="F349" i="9"/>
  <c r="F348" i="9" s="1"/>
  <c r="F346" i="9"/>
  <c r="F345" i="9" s="1"/>
  <c r="F344" i="9" s="1"/>
  <c r="F340" i="9"/>
  <c r="F339" i="9" s="1"/>
  <c r="F338" i="9" s="1"/>
  <c r="F337" i="9" s="1"/>
  <c r="F330" i="9"/>
  <c r="F329" i="9" s="1"/>
  <c r="F328" i="9" s="1"/>
  <c r="F324" i="9"/>
  <c r="F323" i="9" s="1"/>
  <c r="F321" i="9"/>
  <c r="F319" i="9"/>
  <c r="F317" i="9"/>
  <c r="F314" i="9"/>
  <c r="F312" i="9"/>
  <c r="F307" i="9"/>
  <c r="F306" i="9" s="1"/>
  <c r="F304" i="9"/>
  <c r="F302" i="9" s="1"/>
  <c r="F301" i="9" s="1"/>
  <c r="F299" i="9"/>
  <c r="F298" i="9" s="1"/>
  <c r="F293" i="9"/>
  <c r="F292" i="9" s="1"/>
  <c r="F283" i="9"/>
  <c r="F282" i="9" s="1"/>
  <c r="F278" i="9" s="1"/>
  <c r="F280" i="9"/>
  <c r="F250" i="9"/>
  <c r="F249" i="9" s="1"/>
  <c r="F271" i="9"/>
  <c r="F270" i="9" s="1"/>
  <c r="F253" i="9"/>
  <c r="F252" i="9" s="1"/>
  <c r="F262" i="9"/>
  <c r="F261" i="9" s="1"/>
  <c r="F247" i="9"/>
  <c r="F246" i="9" s="1"/>
  <c r="F244" i="9"/>
  <c r="F243" i="9" s="1"/>
  <c r="F241" i="9"/>
  <c r="F240" i="9" s="1"/>
  <c r="F229" i="9"/>
  <c r="F228" i="9" s="1"/>
  <c r="F226" i="9"/>
  <c r="F225" i="9" s="1"/>
  <c r="F235" i="9"/>
  <c r="F234" i="9" s="1"/>
  <c r="F219" i="9"/>
  <c r="F218" i="9" s="1"/>
  <c r="F213" i="9"/>
  <c r="F212" i="9" s="1"/>
  <c r="F211" i="9" s="1"/>
  <c r="F202" i="9"/>
  <c r="F201" i="9" s="1"/>
  <c r="F200" i="9" s="1"/>
  <c r="F199" i="9" s="1"/>
  <c r="F194" i="9"/>
  <c r="F193" i="9" s="1"/>
  <c r="F183" i="9"/>
  <c r="F177" i="9"/>
  <c r="F176" i="9" s="1"/>
  <c r="F175" i="9" s="1"/>
  <c r="F174" i="9" s="1"/>
  <c r="F173" i="9" s="1"/>
  <c r="F170" i="9"/>
  <c r="F169" i="9" s="1"/>
  <c r="F167" i="9"/>
  <c r="F166" i="9" s="1"/>
  <c r="F163" i="9"/>
  <c r="F162" i="9" s="1"/>
  <c r="F160" i="9"/>
  <c r="F159" i="9" s="1"/>
  <c r="F154" i="9"/>
  <c r="F153" i="9" s="1"/>
  <c r="F152" i="9" s="1"/>
  <c r="F148" i="9"/>
  <c r="F147" i="9" s="1"/>
  <c r="F143" i="9"/>
  <c r="F142" i="9" s="1"/>
  <c r="F141" i="9" s="1"/>
  <c r="F140" i="9" s="1"/>
  <c r="F137" i="9"/>
  <c r="F136" i="9" s="1"/>
  <c r="F135" i="9" s="1"/>
  <c r="F134" i="9" s="1"/>
  <c r="F133" i="9" s="1"/>
  <c r="F131" i="9"/>
  <c r="F130" i="9" s="1"/>
  <c r="F129" i="9" s="1"/>
  <c r="F128" i="9" s="1"/>
  <c r="F127" i="9" s="1"/>
  <c r="F125" i="9"/>
  <c r="F123" i="9"/>
  <c r="F118" i="9"/>
  <c r="F117" i="9" s="1"/>
  <c r="F112" i="9"/>
  <c r="F107" i="9"/>
  <c r="F105" i="9"/>
  <c r="F102" i="9"/>
  <c r="F101" i="9" s="1"/>
  <c r="F99" i="9"/>
  <c r="F98" i="9" s="1"/>
  <c r="F95" i="9"/>
  <c r="F94" i="9" s="1"/>
  <c r="F92" i="9"/>
  <c r="F91" i="9" s="1"/>
  <c r="F88" i="9"/>
  <c r="F86" i="9"/>
  <c r="F84" i="9"/>
  <c r="F78" i="9"/>
  <c r="F75" i="9"/>
  <c r="F74" i="9" s="1"/>
  <c r="F72" i="9"/>
  <c r="F71" i="9" s="1"/>
  <c r="F66" i="9"/>
  <c r="F65" i="9" s="1"/>
  <c r="F64" i="9" s="1"/>
  <c r="F63" i="9" s="1"/>
  <c r="F61" i="9"/>
  <c r="F60" i="9" s="1"/>
  <c r="F59" i="9" s="1"/>
  <c r="F58" i="9" s="1"/>
  <c r="F56" i="9"/>
  <c r="F55" i="9" s="1"/>
  <c r="F53" i="9"/>
  <c r="F52" i="9" s="1"/>
  <c r="F50" i="9"/>
  <c r="F48" i="9"/>
  <c r="F46" i="9"/>
  <c r="F41" i="9"/>
  <c r="F40" i="9" s="1"/>
  <c r="F39" i="9" s="1"/>
  <c r="F38" i="9" s="1"/>
  <c r="F36" i="9"/>
  <c r="F34" i="9"/>
  <c r="F29" i="9"/>
  <c r="F28" i="9" s="1"/>
  <c r="F26" i="9"/>
  <c r="F24" i="9"/>
  <c r="F14" i="9"/>
  <c r="F357" i="9" l="1"/>
  <c r="F356" i="9" s="1"/>
  <c r="F355" i="9" s="1"/>
  <c r="F354" i="9" s="1"/>
  <c r="F210" i="9"/>
  <c r="F239" i="9"/>
  <c r="F238" i="9" s="1"/>
  <c r="F224" i="9"/>
  <c r="F158" i="9"/>
  <c r="F90" i="9"/>
  <c r="F122" i="9"/>
  <c r="F33" i="9"/>
  <c r="F32" i="9" s="1"/>
  <c r="F31" i="9" s="1"/>
  <c r="F13" i="9"/>
  <c r="F12" i="9" s="1"/>
  <c r="F11" i="9" s="1"/>
  <c r="F316" i="9"/>
  <c r="F311" i="9"/>
  <c r="F291" i="9"/>
  <c r="F279" i="9"/>
  <c r="F182" i="9"/>
  <c r="F181" i="9" s="1"/>
  <c r="F165" i="9"/>
  <c r="F146" i="9"/>
  <c r="F104" i="9"/>
  <c r="F97" i="9" s="1"/>
  <c r="F83" i="9"/>
  <c r="F77" i="9"/>
  <c r="F21" i="9"/>
  <c r="F18" i="9"/>
  <c r="G20" i="9"/>
  <c r="F377" i="9"/>
  <c r="F297" i="9"/>
  <c r="F70" i="9"/>
  <c r="F45" i="9"/>
  <c r="E253" i="9"/>
  <c r="E252" i="9" s="1"/>
  <c r="F277" i="9" l="1"/>
  <c r="G252" i="9"/>
  <c r="F69" i="9"/>
  <c r="G253" i="9"/>
  <c r="F17" i="9"/>
  <c r="F16" i="9" s="1"/>
  <c r="F376" i="9"/>
  <c r="F342" i="9"/>
  <c r="F327" i="9"/>
  <c r="F310" i="9"/>
  <c r="F309" i="9" s="1"/>
  <c r="F296" i="9"/>
  <c r="F237" i="9"/>
  <c r="F223" i="9"/>
  <c r="F209" i="9"/>
  <c r="F180" i="9"/>
  <c r="F157" i="9"/>
  <c r="F151" i="9"/>
  <c r="F145" i="9"/>
  <c r="F44" i="9"/>
  <c r="F276" i="9" l="1"/>
  <c r="F375" i="9"/>
  <c r="F336" i="9"/>
  <c r="F326" i="9"/>
  <c r="F295" i="9"/>
  <c r="F222" i="9"/>
  <c r="F208" i="9"/>
  <c r="F179" i="9"/>
  <c r="F156" i="9"/>
  <c r="F150" i="9"/>
  <c r="F68" i="9"/>
  <c r="F43" i="9"/>
  <c r="E262" i="9"/>
  <c r="E213" i="9"/>
  <c r="F221" i="9" l="1"/>
  <c r="E261" i="9"/>
  <c r="G262" i="9"/>
  <c r="E212" i="9"/>
  <c r="E211" i="9" s="1"/>
  <c r="G213" i="9"/>
  <c r="F172" i="9"/>
  <c r="F139" i="9"/>
  <c r="F10" i="9"/>
  <c r="G261" i="9" l="1"/>
  <c r="G211" i="9"/>
  <c r="G212" i="9"/>
  <c r="F384" i="9"/>
  <c r="E352" i="9" l="1"/>
  <c r="E102" i="9"/>
  <c r="E351" i="9" l="1"/>
  <c r="G352" i="9"/>
  <c r="E101" i="9"/>
  <c r="G101" i="9" s="1"/>
  <c r="G102" i="9"/>
  <c r="E194" i="9"/>
  <c r="G351" i="9" l="1"/>
  <c r="E193" i="9"/>
  <c r="G194" i="9"/>
  <c r="E163" i="9"/>
  <c r="E61" i="9"/>
  <c r="G193" i="9" l="1"/>
  <c r="E162" i="9"/>
  <c r="G163" i="9"/>
  <c r="E60" i="9"/>
  <c r="G61" i="9"/>
  <c r="G162" i="9" l="1"/>
  <c r="E59" i="9"/>
  <c r="G60" i="9"/>
  <c r="E58" i="9" l="1"/>
  <c r="G58" i="9" s="1"/>
  <c r="G59" i="9"/>
  <c r="G185" i="9"/>
  <c r="E167" i="9" l="1"/>
  <c r="E166" i="9" l="1"/>
  <c r="G166" i="9" s="1"/>
  <c r="G167" i="9"/>
  <c r="E346" i="9"/>
  <c r="E349" i="9"/>
  <c r="E41" i="9"/>
  <c r="E280" i="9"/>
  <c r="E241" i="9"/>
  <c r="E160" i="9"/>
  <c r="E95" i="9"/>
  <c r="E92" i="9"/>
  <c r="E53" i="9"/>
  <c r="G53" i="9" s="1"/>
  <c r="E345" i="9" l="1"/>
  <c r="G345" i="9" s="1"/>
  <c r="G346" i="9"/>
  <c r="E240" i="9"/>
  <c r="G240" i="9" s="1"/>
  <c r="G241" i="9"/>
  <c r="E94" i="9"/>
  <c r="G94" i="9" s="1"/>
  <c r="G95" i="9"/>
  <c r="E279" i="9"/>
  <c r="G279" i="9" s="1"/>
  <c r="G280" i="9"/>
  <c r="E348" i="9"/>
  <c r="G348" i="9" s="1"/>
  <c r="G349" i="9"/>
  <c r="E159" i="9"/>
  <c r="G160" i="9"/>
  <c r="E91" i="9"/>
  <c r="E90" i="9" s="1"/>
  <c r="G92" i="9"/>
  <c r="E40" i="9"/>
  <c r="G41" i="9"/>
  <c r="E344" i="9"/>
  <c r="G344" i="9" l="1"/>
  <c r="E343" i="9"/>
  <c r="G159" i="9"/>
  <c r="E158" i="9"/>
  <c r="G91" i="9"/>
  <c r="G90" i="9"/>
  <c r="G343" i="9"/>
  <c r="G158" i="9"/>
  <c r="E39" i="9"/>
  <c r="G40" i="9"/>
  <c r="E382" i="9"/>
  <c r="E379" i="9"/>
  <c r="E373" i="9"/>
  <c r="E366" i="9"/>
  <c r="E360" i="9"/>
  <c r="G360" i="9" s="1"/>
  <c r="E358" i="9"/>
  <c r="G358" i="9" s="1"/>
  <c r="E340" i="9"/>
  <c r="E330" i="9"/>
  <c r="E324" i="9"/>
  <c r="E321" i="9"/>
  <c r="G321" i="9" s="1"/>
  <c r="E319" i="9"/>
  <c r="G319" i="9" s="1"/>
  <c r="E317" i="9"/>
  <c r="G317" i="9" s="1"/>
  <c r="E314" i="9"/>
  <c r="G314" i="9" s="1"/>
  <c r="E312" i="9"/>
  <c r="G312" i="9" s="1"/>
  <c r="E307" i="9"/>
  <c r="E299" i="9"/>
  <c r="E304" i="9"/>
  <c r="E293" i="9"/>
  <c r="E283" i="9"/>
  <c r="E250" i="9"/>
  <c r="E271" i="9"/>
  <c r="E247" i="9"/>
  <c r="E244" i="9"/>
  <c r="E229" i="9"/>
  <c r="E226" i="9"/>
  <c r="E235" i="9"/>
  <c r="E219" i="9"/>
  <c r="E202" i="9"/>
  <c r="E183" i="9"/>
  <c r="G183" i="9" s="1"/>
  <c r="E177" i="9"/>
  <c r="E170" i="9"/>
  <c r="E169" i="9" s="1"/>
  <c r="E154" i="9"/>
  <c r="E148" i="9"/>
  <c r="E143" i="9"/>
  <c r="E137" i="9"/>
  <c r="E131" i="9"/>
  <c r="E125" i="9"/>
  <c r="G125" i="9" s="1"/>
  <c r="E123" i="9"/>
  <c r="G123" i="9" s="1"/>
  <c r="E118" i="9"/>
  <c r="E117" i="9" s="1"/>
  <c r="E115" i="9"/>
  <c r="G115" i="9" s="1"/>
  <c r="G113" i="9"/>
  <c r="E107" i="9"/>
  <c r="G107" i="9" s="1"/>
  <c r="E105" i="9"/>
  <c r="G105" i="9" s="1"/>
  <c r="E99" i="9"/>
  <c r="E88" i="9"/>
  <c r="G88" i="9" s="1"/>
  <c r="E86" i="9"/>
  <c r="G86" i="9" s="1"/>
  <c r="E84" i="9"/>
  <c r="G84" i="9" s="1"/>
  <c r="G80" i="9"/>
  <c r="E78" i="9"/>
  <c r="G78" i="9" s="1"/>
  <c r="E75" i="9"/>
  <c r="E72" i="9"/>
  <c r="E66" i="9"/>
  <c r="E56" i="9"/>
  <c r="E52" i="9"/>
  <c r="G52" i="9" s="1"/>
  <c r="E50" i="9"/>
  <c r="G50" i="9" s="1"/>
  <c r="E48" i="9"/>
  <c r="G48" i="9" s="1"/>
  <c r="E46" i="9"/>
  <c r="G46" i="9" s="1"/>
  <c r="E36" i="9"/>
  <c r="G36" i="9" s="1"/>
  <c r="E34" i="9"/>
  <c r="G34" i="9" s="1"/>
  <c r="E29" i="9"/>
  <c r="E26" i="9"/>
  <c r="G26" i="9" s="1"/>
  <c r="E24" i="9"/>
  <c r="G24" i="9" s="1"/>
  <c r="E22" i="9"/>
  <c r="G22" i="9" s="1"/>
  <c r="E19" i="9"/>
  <c r="E14" i="9"/>
  <c r="E342" i="9" l="1"/>
  <c r="G342" i="9" s="1"/>
  <c r="E136" i="9"/>
  <c r="G137" i="9"/>
  <c r="E243" i="9"/>
  <c r="G243" i="9" s="1"/>
  <c r="G244" i="9"/>
  <c r="E98" i="9"/>
  <c r="G98" i="9" s="1"/>
  <c r="G99" i="9"/>
  <c r="E130" i="9"/>
  <c r="G131" i="9"/>
  <c r="E153" i="9"/>
  <c r="G154" i="9"/>
  <c r="E201" i="9"/>
  <c r="G201" i="9" s="1"/>
  <c r="G202" i="9"/>
  <c r="E228" i="9"/>
  <c r="G229" i="9"/>
  <c r="E249" i="9"/>
  <c r="G249" i="9" s="1"/>
  <c r="G250" i="9"/>
  <c r="E302" i="9"/>
  <c r="G304" i="9"/>
  <c r="E323" i="9"/>
  <c r="G323" i="9" s="1"/>
  <c r="G324" i="9"/>
  <c r="E378" i="9"/>
  <c r="G378" i="9" s="1"/>
  <c r="G379" i="9"/>
  <c r="G169" i="9"/>
  <c r="G170" i="9"/>
  <c r="E381" i="9"/>
  <c r="G381" i="9" s="1"/>
  <c r="G382" i="9"/>
  <c r="E142" i="9"/>
  <c r="G143" i="9"/>
  <c r="E176" i="9"/>
  <c r="G176" i="9" s="1"/>
  <c r="G177" i="9"/>
  <c r="E234" i="9"/>
  <c r="G234" i="9" s="1"/>
  <c r="G235" i="9"/>
  <c r="E246" i="9"/>
  <c r="G247" i="9"/>
  <c r="E282" i="9"/>
  <c r="G283" i="9"/>
  <c r="E306" i="9"/>
  <c r="G306" i="9" s="1"/>
  <c r="G307" i="9"/>
  <c r="E329" i="9"/>
  <c r="G330" i="9"/>
  <c r="E365" i="9"/>
  <c r="G365" i="9" s="1"/>
  <c r="G366" i="9"/>
  <c r="G117" i="9"/>
  <c r="G118" i="9"/>
  <c r="E218" i="9"/>
  <c r="G219" i="9"/>
  <c r="E298" i="9"/>
  <c r="G298" i="9" s="1"/>
  <c r="G299" i="9"/>
  <c r="G332" i="9"/>
  <c r="G333" i="9"/>
  <c r="E55" i="9"/>
  <c r="G55" i="9" s="1"/>
  <c r="G56" i="9"/>
  <c r="E147" i="9"/>
  <c r="G147" i="9" s="1"/>
  <c r="G148" i="9"/>
  <c r="E225" i="9"/>
  <c r="G225" i="9" s="1"/>
  <c r="G226" i="9"/>
  <c r="E270" i="9"/>
  <c r="G271" i="9"/>
  <c r="E292" i="9"/>
  <c r="G292" i="9" s="1"/>
  <c r="G293" i="9"/>
  <c r="E339" i="9"/>
  <c r="G340" i="9"/>
  <c r="E372" i="9"/>
  <c r="G372" i="9" s="1"/>
  <c r="G373" i="9"/>
  <c r="E74" i="9"/>
  <c r="G74" i="9" s="1"/>
  <c r="G75" i="9"/>
  <c r="E71" i="9"/>
  <c r="G71" i="9" s="1"/>
  <c r="G72" i="9"/>
  <c r="E65" i="9"/>
  <c r="G66" i="9"/>
  <c r="E38" i="9"/>
  <c r="G38" i="9" s="1"/>
  <c r="G39" i="9"/>
  <c r="E28" i="9"/>
  <c r="G28" i="9" s="1"/>
  <c r="G29" i="9"/>
  <c r="E18" i="9"/>
  <c r="G18" i="9" s="1"/>
  <c r="G19" i="9"/>
  <c r="E13" i="9"/>
  <c r="G13" i="9" s="1"/>
  <c r="G14" i="9"/>
  <c r="E182" i="9"/>
  <c r="E181" i="9" s="1"/>
  <c r="E83" i="9"/>
  <c r="G83" i="9" s="1"/>
  <c r="E45" i="9"/>
  <c r="E77" i="9"/>
  <c r="E104" i="9"/>
  <c r="G104" i="9" s="1"/>
  <c r="E122" i="9"/>
  <c r="G122" i="9" s="1"/>
  <c r="E357" i="9"/>
  <c r="G357" i="9" s="1"/>
  <c r="E112" i="9"/>
  <c r="E316" i="9"/>
  <c r="G316" i="9" s="1"/>
  <c r="E21" i="9"/>
  <c r="G21" i="9" s="1"/>
  <c r="E33" i="9"/>
  <c r="E311" i="9"/>
  <c r="G311" i="9" s="1"/>
  <c r="G282" i="9" l="1"/>
  <c r="E371" i="9"/>
  <c r="G329" i="9"/>
  <c r="E328" i="9"/>
  <c r="G246" i="9"/>
  <c r="E239" i="9"/>
  <c r="G239" i="9" s="1"/>
  <c r="G270" i="9"/>
  <c r="E224" i="9"/>
  <c r="G218" i="9"/>
  <c r="E210" i="9"/>
  <c r="G210" i="9" s="1"/>
  <c r="G182" i="9"/>
  <c r="G153" i="9"/>
  <c r="E152" i="9"/>
  <c r="G112" i="9"/>
  <c r="E97" i="9"/>
  <c r="G97" i="9" s="1"/>
  <c r="G77" i="9"/>
  <c r="E146" i="9"/>
  <c r="E145" i="9" s="1"/>
  <c r="G145" i="9" s="1"/>
  <c r="E165" i="9"/>
  <c r="G165" i="9" s="1"/>
  <c r="G328" i="9"/>
  <c r="E12" i="9"/>
  <c r="E11" i="9" s="1"/>
  <c r="G11" i="9" s="1"/>
  <c r="E141" i="9"/>
  <c r="E140" i="9" s="1"/>
  <c r="G142" i="9"/>
  <c r="E301" i="9"/>
  <c r="G302" i="9"/>
  <c r="G228" i="9"/>
  <c r="E135" i="9"/>
  <c r="G136" i="9"/>
  <c r="E377" i="9"/>
  <c r="G377" i="9" s="1"/>
  <c r="E364" i="9"/>
  <c r="G364" i="9" s="1"/>
  <c r="G278" i="9"/>
  <c r="E370" i="9"/>
  <c r="G371" i="9"/>
  <c r="E338" i="9"/>
  <c r="G339" i="9"/>
  <c r="E129" i="9"/>
  <c r="G130" i="9"/>
  <c r="E200" i="9"/>
  <c r="E199" i="9" s="1"/>
  <c r="E175" i="9"/>
  <c r="E291" i="9"/>
  <c r="G291" i="9" s="1"/>
  <c r="E70" i="9"/>
  <c r="G70" i="9" s="1"/>
  <c r="E64" i="9"/>
  <c r="G65" i="9"/>
  <c r="E44" i="9"/>
  <c r="G45" i="9"/>
  <c r="E32" i="9"/>
  <c r="G33" i="9"/>
  <c r="E356" i="9"/>
  <c r="E17" i="9"/>
  <c r="G17" i="9" s="1"/>
  <c r="E310" i="9"/>
  <c r="E277" i="9" l="1"/>
  <c r="E376" i="9"/>
  <c r="G12" i="9"/>
  <c r="E157" i="9"/>
  <c r="G146" i="9"/>
  <c r="G238" i="9"/>
  <c r="E69" i="9"/>
  <c r="G69" i="9" s="1"/>
  <c r="E327" i="9"/>
  <c r="E326" i="9" s="1"/>
  <c r="G326" i="9" s="1"/>
  <c r="E363" i="9"/>
  <c r="E362" i="9" s="1"/>
  <c r="G362" i="9" s="1"/>
  <c r="E355" i="9"/>
  <c r="G355" i="9" s="1"/>
  <c r="G356" i="9"/>
  <c r="E128" i="9"/>
  <c r="G129" i="9"/>
  <c r="E134" i="9"/>
  <c r="G135" i="9"/>
  <c r="E209" i="9"/>
  <c r="G363" i="9"/>
  <c r="E180" i="9"/>
  <c r="G180" i="9" s="1"/>
  <c r="G181" i="9"/>
  <c r="E174" i="9"/>
  <c r="G175" i="9"/>
  <c r="E375" i="9"/>
  <c r="G375" i="9" s="1"/>
  <c r="G376" i="9"/>
  <c r="G199" i="9"/>
  <c r="G200" i="9"/>
  <c r="E337" i="9"/>
  <c r="G337" i="9" s="1"/>
  <c r="G338" i="9"/>
  <c r="E369" i="9"/>
  <c r="G370" i="9"/>
  <c r="G224" i="9"/>
  <c r="E223" i="9"/>
  <c r="G140" i="9"/>
  <c r="G141" i="9"/>
  <c r="E309" i="9"/>
  <c r="G309" i="9" s="1"/>
  <c r="G310" i="9"/>
  <c r="E151" i="9"/>
  <c r="G152" i="9"/>
  <c r="G301" i="9"/>
  <c r="E297" i="9"/>
  <c r="G64" i="9"/>
  <c r="E63" i="9"/>
  <c r="G63" i="9" s="1"/>
  <c r="E43" i="9"/>
  <c r="G43" i="9" s="1"/>
  <c r="G44" i="9"/>
  <c r="E31" i="9"/>
  <c r="G31" i="9" s="1"/>
  <c r="G32" i="9"/>
  <c r="E16" i="9"/>
  <c r="G16" i="9" s="1"/>
  <c r="E276" i="9" l="1"/>
  <c r="G276" i="9" s="1"/>
  <c r="G277" i="9"/>
  <c r="E354" i="9"/>
  <c r="G354" i="9" s="1"/>
  <c r="G237" i="9"/>
  <c r="E336" i="9"/>
  <c r="G336" i="9" s="1"/>
  <c r="G157" i="9"/>
  <c r="E156" i="9"/>
  <c r="G156" i="9" s="1"/>
  <c r="E179" i="9"/>
  <c r="G179" i="9" s="1"/>
  <c r="G327" i="9"/>
  <c r="E150" i="9"/>
  <c r="G151" i="9"/>
  <c r="E296" i="9"/>
  <c r="G297" i="9"/>
  <c r="E133" i="9"/>
  <c r="G133" i="9" s="1"/>
  <c r="G134" i="9"/>
  <c r="E127" i="9"/>
  <c r="G127" i="9" s="1"/>
  <c r="G128" i="9"/>
  <c r="E368" i="9"/>
  <c r="G368" i="9" s="1"/>
  <c r="G369" i="9"/>
  <c r="E173" i="9"/>
  <c r="G173" i="9" s="1"/>
  <c r="G174" i="9"/>
  <c r="G223" i="9"/>
  <c r="E222" i="9"/>
  <c r="G222" i="9" s="1"/>
  <c r="E208" i="9"/>
  <c r="G208" i="9" s="1"/>
  <c r="G209" i="9"/>
  <c r="E68" i="9"/>
  <c r="G68" i="9" s="1"/>
  <c r="E295" i="9" l="1"/>
  <c r="G295" i="9" s="1"/>
  <c r="G296" i="9"/>
  <c r="E172" i="9"/>
  <c r="G172" i="9" s="1"/>
  <c r="G150" i="9"/>
  <c r="E139" i="9"/>
  <c r="G139" i="9" s="1"/>
  <c r="E10" i="9"/>
  <c r="G221" i="9" l="1"/>
  <c r="G10" i="9"/>
  <c r="E384" i="9" l="1"/>
  <c r="G384" i="9" s="1"/>
</calcChain>
</file>

<file path=xl/sharedStrings.xml><?xml version="1.0" encoding="utf-8"?>
<sst xmlns="http://schemas.openxmlformats.org/spreadsheetml/2006/main" count="1512" uniqueCount="345">
  <si>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</si>
  <si>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</si>
  <si>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</si>
  <si>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</si>
  <si>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</si>
  <si>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</si>
  <si>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</si>
  <si>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</si>
  <si>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</si>
  <si>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</si>
  <si>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</si>
  <si>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</si>
  <si>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</si>
  <si>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</si>
  <si>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</si>
  <si>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</si>
  <si>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</si>
  <si>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</si>
  <si>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</si>
  <si>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</si>
  <si>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</si>
  <si>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</si>
  <si>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</si>
  <si>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</si>
  <si>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</si>
  <si>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</si>
  <si>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</si>
  <si>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</si>
  <si>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</si>
  <si>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</si>
  <si>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</si>
  <si>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</si>
  <si>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</si>
  <si>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</si>
  <si>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</si>
  <si>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</si>
  <si>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</si>
  <si>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</si>
  <si>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</si>
  <si>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</si>
  <si>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</si>
  <si>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</si>
  <si>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</si>
  <si>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</si>
  <si>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</si>
  <si>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</si>
  <si>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</si>
  <si>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</si>
  <si>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</si>
  <si>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</si>
  <si>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</si>
  <si>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</si>
  <si>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</si>
  <si>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</si>
  <si>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</si>
  <si>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</si>
  <si>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</si>
  <si>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</si>
  <si>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</si>
  <si>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</si>
  <si>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</si>
  <si>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</si>
  <si>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</si>
  <si>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</si>
  <si>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</si>
  <si>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</si>
  <si>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</si>
  <si>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</si>
  <si>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</si>
  <si>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</si>
  <si>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</si>
  <si>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</si>
  <si>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</si>
  <si>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</si>
  <si>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</si>
  <si>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</si>
  <si>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</si>
  <si>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</si>
  <si>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</si>
  <si>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</si>
  <si>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</si>
  <si>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</si>
  <si>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</si>
  <si>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</si>
  <si>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</si>
  <si>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</si>
  <si>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</si>
  <si>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</si>
  <si>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</si>
  <si>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</si>
  <si>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</si>
  <si>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</si>
  <si>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</si>
  <si>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</si>
  <si>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</si>
  <si>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</si>
  <si>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</si>
  <si>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</si>
  <si>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</si>
  <si>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</si>
  <si>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</si>
  <si>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</si>
  <si>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</si>
  <si>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</si>
  <si>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</si>
  <si>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</si>
  <si>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</si>
  <si>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</si>
  <si>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</si>
  <si>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</si>
  <si>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</si>
  <si>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</si>
  <si>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</si>
  <si>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</si>
  <si>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</si>
  <si>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</si>
  <si>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</si>
  <si>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</si>
  <si>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</si>
  <si>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</si>
  <si>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</si>
  <si>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</si>
  <si>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</si>
  <si>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</si>
  <si>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</si>
  <si>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</si>
  <si>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</si>
  <si>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</si>
  <si>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</si>
  <si>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</si>
  <si>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</si>
  <si>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</si>
  <si>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</si>
  <si>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</si>
  <si>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</si>
  <si>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</si>
  <si>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</si>
  <si>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</si>
  <si>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</si>
  <si>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</si>
  <si>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</si>
  <si>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</si>
  <si>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</si>
  <si>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</si>
  <si>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</si>
  <si>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</si>
  <si>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</si>
  <si>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</si>
  <si>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</si>
  <si>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</si>
  <si>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</si>
  <si>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</si>
  <si>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</si>
  <si>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</si>
  <si>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</si>
  <si>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</si>
  <si>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</si>
  <si>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</si>
  <si>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</si>
  <si>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</si>
  <si>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</si>
  <si>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</si>
  <si>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</si>
  <si>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</si>
  <si>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</si>
  <si>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</si>
  <si>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</si>
  <si>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</si>
  <si>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</si>
  <si>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</si>
  <si>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</si>
  <si>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</si>
  <si>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</si>
  <si>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</si>
  <si>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</si>
  <si>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</si>
  <si>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</si>
  <si>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</si>
  <si>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</si>
  <si>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</si>
  <si>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</si>
  <si>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</si>
  <si>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</si>
  <si>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0898192070</t>
  </si>
  <si>
    <t>Непрограммные направления деятельности органов местного самоуправления</t>
  </si>
  <si>
    <t>9909920060</t>
  </si>
  <si>
    <t>9909993040</t>
  </si>
  <si>
    <t>0595440070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</si>
  <si>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</si>
  <si>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</si>
  <si>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</si>
  <si>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</si>
  <si>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</si>
  <si>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</si>
  <si>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</si>
  <si>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</si>
  <si>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</si>
  <si>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</si>
  <si>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</si>
  <si>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</si>
  <si>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</si>
  <si>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</si>
  <si>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</si>
  <si>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</si>
  <si>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</si>
  <si>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</si>
  <si>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</si>
  <si>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</si>
  <si>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</si>
  <si>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</si>
  <si>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</si>
  <si>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</si>
  <si>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</si>
  <si>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</si>
  <si>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</si>
  <si>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</si>
  <si>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</si>
  <si>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</si>
  <si>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</si>
  <si>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</si>
  <si>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</si>
  <si>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</si>
  <si>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</si>
  <si>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</si>
  <si>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</si>
  <si>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</si>
  <si>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</si>
  <si>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</si>
  <si>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</si>
  <si>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</si>
  <si>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</si>
  <si>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</si>
  <si>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</si>
  <si>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</si>
  <si>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</si>
  <si>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</si>
  <si>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</si>
  <si>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</si>
  <si>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</si>
  <si>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</si>
  <si>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</si>
  <si>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</si>
  <si>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</si>
  <si>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</si>
  <si>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</si>
  <si>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</si>
  <si>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</si>
  <si>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</si>
  <si>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</si>
  <si>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</si>
  <si>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</si>
  <si>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</si>
  <si>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</si>
  <si>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</si>
  <si>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</si>
  <si>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</si>
  <si>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</si>
  <si>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</si>
  <si>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</si>
  <si>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</si>
  <si>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0717292320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</si>
  <si>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</si>
  <si>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</si>
  <si>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</si>
  <si>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</si>
  <si>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</si>
  <si>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</si>
  <si>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</si>
  <si>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</si>
  <si>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</si>
  <si>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</si>
  <si>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</si>
  <si>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05958R0200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</si>
  <si>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</si>
  <si>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</si>
  <si>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</si>
  <si>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</si>
  <si>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"Развитие системы дополнительного образования в Ханкайском муниципальном районе" на 2014-2020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</si>
  <si>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</si>
  <si>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</si>
  <si>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</si>
  <si>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</si>
  <si>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</si>
  <si>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</si>
  <si>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</si>
  <si>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</si>
  <si>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</si>
  <si>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</si>
  <si>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</si>
  <si>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</si>
  <si>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</si>
  <si>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</si>
  <si>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>0620000000</t>
  </si>
  <si>
    <t>0626220070</t>
  </si>
  <si>
    <t>Мероприятия по профилактике терроризма и экстремизма</t>
  </si>
  <si>
    <t>0121220040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</si>
  <si>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</si>
  <si>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 xml:space="preserve">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</si>
  <si>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</si>
  <si>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</si>
  <si>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к проекту решения Думы</t>
  </si>
  <si>
    <t xml:space="preserve">Показатели расходов </t>
  </si>
  <si>
    <t xml:space="preserve"> классификации расходов бюджетов </t>
  </si>
  <si>
    <t>% исполнения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</si>
  <si>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</si>
  <si>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Приложение 4</t>
  </si>
  <si>
    <t xml:space="preserve"> бюджета Ханкайского муниципального района за 2017 год по разделам, подразделам           </t>
  </si>
  <si>
    <t>Уточненный бюджет 2017 года</t>
  </si>
  <si>
    <t>Исполнено за 2017 год</t>
  </si>
  <si>
    <t>830</t>
  </si>
  <si>
    <t>Исполнение судебных актов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</si>
  <si>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</si>
  <si>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</si>
  <si>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Мероприятия, проводимые администрацией Ханкайского муниципального района</t>
  </si>
  <si>
    <t>9909970100</t>
  </si>
  <si>
    <t>05252S2370</t>
  </si>
  <si>
    <t>0525292370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</si>
  <si>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</si>
  <si>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</si>
  <si>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</si>
  <si>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</si>
  <si>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</si>
  <si>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</si>
  <si>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</si>
  <si>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</si>
  <si>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Мероприятия по противодействию незаконному обороту  наркотиков</t>
  </si>
  <si>
    <t>0393220030</t>
  </si>
  <si>
    <t>0111220500</t>
  </si>
  <si>
    <t>0111220020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</si>
  <si>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</si>
  <si>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</si>
  <si>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</si>
  <si>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</si>
  <si>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</si>
  <si>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</si>
  <si>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</si>
  <si>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</si>
  <si>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</si>
  <si>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</si>
  <si>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</si>
  <si>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</si>
  <si>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0703</t>
  </si>
  <si>
    <t>0131170050</t>
  </si>
  <si>
    <t>05958L0200</t>
  </si>
  <si>
    <t>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</si>
</sst>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Arial Cy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6" fillId="0" borderId="0">
      <alignment horizontal="center"/>
    </xf>
    <xf numFmtId="0" fontId="8" fillId="0" borderId="4">
      <alignment vertical="top" wrapText="1"/>
    </xf>
    <xf numFmtId="0" fontId="9" fillId="0" borderId="4">
      <alignment horizontal="center" vertical="center" wrapText="1"/>
    </xf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4" fontId="4" fillId="2" borderId="3" xfId="0" applyNumberFormat="1" applyFont="1" applyFill="1" applyBorder="1" applyAlignment="1">
      <alignment horizontal="right" vertical="top" shrinkToFit="1"/>
    </xf>
    <xf numFmtId="4" fontId="3" fillId="2" borderId="3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7" fillId="0" borderId="0" xfId="1" applyNumberFormat="1" applyFont="1" applyAlignment="1" applyProtection="1">
      <protection locked="0"/>
    </xf>
    <xf numFmtId="0" fontId="2" fillId="0" borderId="5" xfId="2" applyNumberFormat="1" applyFont="1" applyBorder="1" applyAlignment="1" applyProtection="1">
      <alignment horizontal="center" vertical="center" wrapText="1"/>
    </xf>
    <xf numFmtId="0" fontId="2" fillId="2" borderId="6" xfId="2" applyNumberFormat="1" applyFont="1" applyFill="1" applyBorder="1" applyAlignment="1" applyProtection="1">
      <alignment horizontal="center" vertical="center" wrapText="1"/>
    </xf>
    <xf numFmtId="0" fontId="3" fillId="2" borderId="7" xfId="3" applyNumberFormat="1" applyFont="1" applyFill="1" applyBorder="1" applyAlignment="1" applyProtection="1">
      <alignment horizontal="center" vertical="center" wrapText="1"/>
      <protection locked="0"/>
    </xf>
    <xf numFmtId="10" fontId="4" fillId="2" borderId="3" xfId="0" applyNumberFormat="1" applyFont="1" applyFill="1" applyBorder="1" applyAlignment="1">
      <alignment horizontal="right" vertical="top" shrinkToFit="1"/>
    </xf>
    <xf numFmtId="10" fontId="3" fillId="2" borderId="3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0" borderId="0" xfId="1" applyNumberFormat="1" applyFont="1" applyAlignment="1" applyProtection="1">
      <alignment horizontal="center"/>
      <protection locked="0"/>
    </xf>
  </cellXfs>
  <cellStyles count="4">
    <cellStyle name="xl25" xfId="1"/>
    <cellStyle name="xl28" xfId="3"/>
    <cellStyle name="xl40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tabSelected="1" view="pageBreakPreview" zoomScale="95" zoomScaleNormal="100" zoomScaleSheetLayoutView="95" workbookViewId="0">
      <selection activeCell="F80" sqref="F80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3.42578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25">
      <c r="E1" s="29"/>
      <c r="G1" s="28" t="s">
        <v>305</v>
      </c>
    </row>
    <row r="2" spans="1:8" x14ac:dyDescent="0.25">
      <c r="E2" s="27"/>
      <c r="G2" s="28" t="s">
        <v>300</v>
      </c>
    </row>
    <row r="3" spans="1:8" x14ac:dyDescent="0.25">
      <c r="E3" s="27"/>
      <c r="G3" s="28" t="s">
        <v>297</v>
      </c>
    </row>
    <row r="4" spans="1:8" x14ac:dyDescent="0.25">
      <c r="E4" s="27"/>
      <c r="G4" s="28"/>
    </row>
    <row r="5" spans="1:8" ht="15" customHeight="1" x14ac:dyDescent="0.25">
      <c r="A5" s="42" t="s">
        <v>301</v>
      </c>
      <c r="B5" s="42"/>
      <c r="C5" s="42"/>
      <c r="D5" s="42"/>
      <c r="E5" s="42"/>
      <c r="F5" s="42"/>
      <c r="G5" s="42"/>
      <c r="H5" s="32"/>
    </row>
    <row r="6" spans="1:8" ht="15" customHeight="1" x14ac:dyDescent="0.25">
      <c r="A6" s="43" t="s">
        <v>306</v>
      </c>
      <c r="B6" s="43"/>
      <c r="C6" s="43"/>
      <c r="D6" s="43"/>
      <c r="E6" s="43"/>
      <c r="F6" s="43"/>
      <c r="G6" s="43"/>
      <c r="H6" s="33"/>
    </row>
    <row r="7" spans="1:8" ht="15" customHeight="1" x14ac:dyDescent="0.25">
      <c r="A7" s="44" t="s">
        <v>302</v>
      </c>
      <c r="B7" s="44"/>
      <c r="C7" s="44"/>
      <c r="D7" s="44"/>
      <c r="E7" s="44"/>
      <c r="F7" s="44"/>
      <c r="G7" s="44"/>
      <c r="H7" s="34"/>
    </row>
    <row r="8" spans="1:8" x14ac:dyDescent="0.25">
      <c r="A8" s="15"/>
      <c r="B8" s="2"/>
      <c r="C8" s="2"/>
      <c r="D8" s="2"/>
      <c r="G8" s="26" t="s">
        <v>254</v>
      </c>
    </row>
    <row r="9" spans="1:8" ht="47.25" x14ac:dyDescent="0.25">
      <c r="A9" s="3" t="s">
        <v>0</v>
      </c>
      <c r="B9" s="3" t="s">
        <v>1</v>
      </c>
      <c r="C9" s="3" t="s">
        <v>2</v>
      </c>
      <c r="D9" s="3" t="s">
        <v>3</v>
      </c>
      <c r="E9" s="35" t="s">
        <v>307</v>
      </c>
      <c r="F9" s="36" t="s">
        <v>308</v>
      </c>
      <c r="G9" s="37" t="s">
        <v>303</v>
      </c>
    </row>
    <row r="10" spans="1:8" s="6" customFormat="1" x14ac:dyDescent="0.25">
      <c r="A10" s="4" t="s">
        <v>5</v>
      </c>
      <c r="B10" s="5" t="s">
        <v>6</v>
      </c>
      <c r="C10" s="5" t="s">
        <v>167</v>
      </c>
      <c r="D10" s="5" t="s">
        <v>4</v>
      </c>
      <c r="E10" s="30">
        <f>E11+E16+E31+E43+E68+E63+E38+E58</f>
        <v>63492.999999999993</v>
      </c>
      <c r="F10" s="30">
        <f>F11+F16+F31+F43+F68+F63+F38+F58</f>
        <v>59726.99</v>
      </c>
      <c r="G10" s="38">
        <f>F10/E10</f>
        <v>0.94068621737829372</v>
      </c>
    </row>
    <row r="11" spans="1:8" ht="31.5" outlineLevel="1" x14ac:dyDescent="0.25">
      <c r="A11" s="7" t="s">
        <v>36</v>
      </c>
      <c r="B11" s="8" t="s">
        <v>37</v>
      </c>
      <c r="C11" s="8" t="s">
        <v>167</v>
      </c>
      <c r="D11" s="8" t="s">
        <v>4</v>
      </c>
      <c r="E11" s="31">
        <f t="shared" ref="E11:F14" si="0">E12</f>
        <v>1784.79</v>
      </c>
      <c r="F11" s="31">
        <f t="shared" si="0"/>
        <v>1784.04</v>
      </c>
      <c r="G11" s="39">
        <f t="shared" ref="G11:G74" si="1">F11/E11</f>
        <v>0.99957978249541968</v>
      </c>
    </row>
    <row r="12" spans="1:8" ht="19.5" customHeight="1" outlineLevel="2" x14ac:dyDescent="0.25">
      <c r="A12" s="7" t="s">
        <v>228</v>
      </c>
      <c r="B12" s="8" t="s">
        <v>37</v>
      </c>
      <c r="C12" s="8" t="s">
        <v>168</v>
      </c>
      <c r="D12" s="8" t="s">
        <v>4</v>
      </c>
      <c r="E12" s="31">
        <f t="shared" si="0"/>
        <v>1784.79</v>
      </c>
      <c r="F12" s="31">
        <f t="shared" si="0"/>
        <v>1784.04</v>
      </c>
      <c r="G12" s="39">
        <f t="shared" si="1"/>
        <v>0.99957978249541968</v>
      </c>
    </row>
    <row r="13" spans="1:8" ht="19.5" customHeight="1" outlineLevel="4" x14ac:dyDescent="0.25">
      <c r="A13" s="7" t="s">
        <v>38</v>
      </c>
      <c r="B13" s="8" t="s">
        <v>37</v>
      </c>
      <c r="C13" s="8" t="s">
        <v>175</v>
      </c>
      <c r="D13" s="8" t="s">
        <v>4</v>
      </c>
      <c r="E13" s="31">
        <f t="shared" si="0"/>
        <v>1784.79</v>
      </c>
      <c r="F13" s="31">
        <f t="shared" si="0"/>
        <v>1784.04</v>
      </c>
      <c r="G13" s="39">
        <f t="shared" si="1"/>
        <v>0.99957978249541968</v>
      </c>
    </row>
    <row r="14" spans="1:8" ht="51" customHeight="1" outlineLevel="5" x14ac:dyDescent="0.25">
      <c r="A14" s="7" t="s">
        <v>10</v>
      </c>
      <c r="B14" s="8" t="s">
        <v>37</v>
      </c>
      <c r="C14" s="8" t="s">
        <v>175</v>
      </c>
      <c r="D14" s="8" t="s">
        <v>11</v>
      </c>
      <c r="E14" s="31">
        <f t="shared" si="0"/>
        <v>1784.79</v>
      </c>
      <c r="F14" s="31">
        <f t="shared" si="0"/>
        <v>1784.04</v>
      </c>
      <c r="G14" s="39">
        <f t="shared" si="1"/>
        <v>0.99957978249541968</v>
      </c>
    </row>
    <row r="15" spans="1:8" ht="22.5" customHeight="1" outlineLevel="6" x14ac:dyDescent="0.25">
      <c r="A15" s="7" t="s">
        <v>12</v>
      </c>
      <c r="B15" s="8" t="s">
        <v>37</v>
      </c>
      <c r="C15" s="8" t="s">
        <v>175</v>
      </c>
      <c r="D15" s="8" t="s">
        <v>13</v>
      </c>
      <c r="E15" s="31">
        <v>1784.79</v>
      </c>
      <c r="F15" s="31">
        <v>1784.04</v>
      </c>
      <c r="G15" s="39">
        <f t="shared" si="1"/>
        <v>0.99957978249541968</v>
      </c>
    </row>
    <row r="16" spans="1:8" ht="47.25" outlineLevel="1" x14ac:dyDescent="0.25">
      <c r="A16" s="7" t="s">
        <v>137</v>
      </c>
      <c r="B16" s="8" t="s">
        <v>138</v>
      </c>
      <c r="C16" s="8" t="s">
        <v>167</v>
      </c>
      <c r="D16" s="8" t="s">
        <v>4</v>
      </c>
      <c r="E16" s="31">
        <f>E17</f>
        <v>3604.1099999999997</v>
      </c>
      <c r="F16" s="31">
        <f>F17</f>
        <v>3546.83</v>
      </c>
      <c r="G16" s="39">
        <f t="shared" si="1"/>
        <v>0.9841070333591373</v>
      </c>
    </row>
    <row r="17" spans="1:7" ht="18" customHeight="1" outlineLevel="3" x14ac:dyDescent="0.25">
      <c r="A17" s="7" t="s">
        <v>228</v>
      </c>
      <c r="B17" s="8" t="s">
        <v>138</v>
      </c>
      <c r="C17" s="8" t="s">
        <v>168</v>
      </c>
      <c r="D17" s="8" t="s">
        <v>4</v>
      </c>
      <c r="E17" s="31">
        <f>E18+E21+E28</f>
        <v>3604.1099999999997</v>
      </c>
      <c r="F17" s="31">
        <f>F18+F21+F28</f>
        <v>3546.83</v>
      </c>
      <c r="G17" s="39">
        <f t="shared" si="1"/>
        <v>0.9841070333591373</v>
      </c>
    </row>
    <row r="18" spans="1:7" ht="18" customHeight="1" outlineLevel="4" x14ac:dyDescent="0.25">
      <c r="A18" s="7" t="s">
        <v>139</v>
      </c>
      <c r="B18" s="8" t="s">
        <v>138</v>
      </c>
      <c r="C18" s="8" t="s">
        <v>207</v>
      </c>
      <c r="D18" s="8" t="s">
        <v>4</v>
      </c>
      <c r="E18" s="31">
        <f>E19</f>
        <v>1629</v>
      </c>
      <c r="F18" s="31">
        <f>F19</f>
        <v>1618.52</v>
      </c>
      <c r="G18" s="39">
        <f t="shared" si="1"/>
        <v>0.9935666052793124</v>
      </c>
    </row>
    <row r="19" spans="1:7" ht="51" customHeight="1" outlineLevel="5" x14ac:dyDescent="0.25">
      <c r="A19" s="7" t="s">
        <v>10</v>
      </c>
      <c r="B19" s="8" t="s">
        <v>138</v>
      </c>
      <c r="C19" s="8" t="s">
        <v>207</v>
      </c>
      <c r="D19" s="8" t="s">
        <v>11</v>
      </c>
      <c r="E19" s="31">
        <f>E20</f>
        <v>1629</v>
      </c>
      <c r="F19" s="31">
        <f>F20</f>
        <v>1618.52</v>
      </c>
      <c r="G19" s="39">
        <f t="shared" si="1"/>
        <v>0.9935666052793124</v>
      </c>
    </row>
    <row r="20" spans="1:7" ht="18.75" customHeight="1" outlineLevel="6" x14ac:dyDescent="0.25">
      <c r="A20" s="7" t="s">
        <v>12</v>
      </c>
      <c r="B20" s="8" t="s">
        <v>138</v>
      </c>
      <c r="C20" s="8" t="s">
        <v>207</v>
      </c>
      <c r="D20" s="8" t="s">
        <v>13</v>
      </c>
      <c r="E20" s="31">
        <v>1629</v>
      </c>
      <c r="F20" s="31">
        <v>1618.52</v>
      </c>
      <c r="G20" s="39">
        <f t="shared" si="1"/>
        <v>0.9935666052793124</v>
      </c>
    </row>
    <row r="21" spans="1:7" ht="31.5" outlineLevel="4" x14ac:dyDescent="0.25">
      <c r="A21" s="7" t="s">
        <v>9</v>
      </c>
      <c r="B21" s="8" t="s">
        <v>138</v>
      </c>
      <c r="C21" s="8" t="s">
        <v>169</v>
      </c>
      <c r="D21" s="8" t="s">
        <v>4</v>
      </c>
      <c r="E21" s="31">
        <f>E22+E24+E26</f>
        <v>1795.11</v>
      </c>
      <c r="F21" s="31">
        <f>F22+F24+F26</f>
        <v>1757.3100000000002</v>
      </c>
      <c r="G21" s="39">
        <f t="shared" si="1"/>
        <v>0.97894279459197497</v>
      </c>
    </row>
    <row r="22" spans="1:7" ht="52.5" customHeight="1" outlineLevel="5" x14ac:dyDescent="0.25">
      <c r="A22" s="7" t="s">
        <v>10</v>
      </c>
      <c r="B22" s="8" t="s">
        <v>138</v>
      </c>
      <c r="C22" s="8" t="s">
        <v>169</v>
      </c>
      <c r="D22" s="8" t="s">
        <v>11</v>
      </c>
      <c r="E22" s="31">
        <f>E23</f>
        <v>1646.61</v>
      </c>
      <c r="F22" s="31">
        <f>F23</f>
        <v>1622.93</v>
      </c>
      <c r="G22" s="39">
        <f t="shared" si="1"/>
        <v>0.98561893830354497</v>
      </c>
    </row>
    <row r="23" spans="1:7" ht="31.5" outlineLevel="6" x14ac:dyDescent="0.25">
      <c r="A23" s="7" t="s">
        <v>12</v>
      </c>
      <c r="B23" s="8" t="s">
        <v>138</v>
      </c>
      <c r="C23" s="8" t="s">
        <v>169</v>
      </c>
      <c r="D23" s="8" t="s">
        <v>13</v>
      </c>
      <c r="E23" s="31">
        <v>1646.61</v>
      </c>
      <c r="F23" s="31">
        <v>1622.93</v>
      </c>
      <c r="G23" s="39">
        <f t="shared" si="1"/>
        <v>0.98561893830354497</v>
      </c>
    </row>
    <row r="24" spans="1:7" ht="31.5" outlineLevel="5" x14ac:dyDescent="0.25">
      <c r="A24" s="7" t="s">
        <v>14</v>
      </c>
      <c r="B24" s="8" t="s">
        <v>138</v>
      </c>
      <c r="C24" s="8" t="s">
        <v>169</v>
      </c>
      <c r="D24" s="8" t="s">
        <v>15</v>
      </c>
      <c r="E24" s="31">
        <f>E25</f>
        <v>143</v>
      </c>
      <c r="F24" s="31">
        <f>F25</f>
        <v>134.25</v>
      </c>
      <c r="G24" s="39">
        <f t="shared" si="1"/>
        <v>0.93881118881118886</v>
      </c>
    </row>
    <row r="25" spans="1:7" ht="36.75" customHeight="1" outlineLevel="6" x14ac:dyDescent="0.25">
      <c r="A25" s="7" t="s">
        <v>16</v>
      </c>
      <c r="B25" s="8" t="s">
        <v>138</v>
      </c>
      <c r="C25" s="8" t="s">
        <v>169</v>
      </c>
      <c r="D25" s="8" t="s">
        <v>17</v>
      </c>
      <c r="E25" s="31">
        <v>143</v>
      </c>
      <c r="F25" s="31">
        <v>134.25</v>
      </c>
      <c r="G25" s="39">
        <f t="shared" si="1"/>
        <v>0.93881118881118886</v>
      </c>
    </row>
    <row r="26" spans="1:7" outlineLevel="5" x14ac:dyDescent="0.25">
      <c r="A26" s="7" t="s">
        <v>18</v>
      </c>
      <c r="B26" s="8" t="s">
        <v>138</v>
      </c>
      <c r="C26" s="8" t="s">
        <v>169</v>
      </c>
      <c r="D26" s="8" t="s">
        <v>19</v>
      </c>
      <c r="E26" s="31">
        <f>E27</f>
        <v>5.5</v>
      </c>
      <c r="F26" s="31">
        <f>F27</f>
        <v>0.13</v>
      </c>
      <c r="G26" s="39">
        <f t="shared" si="1"/>
        <v>2.3636363636363636E-2</v>
      </c>
    </row>
    <row r="27" spans="1:7" outlineLevel="6" x14ac:dyDescent="0.25">
      <c r="A27" s="7" t="s">
        <v>20</v>
      </c>
      <c r="B27" s="8" t="s">
        <v>138</v>
      </c>
      <c r="C27" s="8" t="s">
        <v>169</v>
      </c>
      <c r="D27" s="8" t="s">
        <v>21</v>
      </c>
      <c r="E27" s="31">
        <v>5.5</v>
      </c>
      <c r="F27" s="31">
        <v>0.13</v>
      </c>
      <c r="G27" s="39">
        <f t="shared" si="1"/>
        <v>2.3636363636363636E-2</v>
      </c>
    </row>
    <row r="28" spans="1:7" outlineLevel="4" x14ac:dyDescent="0.25">
      <c r="A28" s="7" t="s">
        <v>140</v>
      </c>
      <c r="B28" s="8" t="s">
        <v>138</v>
      </c>
      <c r="C28" s="8" t="s">
        <v>208</v>
      </c>
      <c r="D28" s="8" t="s">
        <v>4</v>
      </c>
      <c r="E28" s="31">
        <f>E29</f>
        <v>180</v>
      </c>
      <c r="F28" s="31">
        <f>F29</f>
        <v>171</v>
      </c>
      <c r="G28" s="39">
        <f t="shared" si="1"/>
        <v>0.95</v>
      </c>
    </row>
    <row r="29" spans="1:7" ht="63" outlineLevel="5" x14ac:dyDescent="0.25">
      <c r="A29" s="7" t="s">
        <v>10</v>
      </c>
      <c r="B29" s="8" t="s">
        <v>138</v>
      </c>
      <c r="C29" s="8" t="s">
        <v>208</v>
      </c>
      <c r="D29" s="8" t="s">
        <v>11</v>
      </c>
      <c r="E29" s="31">
        <f>E30</f>
        <v>180</v>
      </c>
      <c r="F29" s="31">
        <f>F30</f>
        <v>171</v>
      </c>
      <c r="G29" s="39">
        <f t="shared" si="1"/>
        <v>0.95</v>
      </c>
    </row>
    <row r="30" spans="1:7" ht="31.5" outlineLevel="6" x14ac:dyDescent="0.25">
      <c r="A30" s="7" t="s">
        <v>12</v>
      </c>
      <c r="B30" s="8" t="s">
        <v>138</v>
      </c>
      <c r="C30" s="8" t="s">
        <v>208</v>
      </c>
      <c r="D30" s="8" t="s">
        <v>13</v>
      </c>
      <c r="E30" s="31">
        <v>180</v>
      </c>
      <c r="F30" s="31">
        <v>171</v>
      </c>
      <c r="G30" s="39">
        <f t="shared" si="1"/>
        <v>0.95</v>
      </c>
    </row>
    <row r="31" spans="1:7" ht="47.25" outlineLevel="1" x14ac:dyDescent="0.25">
      <c r="A31" s="7" t="s">
        <v>39</v>
      </c>
      <c r="B31" s="8" t="s">
        <v>40</v>
      </c>
      <c r="C31" s="8" t="s">
        <v>167</v>
      </c>
      <c r="D31" s="8" t="s">
        <v>4</v>
      </c>
      <c r="E31" s="31">
        <f>E32</f>
        <v>11427.49</v>
      </c>
      <c r="F31" s="31">
        <f>F32</f>
        <v>11329.38</v>
      </c>
      <c r="G31" s="39">
        <f t="shared" si="1"/>
        <v>0.99141456260298622</v>
      </c>
    </row>
    <row r="32" spans="1:7" outlineLevel="3" x14ac:dyDescent="0.25">
      <c r="A32" s="7" t="s">
        <v>228</v>
      </c>
      <c r="B32" s="8" t="s">
        <v>40</v>
      </c>
      <c r="C32" s="8" t="s">
        <v>168</v>
      </c>
      <c r="D32" s="8" t="s">
        <v>4</v>
      </c>
      <c r="E32" s="31">
        <f>E33</f>
        <v>11427.49</v>
      </c>
      <c r="F32" s="31">
        <f>F33</f>
        <v>11329.38</v>
      </c>
      <c r="G32" s="39">
        <f t="shared" si="1"/>
        <v>0.99141456260298622</v>
      </c>
    </row>
    <row r="33" spans="1:7" ht="36" customHeight="1" outlineLevel="4" x14ac:dyDescent="0.25">
      <c r="A33" s="7" t="s">
        <v>9</v>
      </c>
      <c r="B33" s="8" t="s">
        <v>40</v>
      </c>
      <c r="C33" s="8" t="s">
        <v>169</v>
      </c>
      <c r="D33" s="8" t="s">
        <v>4</v>
      </c>
      <c r="E33" s="31">
        <f>E34+E36</f>
        <v>11427.49</v>
      </c>
      <c r="F33" s="31">
        <f>F34+F36</f>
        <v>11329.38</v>
      </c>
      <c r="G33" s="39">
        <f t="shared" si="1"/>
        <v>0.99141456260298622</v>
      </c>
    </row>
    <row r="34" spans="1:7" ht="63" outlineLevel="5" x14ac:dyDescent="0.25">
      <c r="A34" s="7" t="s">
        <v>10</v>
      </c>
      <c r="B34" s="8" t="s">
        <v>40</v>
      </c>
      <c r="C34" s="8" t="s">
        <v>169</v>
      </c>
      <c r="D34" s="8" t="s">
        <v>11</v>
      </c>
      <c r="E34" s="31">
        <f>E35</f>
        <v>11338.49</v>
      </c>
      <c r="F34" s="31">
        <f>F35</f>
        <v>11243.98</v>
      </c>
      <c r="G34" s="39">
        <f t="shared" si="1"/>
        <v>0.99166467492584986</v>
      </c>
    </row>
    <row r="35" spans="1:7" ht="31.5" outlineLevel="6" x14ac:dyDescent="0.25">
      <c r="A35" s="7" t="s">
        <v>12</v>
      </c>
      <c r="B35" s="8" t="s">
        <v>40</v>
      </c>
      <c r="C35" s="8" t="s">
        <v>169</v>
      </c>
      <c r="D35" s="8" t="s">
        <v>13</v>
      </c>
      <c r="E35" s="31">
        <v>11338.49</v>
      </c>
      <c r="F35" s="31">
        <v>11243.98</v>
      </c>
      <c r="G35" s="39">
        <f t="shared" si="1"/>
        <v>0.99166467492584986</v>
      </c>
    </row>
    <row r="36" spans="1:7" ht="31.5" outlineLevel="5" x14ac:dyDescent="0.25">
      <c r="A36" s="7" t="s">
        <v>14</v>
      </c>
      <c r="B36" s="8" t="s">
        <v>40</v>
      </c>
      <c r="C36" s="8" t="s">
        <v>169</v>
      </c>
      <c r="D36" s="8" t="s">
        <v>15</v>
      </c>
      <c r="E36" s="31">
        <f>E37</f>
        <v>89</v>
      </c>
      <c r="F36" s="31">
        <f>F37</f>
        <v>85.4</v>
      </c>
      <c r="G36" s="39">
        <f t="shared" si="1"/>
        <v>0.95955056179775289</v>
      </c>
    </row>
    <row r="37" spans="1:7" ht="31.5" outlineLevel="6" x14ac:dyDescent="0.25">
      <c r="A37" s="7" t="s">
        <v>16</v>
      </c>
      <c r="B37" s="8" t="s">
        <v>40</v>
      </c>
      <c r="C37" s="8" t="s">
        <v>169</v>
      </c>
      <c r="D37" s="8" t="s">
        <v>17</v>
      </c>
      <c r="E37" s="31">
        <v>89</v>
      </c>
      <c r="F37" s="31">
        <v>85.4</v>
      </c>
      <c r="G37" s="39">
        <f t="shared" si="1"/>
        <v>0.95955056179775289</v>
      </c>
    </row>
    <row r="38" spans="1:7" outlineLevel="6" x14ac:dyDescent="0.25">
      <c r="A38" s="7" t="s">
        <v>164</v>
      </c>
      <c r="B38" s="8" t="s">
        <v>165</v>
      </c>
      <c r="C38" s="8" t="s">
        <v>167</v>
      </c>
      <c r="D38" s="8" t="s">
        <v>4</v>
      </c>
      <c r="E38" s="31">
        <f t="shared" ref="E38:F41" si="2">E39</f>
        <v>12.5</v>
      </c>
      <c r="F38" s="31">
        <f t="shared" si="2"/>
        <v>12.5</v>
      </c>
      <c r="G38" s="39">
        <f t="shared" si="1"/>
        <v>1</v>
      </c>
    </row>
    <row r="39" spans="1:7" ht="31.5" outlineLevel="6" x14ac:dyDescent="0.25">
      <c r="A39" s="7" t="s">
        <v>184</v>
      </c>
      <c r="B39" s="8" t="s">
        <v>165</v>
      </c>
      <c r="C39" s="8" t="s">
        <v>168</v>
      </c>
      <c r="D39" s="8" t="s">
        <v>4</v>
      </c>
      <c r="E39" s="31">
        <f t="shared" si="2"/>
        <v>12.5</v>
      </c>
      <c r="F39" s="31">
        <f t="shared" si="2"/>
        <v>12.5</v>
      </c>
      <c r="G39" s="39">
        <f t="shared" si="1"/>
        <v>1</v>
      </c>
    </row>
    <row r="40" spans="1:7" ht="47.25" outlineLevel="6" x14ac:dyDescent="0.25">
      <c r="A40" s="22" t="s">
        <v>166</v>
      </c>
      <c r="B40" s="8" t="s">
        <v>165</v>
      </c>
      <c r="C40" s="8" t="s">
        <v>176</v>
      </c>
      <c r="D40" s="8" t="s">
        <v>4</v>
      </c>
      <c r="E40" s="31">
        <f t="shared" si="2"/>
        <v>12.5</v>
      </c>
      <c r="F40" s="31">
        <f t="shared" si="2"/>
        <v>12.5</v>
      </c>
      <c r="G40" s="39">
        <f t="shared" si="1"/>
        <v>1</v>
      </c>
    </row>
    <row r="41" spans="1:7" ht="31.5" outlineLevel="6" x14ac:dyDescent="0.25">
      <c r="A41" s="7" t="s">
        <v>14</v>
      </c>
      <c r="B41" s="8" t="s">
        <v>165</v>
      </c>
      <c r="C41" s="8" t="s">
        <v>176</v>
      </c>
      <c r="D41" s="8" t="s">
        <v>15</v>
      </c>
      <c r="E41" s="31">
        <f t="shared" si="2"/>
        <v>12.5</v>
      </c>
      <c r="F41" s="31">
        <f t="shared" si="2"/>
        <v>12.5</v>
      </c>
      <c r="G41" s="39">
        <f t="shared" si="1"/>
        <v>1</v>
      </c>
    </row>
    <row r="42" spans="1:7" ht="31.5" outlineLevel="6" x14ac:dyDescent="0.25">
      <c r="A42" s="7" t="s">
        <v>16</v>
      </c>
      <c r="B42" s="8" t="s">
        <v>165</v>
      </c>
      <c r="C42" s="8" t="s">
        <v>176</v>
      </c>
      <c r="D42" s="8" t="s">
        <v>17</v>
      </c>
      <c r="E42" s="31">
        <v>12.5</v>
      </c>
      <c r="F42" s="31">
        <v>12.5</v>
      </c>
      <c r="G42" s="39">
        <f t="shared" si="1"/>
        <v>1</v>
      </c>
    </row>
    <row r="43" spans="1:7" ht="31.5" outlineLevel="1" x14ac:dyDescent="0.25">
      <c r="A43" s="7" t="s">
        <v>7</v>
      </c>
      <c r="B43" s="8" t="s">
        <v>8</v>
      </c>
      <c r="C43" s="8" t="s">
        <v>167</v>
      </c>
      <c r="D43" s="8" t="s">
        <v>4</v>
      </c>
      <c r="E43" s="31">
        <f>E44</f>
        <v>5967.62</v>
      </c>
      <c r="F43" s="31">
        <f>F44</f>
        <v>5808.86</v>
      </c>
      <c r="G43" s="39">
        <f t="shared" si="1"/>
        <v>0.97339642939731419</v>
      </c>
    </row>
    <row r="44" spans="1:7" outlineLevel="3" x14ac:dyDescent="0.25">
      <c r="A44" s="7" t="s">
        <v>228</v>
      </c>
      <c r="B44" s="8" t="s">
        <v>8</v>
      </c>
      <c r="C44" s="8" t="s">
        <v>168</v>
      </c>
      <c r="D44" s="8" t="s">
        <v>4</v>
      </c>
      <c r="E44" s="31">
        <f>E45+E52+E55</f>
        <v>5967.62</v>
      </c>
      <c r="F44" s="31">
        <f>F45+F52+F55</f>
        <v>5808.86</v>
      </c>
      <c r="G44" s="39">
        <f t="shared" si="1"/>
        <v>0.97339642939731419</v>
      </c>
    </row>
    <row r="45" spans="1:7" ht="31.5" outlineLevel="4" x14ac:dyDescent="0.25">
      <c r="A45" s="7" t="s">
        <v>9</v>
      </c>
      <c r="B45" s="8" t="s">
        <v>8</v>
      </c>
      <c r="C45" s="8" t="s">
        <v>169</v>
      </c>
      <c r="D45" s="8" t="s">
        <v>4</v>
      </c>
      <c r="E45" s="31">
        <f>E46+E48+E50</f>
        <v>4500.82</v>
      </c>
      <c r="F45" s="31">
        <f>F46+F48+F50</f>
        <v>4440.33</v>
      </c>
      <c r="G45" s="39">
        <f t="shared" si="1"/>
        <v>0.98656022680311595</v>
      </c>
    </row>
    <row r="46" spans="1:7" ht="63" outlineLevel="5" x14ac:dyDescent="0.25">
      <c r="A46" s="7" t="s">
        <v>10</v>
      </c>
      <c r="B46" s="8" t="s">
        <v>8</v>
      </c>
      <c r="C46" s="8" t="s">
        <v>169</v>
      </c>
      <c r="D46" s="8" t="s">
        <v>11</v>
      </c>
      <c r="E46" s="31">
        <f>E47</f>
        <v>4366.42</v>
      </c>
      <c r="F46" s="31">
        <f>F47</f>
        <v>4308.09</v>
      </c>
      <c r="G46" s="39">
        <f t="shared" si="1"/>
        <v>0.98664123011528893</v>
      </c>
    </row>
    <row r="47" spans="1:7" ht="31.5" outlineLevel="6" x14ac:dyDescent="0.25">
      <c r="A47" s="7" t="s">
        <v>12</v>
      </c>
      <c r="B47" s="8" t="s">
        <v>8</v>
      </c>
      <c r="C47" s="8" t="s">
        <v>169</v>
      </c>
      <c r="D47" s="8" t="s">
        <v>13</v>
      </c>
      <c r="E47" s="31">
        <v>4366.42</v>
      </c>
      <c r="F47" s="31">
        <v>4308.09</v>
      </c>
      <c r="G47" s="39">
        <f t="shared" si="1"/>
        <v>0.98664123011528893</v>
      </c>
    </row>
    <row r="48" spans="1:7" ht="31.5" outlineLevel="5" x14ac:dyDescent="0.25">
      <c r="A48" s="7" t="s">
        <v>14</v>
      </c>
      <c r="B48" s="8" t="s">
        <v>8</v>
      </c>
      <c r="C48" s="8" t="s">
        <v>169</v>
      </c>
      <c r="D48" s="8" t="s">
        <v>15</v>
      </c>
      <c r="E48" s="31">
        <f>E49</f>
        <v>132.4</v>
      </c>
      <c r="F48" s="31">
        <f>F49</f>
        <v>131.69999999999999</v>
      </c>
      <c r="G48" s="39">
        <f t="shared" si="1"/>
        <v>0.99471299093655574</v>
      </c>
    </row>
    <row r="49" spans="1:7" ht="31.5" outlineLevel="6" x14ac:dyDescent="0.25">
      <c r="A49" s="7" t="s">
        <v>16</v>
      </c>
      <c r="B49" s="8" t="s">
        <v>8</v>
      </c>
      <c r="C49" s="8" t="s">
        <v>169</v>
      </c>
      <c r="D49" s="8" t="s">
        <v>17</v>
      </c>
      <c r="E49" s="31">
        <v>132.4</v>
      </c>
      <c r="F49" s="31">
        <v>131.69999999999999</v>
      </c>
      <c r="G49" s="39">
        <f t="shared" si="1"/>
        <v>0.99471299093655574</v>
      </c>
    </row>
    <row r="50" spans="1:7" outlineLevel="5" x14ac:dyDescent="0.25">
      <c r="A50" s="7" t="s">
        <v>18</v>
      </c>
      <c r="B50" s="8" t="s">
        <v>8</v>
      </c>
      <c r="C50" s="8" t="s">
        <v>169</v>
      </c>
      <c r="D50" s="8" t="s">
        <v>19</v>
      </c>
      <c r="E50" s="31">
        <f>E51</f>
        <v>2</v>
      </c>
      <c r="F50" s="31">
        <f>F51</f>
        <v>0.54</v>
      </c>
      <c r="G50" s="39">
        <f t="shared" si="1"/>
        <v>0.27</v>
      </c>
    </row>
    <row r="51" spans="1:7" outlineLevel="6" x14ac:dyDescent="0.25">
      <c r="A51" s="7" t="s">
        <v>20</v>
      </c>
      <c r="B51" s="8" t="s">
        <v>8</v>
      </c>
      <c r="C51" s="8" t="s">
        <v>169</v>
      </c>
      <c r="D51" s="8" t="s">
        <v>21</v>
      </c>
      <c r="E51" s="31">
        <v>2</v>
      </c>
      <c r="F51" s="31">
        <v>0.54</v>
      </c>
      <c r="G51" s="39">
        <f t="shared" si="1"/>
        <v>0.27</v>
      </c>
    </row>
    <row r="52" spans="1:7" outlineLevel="4" x14ac:dyDescent="0.25">
      <c r="A52" s="7" t="s">
        <v>229</v>
      </c>
      <c r="B52" s="8" t="s">
        <v>8</v>
      </c>
      <c r="C52" s="8" t="s">
        <v>209</v>
      </c>
      <c r="D52" s="8" t="s">
        <v>4</v>
      </c>
      <c r="E52" s="31">
        <f>E53</f>
        <v>943.8</v>
      </c>
      <c r="F52" s="31">
        <f>F53</f>
        <v>860.91</v>
      </c>
      <c r="G52" s="39">
        <f t="shared" si="1"/>
        <v>0.91217418944691675</v>
      </c>
    </row>
    <row r="53" spans="1:7" ht="63" outlineLevel="5" x14ac:dyDescent="0.25">
      <c r="A53" s="7" t="s">
        <v>10</v>
      </c>
      <c r="B53" s="8" t="s">
        <v>8</v>
      </c>
      <c r="C53" s="8" t="s">
        <v>209</v>
      </c>
      <c r="D53" s="8" t="s">
        <v>11</v>
      </c>
      <c r="E53" s="31">
        <f>E54</f>
        <v>943.8</v>
      </c>
      <c r="F53" s="31">
        <f>F54</f>
        <v>860.91</v>
      </c>
      <c r="G53" s="39">
        <f t="shared" si="1"/>
        <v>0.91217418944691675</v>
      </c>
    </row>
    <row r="54" spans="1:7" ht="31.5" outlineLevel="6" x14ac:dyDescent="0.25">
      <c r="A54" s="7" t="s">
        <v>12</v>
      </c>
      <c r="B54" s="8" t="s">
        <v>8</v>
      </c>
      <c r="C54" s="8" t="s">
        <v>209</v>
      </c>
      <c r="D54" s="8" t="s">
        <v>13</v>
      </c>
      <c r="E54" s="31">
        <v>943.8</v>
      </c>
      <c r="F54" s="31">
        <v>860.91</v>
      </c>
      <c r="G54" s="39">
        <f t="shared" si="1"/>
        <v>0.91217418944691675</v>
      </c>
    </row>
    <row r="55" spans="1:7" ht="31.5" outlineLevel="4" x14ac:dyDescent="0.25">
      <c r="A55" s="7" t="s">
        <v>41</v>
      </c>
      <c r="B55" s="8" t="s">
        <v>8</v>
      </c>
      <c r="C55" s="8" t="s">
        <v>177</v>
      </c>
      <c r="D55" s="8" t="s">
        <v>4</v>
      </c>
      <c r="E55" s="31">
        <f>E56</f>
        <v>523</v>
      </c>
      <c r="F55" s="31">
        <f>F56</f>
        <v>507.62</v>
      </c>
      <c r="G55" s="39">
        <f t="shared" si="1"/>
        <v>0.97059273422562142</v>
      </c>
    </row>
    <row r="56" spans="1:7" ht="63" outlineLevel="5" x14ac:dyDescent="0.25">
      <c r="A56" s="7" t="s">
        <v>10</v>
      </c>
      <c r="B56" s="8" t="s">
        <v>8</v>
      </c>
      <c r="C56" s="8" t="s">
        <v>177</v>
      </c>
      <c r="D56" s="8" t="s">
        <v>11</v>
      </c>
      <c r="E56" s="31">
        <f>E57</f>
        <v>523</v>
      </c>
      <c r="F56" s="31">
        <f>F57</f>
        <v>507.62</v>
      </c>
      <c r="G56" s="39">
        <f t="shared" si="1"/>
        <v>0.97059273422562142</v>
      </c>
    </row>
    <row r="57" spans="1:7" ht="31.5" outlineLevel="6" x14ac:dyDescent="0.25">
      <c r="A57" s="7" t="s">
        <v>12</v>
      </c>
      <c r="B57" s="8" t="s">
        <v>8</v>
      </c>
      <c r="C57" s="8" t="s">
        <v>177</v>
      </c>
      <c r="D57" s="8" t="s">
        <v>13</v>
      </c>
      <c r="E57" s="31">
        <v>523</v>
      </c>
      <c r="F57" s="31">
        <v>507.62</v>
      </c>
      <c r="G57" s="39">
        <f t="shared" si="1"/>
        <v>0.97059273422562142</v>
      </c>
    </row>
    <row r="58" spans="1:7" outlineLevel="6" x14ac:dyDescent="0.25">
      <c r="A58" s="7" t="s">
        <v>256</v>
      </c>
      <c r="B58" s="8" t="s">
        <v>257</v>
      </c>
      <c r="C58" s="8" t="s">
        <v>167</v>
      </c>
      <c r="D58" s="8" t="s">
        <v>4</v>
      </c>
      <c r="E58" s="31">
        <f t="shared" ref="E58:F61" si="3">E59</f>
        <v>274.81</v>
      </c>
      <c r="F58" s="31">
        <f t="shared" si="3"/>
        <v>274.81</v>
      </c>
      <c r="G58" s="39">
        <f t="shared" si="1"/>
        <v>1</v>
      </c>
    </row>
    <row r="59" spans="1:7" ht="31.5" outlineLevel="6" x14ac:dyDescent="0.25">
      <c r="A59" s="7" t="s">
        <v>184</v>
      </c>
      <c r="B59" s="8" t="s">
        <v>257</v>
      </c>
      <c r="C59" s="8" t="s">
        <v>168</v>
      </c>
      <c r="D59" s="8" t="s">
        <v>4</v>
      </c>
      <c r="E59" s="31">
        <f t="shared" si="3"/>
        <v>274.81</v>
      </c>
      <c r="F59" s="31">
        <f t="shared" si="3"/>
        <v>274.81</v>
      </c>
      <c r="G59" s="39">
        <f t="shared" si="1"/>
        <v>1</v>
      </c>
    </row>
    <row r="60" spans="1:7" ht="31.5" outlineLevel="6" x14ac:dyDescent="0.25">
      <c r="A60" s="7" t="s">
        <v>258</v>
      </c>
      <c r="B60" s="8" t="s">
        <v>257</v>
      </c>
      <c r="C60" s="8" t="s">
        <v>259</v>
      </c>
      <c r="D60" s="8" t="s">
        <v>4</v>
      </c>
      <c r="E60" s="31">
        <f t="shared" si="3"/>
        <v>274.81</v>
      </c>
      <c r="F60" s="31">
        <f t="shared" si="3"/>
        <v>274.81</v>
      </c>
      <c r="G60" s="39">
        <f t="shared" si="1"/>
        <v>1</v>
      </c>
    </row>
    <row r="61" spans="1:7" outlineLevel="6" x14ac:dyDescent="0.25">
      <c r="A61" s="7" t="s">
        <v>18</v>
      </c>
      <c r="B61" s="8" t="s">
        <v>257</v>
      </c>
      <c r="C61" s="8" t="s">
        <v>259</v>
      </c>
      <c r="D61" s="8" t="s">
        <v>19</v>
      </c>
      <c r="E61" s="31">
        <f t="shared" si="3"/>
        <v>274.81</v>
      </c>
      <c r="F61" s="31">
        <f t="shared" si="3"/>
        <v>274.81</v>
      </c>
      <c r="G61" s="39">
        <f t="shared" si="1"/>
        <v>1</v>
      </c>
    </row>
    <row r="62" spans="1:7" outlineLevel="6" x14ac:dyDescent="0.25">
      <c r="A62" s="7" t="s">
        <v>265</v>
      </c>
      <c r="B62" s="8" t="s">
        <v>257</v>
      </c>
      <c r="C62" s="8" t="s">
        <v>259</v>
      </c>
      <c r="D62" s="8" t="s">
        <v>264</v>
      </c>
      <c r="E62" s="31">
        <v>274.81</v>
      </c>
      <c r="F62" s="31">
        <v>274.81</v>
      </c>
      <c r="G62" s="39">
        <f t="shared" si="1"/>
        <v>1</v>
      </c>
    </row>
    <row r="63" spans="1:7" outlineLevel="6" x14ac:dyDescent="0.25">
      <c r="A63" s="7" t="s">
        <v>42</v>
      </c>
      <c r="B63" s="8" t="s">
        <v>43</v>
      </c>
      <c r="C63" s="8" t="s">
        <v>167</v>
      </c>
      <c r="D63" s="8" t="s">
        <v>4</v>
      </c>
      <c r="E63" s="31">
        <f t="shared" ref="E63:F66" si="4">E64</f>
        <v>2458.9299999999998</v>
      </c>
      <c r="F63" s="31">
        <f t="shared" si="4"/>
        <v>0</v>
      </c>
      <c r="G63" s="39">
        <f t="shared" si="1"/>
        <v>0</v>
      </c>
    </row>
    <row r="64" spans="1:7" outlineLevel="6" x14ac:dyDescent="0.25">
      <c r="A64" s="7" t="s">
        <v>228</v>
      </c>
      <c r="B64" s="8" t="s">
        <v>43</v>
      </c>
      <c r="C64" s="8" t="s">
        <v>168</v>
      </c>
      <c r="D64" s="8" t="s">
        <v>4</v>
      </c>
      <c r="E64" s="31">
        <f t="shared" si="4"/>
        <v>2458.9299999999998</v>
      </c>
      <c r="F64" s="31">
        <f t="shared" si="4"/>
        <v>0</v>
      </c>
      <c r="G64" s="39">
        <f t="shared" si="1"/>
        <v>0</v>
      </c>
    </row>
    <row r="65" spans="1:7" outlineLevel="6" x14ac:dyDescent="0.25">
      <c r="A65" s="7" t="s">
        <v>230</v>
      </c>
      <c r="B65" s="8" t="s">
        <v>43</v>
      </c>
      <c r="C65" s="8" t="s">
        <v>178</v>
      </c>
      <c r="D65" s="8" t="s">
        <v>4</v>
      </c>
      <c r="E65" s="31">
        <f t="shared" si="4"/>
        <v>2458.9299999999998</v>
      </c>
      <c r="F65" s="31">
        <f t="shared" si="4"/>
        <v>0</v>
      </c>
      <c r="G65" s="39">
        <f t="shared" si="1"/>
        <v>0</v>
      </c>
    </row>
    <row r="66" spans="1:7" ht="31.5" outlineLevel="6" x14ac:dyDescent="0.25">
      <c r="A66" s="7" t="s">
        <v>14</v>
      </c>
      <c r="B66" s="8" t="s">
        <v>43</v>
      </c>
      <c r="C66" s="8" t="s">
        <v>178</v>
      </c>
      <c r="D66" s="8" t="s">
        <v>15</v>
      </c>
      <c r="E66" s="31">
        <f t="shared" si="4"/>
        <v>2458.9299999999998</v>
      </c>
      <c r="F66" s="31">
        <f t="shared" si="4"/>
        <v>0</v>
      </c>
      <c r="G66" s="39">
        <f t="shared" si="1"/>
        <v>0</v>
      </c>
    </row>
    <row r="67" spans="1:7" outlineLevel="6" x14ac:dyDescent="0.25">
      <c r="A67" s="7" t="s">
        <v>44</v>
      </c>
      <c r="B67" s="8" t="s">
        <v>43</v>
      </c>
      <c r="C67" s="8" t="s">
        <v>178</v>
      </c>
      <c r="D67" s="8" t="s">
        <v>45</v>
      </c>
      <c r="E67" s="31">
        <v>2458.9299999999998</v>
      </c>
      <c r="F67" s="31">
        <v>0</v>
      </c>
      <c r="G67" s="39">
        <f t="shared" si="1"/>
        <v>0</v>
      </c>
    </row>
    <row r="68" spans="1:7" outlineLevel="1" x14ac:dyDescent="0.25">
      <c r="A68" s="7" t="s">
        <v>22</v>
      </c>
      <c r="B68" s="8" t="s">
        <v>23</v>
      </c>
      <c r="C68" s="8" t="s">
        <v>167</v>
      </c>
      <c r="D68" s="8" t="s">
        <v>4</v>
      </c>
      <c r="E68" s="31">
        <f>E69+E97+E90</f>
        <v>37962.75</v>
      </c>
      <c r="F68" s="31">
        <f>F69+F97+F90</f>
        <v>36970.57</v>
      </c>
      <c r="G68" s="39">
        <f t="shared" si="1"/>
        <v>0.97386438021481581</v>
      </c>
    </row>
    <row r="69" spans="1:7" ht="31.5" outlineLevel="2" x14ac:dyDescent="0.25">
      <c r="A69" s="7" t="s">
        <v>281</v>
      </c>
      <c r="B69" s="8" t="s">
        <v>23</v>
      </c>
      <c r="C69" s="8" t="s">
        <v>170</v>
      </c>
      <c r="D69" s="8" t="s">
        <v>4</v>
      </c>
      <c r="E69" s="31">
        <f>E70+E77+E83</f>
        <v>14280.59</v>
      </c>
      <c r="F69" s="31">
        <f>F70+F77+F83</f>
        <v>13479.46</v>
      </c>
      <c r="G69" s="39">
        <f t="shared" si="1"/>
        <v>0.94390077720878474</v>
      </c>
    </row>
    <row r="70" spans="1:7" ht="31.5" outlineLevel="3" x14ac:dyDescent="0.25">
      <c r="A70" s="7" t="s">
        <v>282</v>
      </c>
      <c r="B70" s="8" t="s">
        <v>23</v>
      </c>
      <c r="C70" s="8" t="s">
        <v>179</v>
      </c>
      <c r="D70" s="8" t="s">
        <v>4</v>
      </c>
      <c r="E70" s="31">
        <f>E71+E74</f>
        <v>1016.28</v>
      </c>
      <c r="F70" s="31">
        <f>F71+F74</f>
        <v>1003.4</v>
      </c>
      <c r="G70" s="39">
        <f t="shared" si="1"/>
        <v>0.9873263273900893</v>
      </c>
    </row>
    <row r="71" spans="1:7" ht="31.5" outlineLevel="4" x14ac:dyDescent="0.25">
      <c r="A71" s="7" t="s">
        <v>24</v>
      </c>
      <c r="B71" s="8" t="s">
        <v>23</v>
      </c>
      <c r="C71" s="8" t="s">
        <v>171</v>
      </c>
      <c r="D71" s="8" t="s">
        <v>4</v>
      </c>
      <c r="E71" s="31">
        <f>E72</f>
        <v>664.87</v>
      </c>
      <c r="F71" s="31">
        <f>F72</f>
        <v>664.87</v>
      </c>
      <c r="G71" s="39">
        <f t="shared" si="1"/>
        <v>1</v>
      </c>
    </row>
    <row r="72" spans="1:7" ht="31.5" outlineLevel="5" x14ac:dyDescent="0.25">
      <c r="A72" s="7" t="s">
        <v>14</v>
      </c>
      <c r="B72" s="8" t="s">
        <v>23</v>
      </c>
      <c r="C72" s="8" t="s">
        <v>171</v>
      </c>
      <c r="D72" s="8" t="s">
        <v>15</v>
      </c>
      <c r="E72" s="31">
        <f>E73</f>
        <v>664.87</v>
      </c>
      <c r="F72" s="31">
        <f>F73</f>
        <v>664.87</v>
      </c>
      <c r="G72" s="39">
        <f t="shared" si="1"/>
        <v>1</v>
      </c>
    </row>
    <row r="73" spans="1:7" ht="31.5" outlineLevel="6" x14ac:dyDescent="0.25">
      <c r="A73" s="7" t="s">
        <v>16</v>
      </c>
      <c r="B73" s="8" t="s">
        <v>23</v>
      </c>
      <c r="C73" s="8" t="s">
        <v>171</v>
      </c>
      <c r="D73" s="8" t="s">
        <v>17</v>
      </c>
      <c r="E73" s="31">
        <v>664.87</v>
      </c>
      <c r="F73" s="31">
        <v>664.87</v>
      </c>
      <c r="G73" s="39">
        <f t="shared" si="1"/>
        <v>1</v>
      </c>
    </row>
    <row r="74" spans="1:7" outlineLevel="4" x14ac:dyDescent="0.25">
      <c r="A74" s="7" t="s">
        <v>25</v>
      </c>
      <c r="B74" s="8" t="s">
        <v>23</v>
      </c>
      <c r="C74" s="8" t="s">
        <v>172</v>
      </c>
      <c r="D74" s="8" t="s">
        <v>4</v>
      </c>
      <c r="E74" s="31">
        <f>E75</f>
        <v>351.41</v>
      </c>
      <c r="F74" s="31">
        <f>F75</f>
        <v>338.53</v>
      </c>
      <c r="G74" s="39">
        <f t="shared" si="1"/>
        <v>0.96334765658347787</v>
      </c>
    </row>
    <row r="75" spans="1:7" ht="31.5" outlineLevel="5" x14ac:dyDescent="0.25">
      <c r="A75" s="7" t="s">
        <v>14</v>
      </c>
      <c r="B75" s="8" t="s">
        <v>23</v>
      </c>
      <c r="C75" s="8" t="s">
        <v>172</v>
      </c>
      <c r="D75" s="8" t="s">
        <v>15</v>
      </c>
      <c r="E75" s="31">
        <f>E76</f>
        <v>351.41</v>
      </c>
      <c r="F75" s="31">
        <f>F76</f>
        <v>338.53</v>
      </c>
      <c r="G75" s="39">
        <f t="shared" ref="G75:G128" si="5">F75/E75</f>
        <v>0.96334765658347787</v>
      </c>
    </row>
    <row r="76" spans="1:7" ht="31.5" outlineLevel="6" x14ac:dyDescent="0.25">
      <c r="A76" s="7" t="s">
        <v>16</v>
      </c>
      <c r="B76" s="8" t="s">
        <v>23</v>
      </c>
      <c r="C76" s="8" t="s">
        <v>172</v>
      </c>
      <c r="D76" s="8" t="s">
        <v>17</v>
      </c>
      <c r="E76" s="31">
        <v>351.41</v>
      </c>
      <c r="F76" s="31">
        <v>338.53</v>
      </c>
      <c r="G76" s="39">
        <f t="shared" si="5"/>
        <v>0.96334765658347787</v>
      </c>
    </row>
    <row r="77" spans="1:7" ht="47.25" outlineLevel="4" x14ac:dyDescent="0.25">
      <c r="A77" s="7" t="s">
        <v>46</v>
      </c>
      <c r="B77" s="8" t="s">
        <v>23</v>
      </c>
      <c r="C77" s="8" t="s">
        <v>180</v>
      </c>
      <c r="D77" s="8" t="s">
        <v>4</v>
      </c>
      <c r="E77" s="31">
        <f>E78+E80</f>
        <v>650.08999999999992</v>
      </c>
      <c r="F77" s="31">
        <f>F78+F80</f>
        <v>462.92</v>
      </c>
      <c r="G77" s="39">
        <f t="shared" si="5"/>
        <v>0.71208601885892731</v>
      </c>
    </row>
    <row r="78" spans="1:7" ht="31.5" outlineLevel="5" x14ac:dyDescent="0.25">
      <c r="A78" s="7" t="s">
        <v>14</v>
      </c>
      <c r="B78" s="8" t="s">
        <v>23</v>
      </c>
      <c r="C78" s="8" t="s">
        <v>180</v>
      </c>
      <c r="D78" s="8" t="s">
        <v>15</v>
      </c>
      <c r="E78" s="31">
        <f>E79</f>
        <v>597.41</v>
      </c>
      <c r="F78" s="31">
        <f>F79</f>
        <v>416.42</v>
      </c>
      <c r="G78" s="39">
        <f t="shared" si="5"/>
        <v>0.69704223230277373</v>
      </c>
    </row>
    <row r="79" spans="1:7" ht="31.5" outlineLevel="6" x14ac:dyDescent="0.25">
      <c r="A79" s="7" t="s">
        <v>16</v>
      </c>
      <c r="B79" s="8" t="s">
        <v>23</v>
      </c>
      <c r="C79" s="8" t="s">
        <v>180</v>
      </c>
      <c r="D79" s="8" t="s">
        <v>17</v>
      </c>
      <c r="E79" s="31">
        <v>597.41</v>
      </c>
      <c r="F79" s="31">
        <v>416.42</v>
      </c>
      <c r="G79" s="39">
        <f t="shared" si="5"/>
        <v>0.69704223230277373</v>
      </c>
    </row>
    <row r="80" spans="1:7" outlineLevel="5" x14ac:dyDescent="0.25">
      <c r="A80" s="7" t="s">
        <v>18</v>
      </c>
      <c r="B80" s="8" t="s">
        <v>23</v>
      </c>
      <c r="C80" s="8" t="s">
        <v>180</v>
      </c>
      <c r="D80" s="8" t="s">
        <v>19</v>
      </c>
      <c r="E80" s="31">
        <f>E82+E81</f>
        <v>52.68</v>
      </c>
      <c r="F80" s="31">
        <f>F82+F81</f>
        <v>46.5</v>
      </c>
      <c r="G80" s="39">
        <f t="shared" si="5"/>
        <v>0.88268792710706145</v>
      </c>
    </row>
    <row r="81" spans="1:7" outlineLevel="5" x14ac:dyDescent="0.25">
      <c r="A81" s="7" t="s">
        <v>310</v>
      </c>
      <c r="B81" s="8" t="s">
        <v>23</v>
      </c>
      <c r="C81" s="8" t="s">
        <v>180</v>
      </c>
      <c r="D81" s="8" t="s">
        <v>309</v>
      </c>
      <c r="E81" s="31">
        <v>28.25</v>
      </c>
      <c r="F81" s="31">
        <v>22.76</v>
      </c>
      <c r="G81" s="39">
        <f t="shared" si="5"/>
        <v>0.80566371681415938</v>
      </c>
    </row>
    <row r="82" spans="1:7" outlineLevel="6" x14ac:dyDescent="0.25">
      <c r="A82" s="7" t="s">
        <v>20</v>
      </c>
      <c r="B82" s="8" t="s">
        <v>23</v>
      </c>
      <c r="C82" s="8" t="s">
        <v>180</v>
      </c>
      <c r="D82" s="8" t="s">
        <v>21</v>
      </c>
      <c r="E82" s="31">
        <v>24.43</v>
      </c>
      <c r="F82" s="31">
        <v>23.74</v>
      </c>
      <c r="G82" s="39">
        <f t="shared" si="5"/>
        <v>0.9717560376586164</v>
      </c>
    </row>
    <row r="83" spans="1:7" ht="31.5" outlineLevel="4" x14ac:dyDescent="0.25">
      <c r="A83" s="7" t="s">
        <v>47</v>
      </c>
      <c r="B83" s="8" t="s">
        <v>23</v>
      </c>
      <c r="C83" s="8" t="s">
        <v>181</v>
      </c>
      <c r="D83" s="8" t="s">
        <v>4</v>
      </c>
      <c r="E83" s="31">
        <f>E84+E86+E88</f>
        <v>12614.22</v>
      </c>
      <c r="F83" s="31">
        <f>F84+F86+F88</f>
        <v>12013.14</v>
      </c>
      <c r="G83" s="39">
        <f t="shared" si="5"/>
        <v>0.95234901563473606</v>
      </c>
    </row>
    <row r="84" spans="1:7" ht="63" outlineLevel="5" x14ac:dyDescent="0.25">
      <c r="A84" s="7" t="s">
        <v>10</v>
      </c>
      <c r="B84" s="8" t="s">
        <v>23</v>
      </c>
      <c r="C84" s="8" t="s">
        <v>181</v>
      </c>
      <c r="D84" s="8" t="s">
        <v>11</v>
      </c>
      <c r="E84" s="31">
        <f>E85</f>
        <v>5577.86</v>
      </c>
      <c r="F84" s="31">
        <f>F85</f>
        <v>5419.5</v>
      </c>
      <c r="G84" s="39">
        <f t="shared" si="5"/>
        <v>0.97160918345028391</v>
      </c>
    </row>
    <row r="85" spans="1:7" outlineLevel="6" x14ac:dyDescent="0.25">
      <c r="A85" s="7" t="s">
        <v>48</v>
      </c>
      <c r="B85" s="8" t="s">
        <v>23</v>
      </c>
      <c r="C85" s="8" t="s">
        <v>181</v>
      </c>
      <c r="D85" s="8" t="s">
        <v>49</v>
      </c>
      <c r="E85" s="31">
        <v>5577.86</v>
      </c>
      <c r="F85" s="31">
        <v>5419.5</v>
      </c>
      <c r="G85" s="39">
        <f t="shared" si="5"/>
        <v>0.97160918345028391</v>
      </c>
    </row>
    <row r="86" spans="1:7" ht="31.5" outlineLevel="5" x14ac:dyDescent="0.25">
      <c r="A86" s="7" t="s">
        <v>14</v>
      </c>
      <c r="B86" s="8" t="s">
        <v>23</v>
      </c>
      <c r="C86" s="8" t="s">
        <v>181</v>
      </c>
      <c r="D86" s="8" t="s">
        <v>15</v>
      </c>
      <c r="E86" s="31">
        <f>E87</f>
        <v>6263.76</v>
      </c>
      <c r="F86" s="31">
        <f>F87</f>
        <v>5826.78</v>
      </c>
      <c r="G86" s="39">
        <f t="shared" si="5"/>
        <v>0.93023679068163523</v>
      </c>
    </row>
    <row r="87" spans="1:7" ht="31.5" outlineLevel="6" x14ac:dyDescent="0.25">
      <c r="A87" s="7" t="s">
        <v>16</v>
      </c>
      <c r="B87" s="8" t="s">
        <v>23</v>
      </c>
      <c r="C87" s="8" t="s">
        <v>181</v>
      </c>
      <c r="D87" s="8" t="s">
        <v>17</v>
      </c>
      <c r="E87" s="31">
        <v>6263.76</v>
      </c>
      <c r="F87" s="31">
        <v>5826.78</v>
      </c>
      <c r="G87" s="39">
        <f t="shared" si="5"/>
        <v>0.93023679068163523</v>
      </c>
    </row>
    <row r="88" spans="1:7" outlineLevel="5" x14ac:dyDescent="0.25">
      <c r="A88" s="7" t="s">
        <v>18</v>
      </c>
      <c r="B88" s="8" t="s">
        <v>23</v>
      </c>
      <c r="C88" s="8" t="s">
        <v>181</v>
      </c>
      <c r="D88" s="8" t="s">
        <v>19</v>
      </c>
      <c r="E88" s="31">
        <f>E89</f>
        <v>772.6</v>
      </c>
      <c r="F88" s="31">
        <f>F89</f>
        <v>766.86</v>
      </c>
      <c r="G88" s="39">
        <f t="shared" si="5"/>
        <v>0.9925705410302873</v>
      </c>
    </row>
    <row r="89" spans="1:7" outlineLevel="6" x14ac:dyDescent="0.25">
      <c r="A89" s="7" t="s">
        <v>20</v>
      </c>
      <c r="B89" s="8" t="s">
        <v>23</v>
      </c>
      <c r="C89" s="8" t="s">
        <v>181</v>
      </c>
      <c r="D89" s="8" t="s">
        <v>21</v>
      </c>
      <c r="E89" s="31">
        <v>772.6</v>
      </c>
      <c r="F89" s="31">
        <v>766.86</v>
      </c>
      <c r="G89" s="39">
        <f t="shared" si="5"/>
        <v>0.9925705410302873</v>
      </c>
    </row>
    <row r="90" spans="1:7" ht="45.75" customHeight="1" outlineLevel="6" x14ac:dyDescent="0.25">
      <c r="A90" s="25" t="s">
        <v>280</v>
      </c>
      <c r="B90" s="21" t="s">
        <v>23</v>
      </c>
      <c r="C90" s="21" t="s">
        <v>182</v>
      </c>
      <c r="D90" s="21" t="s">
        <v>4</v>
      </c>
      <c r="E90" s="31">
        <f>E91+E94</f>
        <v>5985.87</v>
      </c>
      <c r="F90" s="31">
        <f>F91+F94</f>
        <v>5985.87</v>
      </c>
      <c r="G90" s="39">
        <f t="shared" si="5"/>
        <v>1</v>
      </c>
    </row>
    <row r="91" spans="1:7" ht="31.5" outlineLevel="6" x14ac:dyDescent="0.25">
      <c r="A91" s="25" t="s">
        <v>312</v>
      </c>
      <c r="B91" s="21" t="s">
        <v>23</v>
      </c>
      <c r="C91" s="21" t="s">
        <v>311</v>
      </c>
      <c r="D91" s="21" t="s">
        <v>4</v>
      </c>
      <c r="E91" s="31">
        <f>E92</f>
        <v>2693.64</v>
      </c>
      <c r="F91" s="31">
        <f>F92</f>
        <v>2693.64</v>
      </c>
      <c r="G91" s="39">
        <f t="shared" si="5"/>
        <v>1</v>
      </c>
    </row>
    <row r="92" spans="1:7" ht="31.5" outlineLevel="6" x14ac:dyDescent="0.25">
      <c r="A92" s="20" t="s">
        <v>52</v>
      </c>
      <c r="B92" s="21" t="s">
        <v>23</v>
      </c>
      <c r="C92" s="21" t="s">
        <v>311</v>
      </c>
      <c r="D92" s="21" t="s">
        <v>53</v>
      </c>
      <c r="E92" s="31">
        <f>E93</f>
        <v>2693.64</v>
      </c>
      <c r="F92" s="31">
        <f>F93</f>
        <v>2693.64</v>
      </c>
      <c r="G92" s="39">
        <f t="shared" si="5"/>
        <v>1</v>
      </c>
    </row>
    <row r="93" spans="1:7" outlineLevel="6" x14ac:dyDescent="0.25">
      <c r="A93" s="20" t="s">
        <v>54</v>
      </c>
      <c r="B93" s="21" t="s">
        <v>23</v>
      </c>
      <c r="C93" s="21" t="s">
        <v>311</v>
      </c>
      <c r="D93" s="21" t="s">
        <v>55</v>
      </c>
      <c r="E93" s="31">
        <v>2693.64</v>
      </c>
      <c r="F93" s="31">
        <v>2693.64</v>
      </c>
      <c r="G93" s="39">
        <f t="shared" si="5"/>
        <v>1</v>
      </c>
    </row>
    <row r="94" spans="1:7" ht="47.25" outlineLevel="6" x14ac:dyDescent="0.25">
      <c r="A94" s="16" t="s">
        <v>153</v>
      </c>
      <c r="B94" s="21" t="s">
        <v>23</v>
      </c>
      <c r="C94" s="21" t="s">
        <v>183</v>
      </c>
      <c r="D94" s="21" t="s">
        <v>4</v>
      </c>
      <c r="E94" s="31">
        <f>E95</f>
        <v>3292.23</v>
      </c>
      <c r="F94" s="31">
        <f>F95</f>
        <v>3292.23</v>
      </c>
      <c r="G94" s="39">
        <f t="shared" si="5"/>
        <v>1</v>
      </c>
    </row>
    <row r="95" spans="1:7" ht="31.5" outlineLevel="6" x14ac:dyDescent="0.25">
      <c r="A95" s="20" t="s">
        <v>52</v>
      </c>
      <c r="B95" s="21" t="s">
        <v>23</v>
      </c>
      <c r="C95" s="21" t="s">
        <v>183</v>
      </c>
      <c r="D95" s="21" t="s">
        <v>53</v>
      </c>
      <c r="E95" s="31">
        <f>E96</f>
        <v>3292.23</v>
      </c>
      <c r="F95" s="31">
        <f>F96</f>
        <v>3292.23</v>
      </c>
      <c r="G95" s="39">
        <f t="shared" si="5"/>
        <v>1</v>
      </c>
    </row>
    <row r="96" spans="1:7" outlineLevel="6" x14ac:dyDescent="0.25">
      <c r="A96" s="20" t="s">
        <v>54</v>
      </c>
      <c r="B96" s="21" t="s">
        <v>23</v>
      </c>
      <c r="C96" s="21" t="s">
        <v>183</v>
      </c>
      <c r="D96" s="21" t="s">
        <v>55</v>
      </c>
      <c r="E96" s="31">
        <v>3292.23</v>
      </c>
      <c r="F96" s="31">
        <v>3292.23</v>
      </c>
      <c r="G96" s="39">
        <f t="shared" si="5"/>
        <v>1</v>
      </c>
    </row>
    <row r="97" spans="1:7" outlineLevel="2" x14ac:dyDescent="0.25">
      <c r="A97" s="7" t="s">
        <v>228</v>
      </c>
      <c r="B97" s="8" t="s">
        <v>23</v>
      </c>
      <c r="C97" s="8" t="s">
        <v>168</v>
      </c>
      <c r="D97" s="8" t="s">
        <v>4</v>
      </c>
      <c r="E97" s="31">
        <f>E98+E104+E112+E109+E117+E122+E101</f>
        <v>17696.29</v>
      </c>
      <c r="F97" s="31">
        <f>F98+F104+F112+F109+F117+F122+F101</f>
        <v>17505.239999999998</v>
      </c>
      <c r="G97" s="39">
        <f t="shared" si="5"/>
        <v>0.98920395178876463</v>
      </c>
    </row>
    <row r="98" spans="1:7" ht="31.5" outlineLevel="4" x14ac:dyDescent="0.25">
      <c r="A98" s="7" t="s">
        <v>9</v>
      </c>
      <c r="B98" s="8" t="s">
        <v>23</v>
      </c>
      <c r="C98" s="8" t="s">
        <v>169</v>
      </c>
      <c r="D98" s="8" t="s">
        <v>4</v>
      </c>
      <c r="E98" s="31">
        <f>E99</f>
        <v>13532.97</v>
      </c>
      <c r="F98" s="31">
        <f>F99</f>
        <v>13454.46</v>
      </c>
      <c r="G98" s="39">
        <f t="shared" si="5"/>
        <v>0.994198612721376</v>
      </c>
    </row>
    <row r="99" spans="1:7" ht="63" outlineLevel="5" x14ac:dyDescent="0.25">
      <c r="A99" s="7" t="s">
        <v>10</v>
      </c>
      <c r="B99" s="8" t="s">
        <v>23</v>
      </c>
      <c r="C99" s="8" t="s">
        <v>169</v>
      </c>
      <c r="D99" s="8" t="s">
        <v>11</v>
      </c>
      <c r="E99" s="31">
        <f>E100</f>
        <v>13532.97</v>
      </c>
      <c r="F99" s="31">
        <f>F100</f>
        <v>13454.46</v>
      </c>
      <c r="G99" s="39">
        <f t="shared" si="5"/>
        <v>0.994198612721376</v>
      </c>
    </row>
    <row r="100" spans="1:7" ht="31.5" outlineLevel="6" x14ac:dyDescent="0.25">
      <c r="A100" s="7" t="s">
        <v>12</v>
      </c>
      <c r="B100" s="8" t="s">
        <v>23</v>
      </c>
      <c r="C100" s="8" t="s">
        <v>169</v>
      </c>
      <c r="D100" s="8" t="s">
        <v>13</v>
      </c>
      <c r="E100" s="31">
        <v>13532.97</v>
      </c>
      <c r="F100" s="31">
        <v>13454.46</v>
      </c>
      <c r="G100" s="39">
        <f t="shared" si="5"/>
        <v>0.994198612721376</v>
      </c>
    </row>
    <row r="101" spans="1:7" ht="31.5" outlineLevel="6" x14ac:dyDescent="0.25">
      <c r="A101" s="7" t="s">
        <v>261</v>
      </c>
      <c r="B101" s="8" t="s">
        <v>23</v>
      </c>
      <c r="C101" s="8" t="s">
        <v>262</v>
      </c>
      <c r="D101" s="8" t="s">
        <v>4</v>
      </c>
      <c r="E101" s="31">
        <f>E102</f>
        <v>60</v>
      </c>
      <c r="F101" s="31">
        <f>F102</f>
        <v>60</v>
      </c>
      <c r="G101" s="39">
        <f t="shared" si="5"/>
        <v>1</v>
      </c>
    </row>
    <row r="102" spans="1:7" ht="63" outlineLevel="6" x14ac:dyDescent="0.25">
      <c r="A102" s="7" t="s">
        <v>10</v>
      </c>
      <c r="B102" s="8" t="s">
        <v>23</v>
      </c>
      <c r="C102" s="8" t="s">
        <v>262</v>
      </c>
      <c r="D102" s="8" t="s">
        <v>11</v>
      </c>
      <c r="E102" s="31">
        <f>E103</f>
        <v>60</v>
      </c>
      <c r="F102" s="31">
        <f>F103</f>
        <v>60</v>
      </c>
      <c r="G102" s="39">
        <f t="shared" si="5"/>
        <v>1</v>
      </c>
    </row>
    <row r="103" spans="1:7" ht="31.5" outlineLevel="6" x14ac:dyDescent="0.25">
      <c r="A103" s="7" t="s">
        <v>12</v>
      </c>
      <c r="B103" s="8" t="s">
        <v>23</v>
      </c>
      <c r="C103" s="8" t="s">
        <v>262</v>
      </c>
      <c r="D103" s="8" t="s">
        <v>13</v>
      </c>
      <c r="E103" s="31">
        <v>60</v>
      </c>
      <c r="F103" s="31">
        <v>60</v>
      </c>
      <c r="G103" s="39">
        <f t="shared" si="5"/>
        <v>1</v>
      </c>
    </row>
    <row r="104" spans="1:7" outlineLevel="4" x14ac:dyDescent="0.25">
      <c r="A104" s="7" t="s">
        <v>231</v>
      </c>
      <c r="B104" s="8" t="s">
        <v>23</v>
      </c>
      <c r="C104" s="8" t="s">
        <v>246</v>
      </c>
      <c r="D104" s="8" t="s">
        <v>4</v>
      </c>
      <c r="E104" s="31">
        <f>E105+E107</f>
        <v>1697.3</v>
      </c>
      <c r="F104" s="31">
        <f>F105+F107</f>
        <v>1591.42</v>
      </c>
      <c r="G104" s="39">
        <f t="shared" si="5"/>
        <v>0.93761857067106591</v>
      </c>
    </row>
    <row r="105" spans="1:7" ht="63" outlineLevel="5" x14ac:dyDescent="0.25">
      <c r="A105" s="7" t="s">
        <v>10</v>
      </c>
      <c r="B105" s="8" t="s">
        <v>23</v>
      </c>
      <c r="C105" s="8" t="s">
        <v>246</v>
      </c>
      <c r="D105" s="8" t="s">
        <v>11</v>
      </c>
      <c r="E105" s="31">
        <f>E106</f>
        <v>1141.82</v>
      </c>
      <c r="F105" s="31">
        <f>F106</f>
        <v>1141.82</v>
      </c>
      <c r="G105" s="39">
        <f t="shared" si="5"/>
        <v>1</v>
      </c>
    </row>
    <row r="106" spans="1:7" ht="31.5" outlineLevel="6" x14ac:dyDescent="0.25">
      <c r="A106" s="7" t="s">
        <v>12</v>
      </c>
      <c r="B106" s="8" t="s">
        <v>23</v>
      </c>
      <c r="C106" s="8" t="s">
        <v>246</v>
      </c>
      <c r="D106" s="8" t="s">
        <v>13</v>
      </c>
      <c r="E106" s="31">
        <v>1141.82</v>
      </c>
      <c r="F106" s="31">
        <v>1141.82</v>
      </c>
      <c r="G106" s="39">
        <f t="shared" si="5"/>
        <v>1</v>
      </c>
    </row>
    <row r="107" spans="1:7" ht="31.5" outlineLevel="5" x14ac:dyDescent="0.25">
      <c r="A107" s="7" t="s">
        <v>14</v>
      </c>
      <c r="B107" s="8" t="s">
        <v>23</v>
      </c>
      <c r="C107" s="8" t="s">
        <v>246</v>
      </c>
      <c r="D107" s="8" t="s">
        <v>15</v>
      </c>
      <c r="E107" s="31">
        <f>E108</f>
        <v>555.48</v>
      </c>
      <c r="F107" s="31">
        <f>F108</f>
        <v>449.6</v>
      </c>
      <c r="G107" s="39">
        <f t="shared" si="5"/>
        <v>0.80939007705047883</v>
      </c>
    </row>
    <row r="108" spans="1:7" ht="31.5" outlineLevel="6" x14ac:dyDescent="0.25">
      <c r="A108" s="7" t="s">
        <v>16</v>
      </c>
      <c r="B108" s="8" t="s">
        <v>23</v>
      </c>
      <c r="C108" s="8" t="s">
        <v>246</v>
      </c>
      <c r="D108" s="8" t="s">
        <v>17</v>
      </c>
      <c r="E108" s="31">
        <v>555.48</v>
      </c>
      <c r="F108" s="31">
        <v>449.6</v>
      </c>
      <c r="G108" s="39">
        <f t="shared" si="5"/>
        <v>0.80939007705047883</v>
      </c>
    </row>
    <row r="109" spans="1:7" ht="31.5" outlineLevel="6" x14ac:dyDescent="0.25">
      <c r="A109" s="7" t="s">
        <v>313</v>
      </c>
      <c r="B109" s="8" t="s">
        <v>23</v>
      </c>
      <c r="C109" s="8" t="s">
        <v>314</v>
      </c>
      <c r="D109" s="8" t="s">
        <v>4</v>
      </c>
      <c r="E109" s="31">
        <f>E110</f>
        <v>188</v>
      </c>
      <c r="F109" s="31">
        <f>F110</f>
        <v>181.34</v>
      </c>
      <c r="G109" s="39">
        <f t="shared" si="5"/>
        <v>0.96457446808510638</v>
      </c>
    </row>
    <row r="110" spans="1:7" ht="31.5" outlineLevel="6" x14ac:dyDescent="0.25">
      <c r="A110" s="7" t="s">
        <v>14</v>
      </c>
      <c r="B110" s="8" t="s">
        <v>23</v>
      </c>
      <c r="C110" s="8" t="s">
        <v>314</v>
      </c>
      <c r="D110" s="8" t="s">
        <v>15</v>
      </c>
      <c r="E110" s="31">
        <f>E111</f>
        <v>188</v>
      </c>
      <c r="F110" s="31">
        <f>F111</f>
        <v>181.34</v>
      </c>
      <c r="G110" s="39">
        <f t="shared" si="5"/>
        <v>0.96457446808510638</v>
      </c>
    </row>
    <row r="111" spans="1:7" ht="31.5" outlineLevel="6" x14ac:dyDescent="0.25">
      <c r="A111" s="7" t="s">
        <v>16</v>
      </c>
      <c r="B111" s="8" t="s">
        <v>23</v>
      </c>
      <c r="C111" s="8" t="s">
        <v>314</v>
      </c>
      <c r="D111" s="8" t="s">
        <v>17</v>
      </c>
      <c r="E111" s="31">
        <v>188</v>
      </c>
      <c r="F111" s="31">
        <v>181.34</v>
      </c>
      <c r="G111" s="39">
        <f t="shared" si="5"/>
        <v>0.96457446808510638</v>
      </c>
    </row>
    <row r="112" spans="1:7" ht="31.5" outlineLevel="4" x14ac:dyDescent="0.25">
      <c r="A112" s="7" t="s">
        <v>232</v>
      </c>
      <c r="B112" s="8" t="s">
        <v>23</v>
      </c>
      <c r="C112" s="8" t="s">
        <v>245</v>
      </c>
      <c r="D112" s="8" t="s">
        <v>4</v>
      </c>
      <c r="E112" s="31">
        <f>E113+E115</f>
        <v>1015.2800000000001</v>
      </c>
      <c r="F112" s="31">
        <f>F113+F115</f>
        <v>1015.2800000000001</v>
      </c>
      <c r="G112" s="39">
        <f t="shared" si="5"/>
        <v>1</v>
      </c>
    </row>
    <row r="113" spans="1:7" ht="63" outlineLevel="5" x14ac:dyDescent="0.25">
      <c r="A113" s="7" t="s">
        <v>10</v>
      </c>
      <c r="B113" s="8" t="s">
        <v>23</v>
      </c>
      <c r="C113" s="8" t="s">
        <v>245</v>
      </c>
      <c r="D113" s="8" t="s">
        <v>11</v>
      </c>
      <c r="E113" s="31">
        <f>E114</f>
        <v>950.44</v>
      </c>
      <c r="F113" s="31">
        <f>F114</f>
        <v>950.44</v>
      </c>
      <c r="G113" s="39">
        <f t="shared" si="5"/>
        <v>1</v>
      </c>
    </row>
    <row r="114" spans="1:7" ht="31.5" outlineLevel="6" x14ac:dyDescent="0.25">
      <c r="A114" s="7" t="s">
        <v>12</v>
      </c>
      <c r="B114" s="8" t="s">
        <v>23</v>
      </c>
      <c r="C114" s="8" t="s">
        <v>245</v>
      </c>
      <c r="D114" s="8" t="s">
        <v>13</v>
      </c>
      <c r="E114" s="31">
        <v>950.44</v>
      </c>
      <c r="F114" s="31">
        <v>950.44</v>
      </c>
      <c r="G114" s="39">
        <f t="shared" si="5"/>
        <v>1</v>
      </c>
    </row>
    <row r="115" spans="1:7" ht="31.5" outlineLevel="5" x14ac:dyDescent="0.25">
      <c r="A115" s="7" t="s">
        <v>14</v>
      </c>
      <c r="B115" s="8" t="s">
        <v>23</v>
      </c>
      <c r="C115" s="8" t="s">
        <v>245</v>
      </c>
      <c r="D115" s="8" t="s">
        <v>15</v>
      </c>
      <c r="E115" s="31">
        <f>E116</f>
        <v>64.84</v>
      </c>
      <c r="F115" s="31">
        <f>F116</f>
        <v>64.84</v>
      </c>
      <c r="G115" s="39">
        <f t="shared" si="5"/>
        <v>1</v>
      </c>
    </row>
    <row r="116" spans="1:7" ht="31.5" outlineLevel="6" x14ac:dyDescent="0.25">
      <c r="A116" s="7" t="s">
        <v>16</v>
      </c>
      <c r="B116" s="8" t="s">
        <v>23</v>
      </c>
      <c r="C116" s="8" t="s">
        <v>245</v>
      </c>
      <c r="D116" s="8" t="s">
        <v>17</v>
      </c>
      <c r="E116" s="31">
        <v>64.84</v>
      </c>
      <c r="F116" s="31">
        <v>64.84</v>
      </c>
      <c r="G116" s="39">
        <f t="shared" si="5"/>
        <v>1</v>
      </c>
    </row>
    <row r="117" spans="1:7" ht="31.5" outlineLevel="4" x14ac:dyDescent="0.25">
      <c r="A117" s="7" t="s">
        <v>233</v>
      </c>
      <c r="B117" s="8" t="s">
        <v>23</v>
      </c>
      <c r="C117" s="8" t="s">
        <v>247</v>
      </c>
      <c r="D117" s="8" t="s">
        <v>4</v>
      </c>
      <c r="E117" s="31">
        <f>E118+E120</f>
        <v>658.67000000000007</v>
      </c>
      <c r="F117" s="31">
        <f>F118+F120</f>
        <v>658.67000000000007</v>
      </c>
      <c r="G117" s="39">
        <f t="shared" si="5"/>
        <v>1</v>
      </c>
    </row>
    <row r="118" spans="1:7" ht="63" outlineLevel="5" x14ac:dyDescent="0.25">
      <c r="A118" s="7" t="s">
        <v>10</v>
      </c>
      <c r="B118" s="8" t="s">
        <v>23</v>
      </c>
      <c r="C118" s="8" t="s">
        <v>247</v>
      </c>
      <c r="D118" s="8" t="s">
        <v>11</v>
      </c>
      <c r="E118" s="31">
        <f>E119</f>
        <v>656.2</v>
      </c>
      <c r="F118" s="31">
        <f>F119</f>
        <v>656.2</v>
      </c>
      <c r="G118" s="39">
        <f t="shared" si="5"/>
        <v>1</v>
      </c>
    </row>
    <row r="119" spans="1:7" ht="31.5" outlineLevel="6" x14ac:dyDescent="0.25">
      <c r="A119" s="7" t="s">
        <v>12</v>
      </c>
      <c r="B119" s="8" t="s">
        <v>23</v>
      </c>
      <c r="C119" s="8" t="s">
        <v>247</v>
      </c>
      <c r="D119" s="8" t="s">
        <v>13</v>
      </c>
      <c r="E119" s="31">
        <v>656.2</v>
      </c>
      <c r="F119" s="31">
        <v>656.2</v>
      </c>
      <c r="G119" s="39">
        <f t="shared" si="5"/>
        <v>1</v>
      </c>
    </row>
    <row r="120" spans="1:7" ht="31.5" outlineLevel="6" x14ac:dyDescent="0.25">
      <c r="A120" s="7" t="s">
        <v>14</v>
      </c>
      <c r="B120" s="8" t="s">
        <v>23</v>
      </c>
      <c r="C120" s="8" t="s">
        <v>247</v>
      </c>
      <c r="D120" s="8" t="s">
        <v>15</v>
      </c>
      <c r="E120" s="31">
        <f>E121</f>
        <v>2.4700000000000002</v>
      </c>
      <c r="F120" s="31">
        <f>F121</f>
        <v>2.4700000000000002</v>
      </c>
      <c r="G120" s="39">
        <f t="shared" si="5"/>
        <v>1</v>
      </c>
    </row>
    <row r="121" spans="1:7" ht="31.5" outlineLevel="6" x14ac:dyDescent="0.25">
      <c r="A121" s="7" t="s">
        <v>16</v>
      </c>
      <c r="B121" s="8" t="s">
        <v>23</v>
      </c>
      <c r="C121" s="8" t="s">
        <v>247</v>
      </c>
      <c r="D121" s="8" t="s">
        <v>17</v>
      </c>
      <c r="E121" s="31">
        <v>2.4700000000000002</v>
      </c>
      <c r="F121" s="31">
        <v>2.4700000000000002</v>
      </c>
      <c r="G121" s="39">
        <f t="shared" si="5"/>
        <v>1</v>
      </c>
    </row>
    <row r="122" spans="1:7" ht="47.25" outlineLevel="4" x14ac:dyDescent="0.25">
      <c r="A122" s="7" t="s">
        <v>234</v>
      </c>
      <c r="B122" s="8" t="s">
        <v>23</v>
      </c>
      <c r="C122" s="8" t="s">
        <v>248</v>
      </c>
      <c r="D122" s="8" t="s">
        <v>4</v>
      </c>
      <c r="E122" s="31">
        <f>E123+E125</f>
        <v>544.06999999999994</v>
      </c>
      <c r="F122" s="31">
        <f>F123+F125</f>
        <v>544.06999999999994</v>
      </c>
      <c r="G122" s="39">
        <f t="shared" si="5"/>
        <v>1</v>
      </c>
    </row>
    <row r="123" spans="1:7" ht="63" outlineLevel="5" x14ac:dyDescent="0.25">
      <c r="A123" s="7" t="s">
        <v>10</v>
      </c>
      <c r="B123" s="8" t="s">
        <v>23</v>
      </c>
      <c r="C123" s="8" t="s">
        <v>248</v>
      </c>
      <c r="D123" s="8" t="s">
        <v>11</v>
      </c>
      <c r="E123" s="31">
        <f>E124</f>
        <v>520.77</v>
      </c>
      <c r="F123" s="31">
        <f>F124</f>
        <v>520.77</v>
      </c>
      <c r="G123" s="39">
        <f t="shared" si="5"/>
        <v>1</v>
      </c>
    </row>
    <row r="124" spans="1:7" ht="31.5" outlineLevel="6" x14ac:dyDescent="0.25">
      <c r="A124" s="7" t="s">
        <v>12</v>
      </c>
      <c r="B124" s="8" t="s">
        <v>23</v>
      </c>
      <c r="C124" s="8" t="s">
        <v>248</v>
      </c>
      <c r="D124" s="8" t="s">
        <v>13</v>
      </c>
      <c r="E124" s="31">
        <v>520.77</v>
      </c>
      <c r="F124" s="31">
        <v>520.77</v>
      </c>
      <c r="G124" s="39">
        <f t="shared" si="5"/>
        <v>1</v>
      </c>
    </row>
    <row r="125" spans="1:7" ht="31.5" outlineLevel="5" x14ac:dyDescent="0.25">
      <c r="A125" s="7" t="s">
        <v>14</v>
      </c>
      <c r="B125" s="8" t="s">
        <v>23</v>
      </c>
      <c r="C125" s="8" t="s">
        <v>248</v>
      </c>
      <c r="D125" s="8" t="s">
        <v>15</v>
      </c>
      <c r="E125" s="31">
        <f>E126</f>
        <v>23.3</v>
      </c>
      <c r="F125" s="31">
        <f>F126</f>
        <v>23.3</v>
      </c>
      <c r="G125" s="39">
        <f t="shared" si="5"/>
        <v>1</v>
      </c>
    </row>
    <row r="126" spans="1:7" ht="31.5" outlineLevel="6" x14ac:dyDescent="0.25">
      <c r="A126" s="7" t="s">
        <v>16</v>
      </c>
      <c r="B126" s="8" t="s">
        <v>23</v>
      </c>
      <c r="C126" s="8" t="s">
        <v>248</v>
      </c>
      <c r="D126" s="8" t="s">
        <v>17</v>
      </c>
      <c r="E126" s="31">
        <v>23.3</v>
      </c>
      <c r="F126" s="31">
        <v>23.3</v>
      </c>
      <c r="G126" s="39">
        <f t="shared" si="5"/>
        <v>1</v>
      </c>
    </row>
    <row r="127" spans="1:7" s="6" customFormat="1" x14ac:dyDescent="0.25">
      <c r="A127" s="4" t="s">
        <v>159</v>
      </c>
      <c r="B127" s="5" t="s">
        <v>26</v>
      </c>
      <c r="C127" s="5" t="s">
        <v>167</v>
      </c>
      <c r="D127" s="5" t="s">
        <v>4</v>
      </c>
      <c r="E127" s="30">
        <f t="shared" ref="E127:F131" si="6">E128</f>
        <v>1223</v>
      </c>
      <c r="F127" s="30">
        <f t="shared" si="6"/>
        <v>1223</v>
      </c>
      <c r="G127" s="38">
        <f t="shared" si="5"/>
        <v>1</v>
      </c>
    </row>
    <row r="128" spans="1:7" outlineLevel="1" x14ac:dyDescent="0.25">
      <c r="A128" s="7" t="s">
        <v>160</v>
      </c>
      <c r="B128" s="8" t="s">
        <v>161</v>
      </c>
      <c r="C128" s="8" t="s">
        <v>167</v>
      </c>
      <c r="D128" s="8" t="s">
        <v>4</v>
      </c>
      <c r="E128" s="31">
        <f t="shared" si="6"/>
        <v>1223</v>
      </c>
      <c r="F128" s="31">
        <f t="shared" si="6"/>
        <v>1223</v>
      </c>
      <c r="G128" s="39">
        <f t="shared" si="5"/>
        <v>1</v>
      </c>
    </row>
    <row r="129" spans="1:7" outlineLevel="3" x14ac:dyDescent="0.25">
      <c r="A129" s="7" t="s">
        <v>228</v>
      </c>
      <c r="B129" s="8" t="s">
        <v>161</v>
      </c>
      <c r="C129" s="8" t="s">
        <v>168</v>
      </c>
      <c r="D129" s="8" t="s">
        <v>4</v>
      </c>
      <c r="E129" s="31">
        <f t="shared" si="6"/>
        <v>1223</v>
      </c>
      <c r="F129" s="31">
        <f t="shared" si="6"/>
        <v>1223</v>
      </c>
      <c r="G129" s="39">
        <f t="shared" ref="G129:G180" si="7">F129/E129</f>
        <v>1</v>
      </c>
    </row>
    <row r="130" spans="1:7" ht="47.25" outlineLevel="4" x14ac:dyDescent="0.25">
      <c r="A130" s="7" t="s">
        <v>235</v>
      </c>
      <c r="B130" s="8" t="s">
        <v>161</v>
      </c>
      <c r="C130" s="8" t="s">
        <v>249</v>
      </c>
      <c r="D130" s="8" t="s">
        <v>4</v>
      </c>
      <c r="E130" s="31">
        <f t="shared" si="6"/>
        <v>1223</v>
      </c>
      <c r="F130" s="31">
        <f t="shared" si="6"/>
        <v>1223</v>
      </c>
      <c r="G130" s="39">
        <f t="shared" si="7"/>
        <v>1</v>
      </c>
    </row>
    <row r="131" spans="1:7" outlineLevel="5" x14ac:dyDescent="0.25">
      <c r="A131" s="7" t="s">
        <v>27</v>
      </c>
      <c r="B131" s="8" t="s">
        <v>161</v>
      </c>
      <c r="C131" s="8" t="s">
        <v>249</v>
      </c>
      <c r="D131" s="8" t="s">
        <v>28</v>
      </c>
      <c r="E131" s="31">
        <f t="shared" si="6"/>
        <v>1223</v>
      </c>
      <c r="F131" s="31">
        <f t="shared" si="6"/>
        <v>1223</v>
      </c>
      <c r="G131" s="39">
        <f t="shared" si="7"/>
        <v>1</v>
      </c>
    </row>
    <row r="132" spans="1:7" outlineLevel="6" x14ac:dyDescent="0.25">
      <c r="A132" s="7" t="s">
        <v>162</v>
      </c>
      <c r="B132" s="8" t="s">
        <v>161</v>
      </c>
      <c r="C132" s="8" t="s">
        <v>249</v>
      </c>
      <c r="D132" s="8" t="s">
        <v>163</v>
      </c>
      <c r="E132" s="31">
        <v>1223</v>
      </c>
      <c r="F132" s="31">
        <v>1223</v>
      </c>
      <c r="G132" s="39">
        <f t="shared" si="7"/>
        <v>1</v>
      </c>
    </row>
    <row r="133" spans="1:7" s="6" customFormat="1" ht="31.5" x14ac:dyDescent="0.25">
      <c r="A133" s="4" t="s">
        <v>56</v>
      </c>
      <c r="B133" s="5" t="s">
        <v>57</v>
      </c>
      <c r="C133" s="5" t="s">
        <v>167</v>
      </c>
      <c r="D133" s="5" t="s">
        <v>4</v>
      </c>
      <c r="E133" s="30">
        <f t="shared" ref="E133:F137" si="8">E134</f>
        <v>65</v>
      </c>
      <c r="F133" s="30">
        <f t="shared" si="8"/>
        <v>0</v>
      </c>
      <c r="G133" s="38">
        <f t="shared" si="7"/>
        <v>0</v>
      </c>
    </row>
    <row r="134" spans="1:7" ht="31.5" outlineLevel="1" x14ac:dyDescent="0.25">
      <c r="A134" s="7" t="s">
        <v>58</v>
      </c>
      <c r="B134" s="8" t="s">
        <v>59</v>
      </c>
      <c r="C134" s="8" t="s">
        <v>167</v>
      </c>
      <c r="D134" s="8" t="s">
        <v>4</v>
      </c>
      <c r="E134" s="31">
        <f t="shared" si="8"/>
        <v>65</v>
      </c>
      <c r="F134" s="31">
        <f t="shared" si="8"/>
        <v>0</v>
      </c>
      <c r="G134" s="39">
        <f t="shared" si="7"/>
        <v>0</v>
      </c>
    </row>
    <row r="135" spans="1:7" outlineLevel="3" x14ac:dyDescent="0.25">
      <c r="A135" s="7" t="s">
        <v>228</v>
      </c>
      <c r="B135" s="8" t="s">
        <v>59</v>
      </c>
      <c r="C135" s="8" t="s">
        <v>168</v>
      </c>
      <c r="D135" s="8" t="s">
        <v>4</v>
      </c>
      <c r="E135" s="31">
        <f t="shared" si="8"/>
        <v>65</v>
      </c>
      <c r="F135" s="31">
        <f t="shared" si="8"/>
        <v>0</v>
      </c>
      <c r="G135" s="39">
        <f t="shared" si="7"/>
        <v>0</v>
      </c>
    </row>
    <row r="136" spans="1:7" ht="31.5" outlineLevel="4" x14ac:dyDescent="0.25">
      <c r="A136" s="7" t="s">
        <v>60</v>
      </c>
      <c r="B136" s="8" t="s">
        <v>59</v>
      </c>
      <c r="C136" s="8" t="s">
        <v>185</v>
      </c>
      <c r="D136" s="8" t="s">
        <v>4</v>
      </c>
      <c r="E136" s="31">
        <f t="shared" si="8"/>
        <v>65</v>
      </c>
      <c r="F136" s="31">
        <f t="shared" si="8"/>
        <v>0</v>
      </c>
      <c r="G136" s="39">
        <f t="shared" si="7"/>
        <v>0</v>
      </c>
    </row>
    <row r="137" spans="1:7" ht="31.5" outlineLevel="5" x14ac:dyDescent="0.25">
      <c r="A137" s="7" t="s">
        <v>14</v>
      </c>
      <c r="B137" s="8" t="s">
        <v>59</v>
      </c>
      <c r="C137" s="8" t="s">
        <v>185</v>
      </c>
      <c r="D137" s="8" t="s">
        <v>15</v>
      </c>
      <c r="E137" s="31">
        <f t="shared" si="8"/>
        <v>65</v>
      </c>
      <c r="F137" s="31">
        <f t="shared" si="8"/>
        <v>0</v>
      </c>
      <c r="G137" s="39">
        <f t="shared" si="7"/>
        <v>0</v>
      </c>
    </row>
    <row r="138" spans="1:7" ht="31.5" outlineLevel="6" x14ac:dyDescent="0.25">
      <c r="A138" s="7" t="s">
        <v>16</v>
      </c>
      <c r="B138" s="8" t="s">
        <v>59</v>
      </c>
      <c r="C138" s="8" t="s">
        <v>185</v>
      </c>
      <c r="D138" s="8" t="s">
        <v>17</v>
      </c>
      <c r="E138" s="31">
        <v>65</v>
      </c>
      <c r="F138" s="31">
        <v>0</v>
      </c>
      <c r="G138" s="39">
        <f t="shared" si="7"/>
        <v>0</v>
      </c>
    </row>
    <row r="139" spans="1:7" s="6" customFormat="1" x14ac:dyDescent="0.25">
      <c r="A139" s="4" t="s">
        <v>152</v>
      </c>
      <c r="B139" s="5" t="s">
        <v>61</v>
      </c>
      <c r="C139" s="5" t="s">
        <v>167</v>
      </c>
      <c r="D139" s="5" t="s">
        <v>4</v>
      </c>
      <c r="E139" s="30">
        <f>E145+E156+E140+E150</f>
        <v>15218.119999999999</v>
      </c>
      <c r="F139" s="30">
        <f>F145+F156+F140+F150</f>
        <v>8893.94</v>
      </c>
      <c r="G139" s="38">
        <f t="shared" si="7"/>
        <v>0.58443092839325761</v>
      </c>
    </row>
    <row r="140" spans="1:7" s="6" customFormat="1" x14ac:dyDescent="0.25">
      <c r="A140" s="7" t="s">
        <v>154</v>
      </c>
      <c r="B140" s="8" t="s">
        <v>155</v>
      </c>
      <c r="C140" s="8" t="s">
        <v>167</v>
      </c>
      <c r="D140" s="8" t="s">
        <v>4</v>
      </c>
      <c r="E140" s="31">
        <f>E141</f>
        <v>275.27999999999997</v>
      </c>
      <c r="F140" s="31">
        <f>F141</f>
        <v>0</v>
      </c>
      <c r="G140" s="39">
        <f t="shared" si="7"/>
        <v>0</v>
      </c>
    </row>
    <row r="141" spans="1:7" s="6" customFormat="1" x14ac:dyDescent="0.25">
      <c r="A141" s="7" t="s">
        <v>228</v>
      </c>
      <c r="B141" s="8" t="s">
        <v>155</v>
      </c>
      <c r="C141" s="8" t="s">
        <v>168</v>
      </c>
      <c r="D141" s="8" t="s">
        <v>4</v>
      </c>
      <c r="E141" s="31">
        <f t="shared" ref="E141:F143" si="9">E142</f>
        <v>275.27999999999997</v>
      </c>
      <c r="F141" s="31">
        <f t="shared" si="9"/>
        <v>0</v>
      </c>
      <c r="G141" s="39">
        <f t="shared" si="7"/>
        <v>0</v>
      </c>
    </row>
    <row r="142" spans="1:7" s="6" customFormat="1" ht="78.75" x14ac:dyDescent="0.25">
      <c r="A142" s="7" t="s">
        <v>236</v>
      </c>
      <c r="B142" s="8" t="s">
        <v>155</v>
      </c>
      <c r="C142" s="8" t="s">
        <v>186</v>
      </c>
      <c r="D142" s="8" t="s">
        <v>4</v>
      </c>
      <c r="E142" s="31">
        <f t="shared" si="9"/>
        <v>275.27999999999997</v>
      </c>
      <c r="F142" s="31">
        <f t="shared" si="9"/>
        <v>0</v>
      </c>
      <c r="G142" s="39">
        <f t="shared" si="7"/>
        <v>0</v>
      </c>
    </row>
    <row r="143" spans="1:7" s="6" customFormat="1" ht="31.5" x14ac:dyDescent="0.25">
      <c r="A143" s="7" t="s">
        <v>14</v>
      </c>
      <c r="B143" s="8" t="s">
        <v>155</v>
      </c>
      <c r="C143" s="8" t="s">
        <v>186</v>
      </c>
      <c r="D143" s="8" t="s">
        <v>15</v>
      </c>
      <c r="E143" s="31">
        <f t="shared" si="9"/>
        <v>275.27999999999997</v>
      </c>
      <c r="F143" s="31">
        <f t="shared" si="9"/>
        <v>0</v>
      </c>
      <c r="G143" s="39">
        <f t="shared" si="7"/>
        <v>0</v>
      </c>
    </row>
    <row r="144" spans="1:7" s="6" customFormat="1" ht="31.5" x14ac:dyDescent="0.25">
      <c r="A144" s="7" t="s">
        <v>16</v>
      </c>
      <c r="B144" s="8" t="s">
        <v>155</v>
      </c>
      <c r="C144" s="8" t="s">
        <v>186</v>
      </c>
      <c r="D144" s="8" t="s">
        <v>17</v>
      </c>
      <c r="E144" s="31">
        <v>275.27999999999997</v>
      </c>
      <c r="F144" s="31">
        <v>0</v>
      </c>
      <c r="G144" s="39">
        <f t="shared" si="7"/>
        <v>0</v>
      </c>
    </row>
    <row r="145" spans="1:7" outlineLevel="1" x14ac:dyDescent="0.25">
      <c r="A145" s="7" t="s">
        <v>62</v>
      </c>
      <c r="B145" s="8" t="s">
        <v>63</v>
      </c>
      <c r="C145" s="8" t="s">
        <v>167</v>
      </c>
      <c r="D145" s="8" t="s">
        <v>4</v>
      </c>
      <c r="E145" s="31">
        <f t="shared" ref="E145:F148" si="10">E146</f>
        <v>3590</v>
      </c>
      <c r="F145" s="31">
        <f t="shared" si="10"/>
        <v>3590</v>
      </c>
      <c r="G145" s="39">
        <f t="shared" si="7"/>
        <v>1</v>
      </c>
    </row>
    <row r="146" spans="1:7" ht="31.5" outlineLevel="2" x14ac:dyDescent="0.25">
      <c r="A146" s="7" t="s">
        <v>276</v>
      </c>
      <c r="B146" s="8" t="s">
        <v>63</v>
      </c>
      <c r="C146" s="8" t="s">
        <v>173</v>
      </c>
      <c r="D146" s="8" t="s">
        <v>4</v>
      </c>
      <c r="E146" s="31">
        <f t="shared" si="10"/>
        <v>3590</v>
      </c>
      <c r="F146" s="31">
        <f t="shared" si="10"/>
        <v>3590</v>
      </c>
      <c r="G146" s="39">
        <f t="shared" si="7"/>
        <v>1</v>
      </c>
    </row>
    <row r="147" spans="1:7" ht="31.5" outlineLevel="4" x14ac:dyDescent="0.25">
      <c r="A147" s="7" t="s">
        <v>237</v>
      </c>
      <c r="B147" s="8" t="s">
        <v>63</v>
      </c>
      <c r="C147" s="8" t="s">
        <v>187</v>
      </c>
      <c r="D147" s="8" t="s">
        <v>4</v>
      </c>
      <c r="E147" s="31">
        <f t="shared" si="10"/>
        <v>3590</v>
      </c>
      <c r="F147" s="31">
        <f t="shared" si="10"/>
        <v>3590</v>
      </c>
      <c r="G147" s="39">
        <f t="shared" si="7"/>
        <v>1</v>
      </c>
    </row>
    <row r="148" spans="1:7" outlineLevel="5" x14ac:dyDescent="0.25">
      <c r="A148" s="7" t="s">
        <v>18</v>
      </c>
      <c r="B148" s="8" t="s">
        <v>63</v>
      </c>
      <c r="C148" s="8" t="s">
        <v>187</v>
      </c>
      <c r="D148" s="8" t="s">
        <v>19</v>
      </c>
      <c r="E148" s="31">
        <f t="shared" si="10"/>
        <v>3590</v>
      </c>
      <c r="F148" s="31">
        <f t="shared" si="10"/>
        <v>3590</v>
      </c>
      <c r="G148" s="39">
        <f t="shared" si="7"/>
        <v>1</v>
      </c>
    </row>
    <row r="149" spans="1:7" ht="31.5" outlineLevel="6" x14ac:dyDescent="0.25">
      <c r="A149" s="7" t="s">
        <v>64</v>
      </c>
      <c r="B149" s="8" t="s">
        <v>63</v>
      </c>
      <c r="C149" s="8" t="s">
        <v>187</v>
      </c>
      <c r="D149" s="8" t="s">
        <v>65</v>
      </c>
      <c r="E149" s="31">
        <v>3590</v>
      </c>
      <c r="F149" s="31">
        <v>3590</v>
      </c>
      <c r="G149" s="39">
        <f t="shared" si="7"/>
        <v>1</v>
      </c>
    </row>
    <row r="150" spans="1:7" outlineLevel="6" x14ac:dyDescent="0.25">
      <c r="A150" s="7" t="s">
        <v>66</v>
      </c>
      <c r="B150" s="8" t="s">
        <v>67</v>
      </c>
      <c r="C150" s="8" t="s">
        <v>167</v>
      </c>
      <c r="D150" s="8" t="s">
        <v>4</v>
      </c>
      <c r="E150" s="31">
        <f t="shared" ref="E150:F154" si="11">E151</f>
        <v>10072</v>
      </c>
      <c r="F150" s="31">
        <f t="shared" si="11"/>
        <v>4059.52</v>
      </c>
      <c r="G150" s="39">
        <f t="shared" si="7"/>
        <v>0.40305003971405878</v>
      </c>
    </row>
    <row r="151" spans="1:7" ht="47.25" outlineLevel="6" x14ac:dyDescent="0.25">
      <c r="A151" s="7" t="s">
        <v>283</v>
      </c>
      <c r="B151" s="8" t="s">
        <v>67</v>
      </c>
      <c r="C151" s="8" t="s">
        <v>188</v>
      </c>
      <c r="D151" s="8" t="s">
        <v>4</v>
      </c>
      <c r="E151" s="31">
        <f t="shared" si="11"/>
        <v>10072</v>
      </c>
      <c r="F151" s="31">
        <f t="shared" si="11"/>
        <v>4059.52</v>
      </c>
      <c r="G151" s="39">
        <f t="shared" si="7"/>
        <v>0.40305003971405878</v>
      </c>
    </row>
    <row r="152" spans="1:7" ht="31.5" outlineLevel="6" x14ac:dyDescent="0.25">
      <c r="A152" s="7" t="s">
        <v>279</v>
      </c>
      <c r="B152" s="8" t="s">
        <v>67</v>
      </c>
      <c r="C152" s="8" t="s">
        <v>189</v>
      </c>
      <c r="D152" s="8" t="s">
        <v>4</v>
      </c>
      <c r="E152" s="31">
        <f t="shared" si="11"/>
        <v>10072</v>
      </c>
      <c r="F152" s="31">
        <f t="shared" si="11"/>
        <v>4059.52</v>
      </c>
      <c r="G152" s="39">
        <f t="shared" si="7"/>
        <v>0.40305003971405878</v>
      </c>
    </row>
    <row r="153" spans="1:7" ht="47.25" outlineLevel="6" x14ac:dyDescent="0.25">
      <c r="A153" s="7" t="s">
        <v>68</v>
      </c>
      <c r="B153" s="8" t="s">
        <v>67</v>
      </c>
      <c r="C153" s="8" t="s">
        <v>190</v>
      </c>
      <c r="D153" s="8" t="s">
        <v>4</v>
      </c>
      <c r="E153" s="31">
        <f t="shared" si="11"/>
        <v>10072</v>
      </c>
      <c r="F153" s="31">
        <f t="shared" si="11"/>
        <v>4059.52</v>
      </c>
      <c r="G153" s="39">
        <f t="shared" si="7"/>
        <v>0.40305003971405878</v>
      </c>
    </row>
    <row r="154" spans="1:7" ht="31.5" outlineLevel="6" x14ac:dyDescent="0.25">
      <c r="A154" s="7" t="s">
        <v>14</v>
      </c>
      <c r="B154" s="8" t="s">
        <v>67</v>
      </c>
      <c r="C154" s="8" t="s">
        <v>190</v>
      </c>
      <c r="D154" s="8" t="s">
        <v>15</v>
      </c>
      <c r="E154" s="31">
        <f t="shared" si="11"/>
        <v>10072</v>
      </c>
      <c r="F154" s="31">
        <f t="shared" si="11"/>
        <v>4059.52</v>
      </c>
      <c r="G154" s="39">
        <f t="shared" si="7"/>
        <v>0.40305003971405878</v>
      </c>
    </row>
    <row r="155" spans="1:7" ht="31.5" outlineLevel="6" x14ac:dyDescent="0.25">
      <c r="A155" s="7" t="s">
        <v>16</v>
      </c>
      <c r="B155" s="8" t="s">
        <v>67</v>
      </c>
      <c r="C155" s="8" t="s">
        <v>190</v>
      </c>
      <c r="D155" s="8" t="s">
        <v>17</v>
      </c>
      <c r="E155" s="31">
        <v>10072</v>
      </c>
      <c r="F155" s="31">
        <v>4059.52</v>
      </c>
      <c r="G155" s="39">
        <f t="shared" si="7"/>
        <v>0.40305003971405878</v>
      </c>
    </row>
    <row r="156" spans="1:7" outlineLevel="1" x14ac:dyDescent="0.25">
      <c r="A156" s="7" t="s">
        <v>70</v>
      </c>
      <c r="B156" s="8" t="s">
        <v>71</v>
      </c>
      <c r="C156" s="8" t="s">
        <v>167</v>
      </c>
      <c r="D156" s="8" t="s">
        <v>4</v>
      </c>
      <c r="E156" s="31">
        <f>E157</f>
        <v>1280.8399999999999</v>
      </c>
      <c r="F156" s="31">
        <f>F157</f>
        <v>1244.42</v>
      </c>
      <c r="G156" s="39">
        <f t="shared" si="7"/>
        <v>0.97156553511757926</v>
      </c>
    </row>
    <row r="157" spans="1:7" ht="31.5" outlineLevel="1" x14ac:dyDescent="0.25">
      <c r="A157" s="7" t="s">
        <v>276</v>
      </c>
      <c r="B157" s="8" t="s">
        <v>71</v>
      </c>
      <c r="C157" s="8" t="s">
        <v>173</v>
      </c>
      <c r="D157" s="8" t="s">
        <v>4</v>
      </c>
      <c r="E157" s="31">
        <f>E158+E165</f>
        <v>1280.8399999999999</v>
      </c>
      <c r="F157" s="31">
        <f>F158+F165</f>
        <v>1244.42</v>
      </c>
      <c r="G157" s="39">
        <f t="shared" si="7"/>
        <v>0.97156553511757926</v>
      </c>
    </row>
    <row r="158" spans="1:7" ht="31.5" outlineLevel="1" x14ac:dyDescent="0.25">
      <c r="A158" s="7" t="s">
        <v>284</v>
      </c>
      <c r="B158" s="8" t="s">
        <v>71</v>
      </c>
      <c r="C158" s="8" t="s">
        <v>191</v>
      </c>
      <c r="D158" s="8" t="s">
        <v>4</v>
      </c>
      <c r="E158" s="31">
        <f>E159+E162</f>
        <v>406.41999999999996</v>
      </c>
      <c r="F158" s="31">
        <f>F159+F162</f>
        <v>406.41999999999996</v>
      </c>
      <c r="G158" s="39">
        <f t="shared" si="7"/>
        <v>1</v>
      </c>
    </row>
    <row r="159" spans="1:7" ht="31.5" outlineLevel="1" x14ac:dyDescent="0.25">
      <c r="A159" s="7" t="s">
        <v>72</v>
      </c>
      <c r="B159" s="8" t="s">
        <v>71</v>
      </c>
      <c r="C159" s="8" t="s">
        <v>315</v>
      </c>
      <c r="D159" s="8" t="s">
        <v>4</v>
      </c>
      <c r="E159" s="31">
        <f>E160</f>
        <v>250</v>
      </c>
      <c r="F159" s="31">
        <f>F160</f>
        <v>250</v>
      </c>
      <c r="G159" s="39">
        <f t="shared" si="7"/>
        <v>1</v>
      </c>
    </row>
    <row r="160" spans="1:7" outlineLevel="1" x14ac:dyDescent="0.25">
      <c r="A160" s="7" t="s">
        <v>18</v>
      </c>
      <c r="B160" s="8" t="s">
        <v>71</v>
      </c>
      <c r="C160" s="8" t="s">
        <v>315</v>
      </c>
      <c r="D160" s="8" t="s">
        <v>19</v>
      </c>
      <c r="E160" s="31">
        <f>E161</f>
        <v>250</v>
      </c>
      <c r="F160" s="31">
        <f>F161</f>
        <v>250</v>
      </c>
      <c r="G160" s="39">
        <f t="shared" si="7"/>
        <v>1</v>
      </c>
    </row>
    <row r="161" spans="1:7" ht="31.5" outlineLevel="1" x14ac:dyDescent="0.25">
      <c r="A161" s="7" t="s">
        <v>64</v>
      </c>
      <c r="B161" s="8" t="s">
        <v>71</v>
      </c>
      <c r="C161" s="8" t="s">
        <v>315</v>
      </c>
      <c r="D161" s="8" t="s">
        <v>65</v>
      </c>
      <c r="E161" s="31">
        <v>250</v>
      </c>
      <c r="F161" s="31">
        <v>250</v>
      </c>
      <c r="G161" s="39">
        <f t="shared" si="7"/>
        <v>1</v>
      </c>
    </row>
    <row r="162" spans="1:7" ht="47.25" outlineLevel="1" x14ac:dyDescent="0.25">
      <c r="A162" s="14" t="s">
        <v>255</v>
      </c>
      <c r="B162" s="8" t="s">
        <v>71</v>
      </c>
      <c r="C162" s="8" t="s">
        <v>316</v>
      </c>
      <c r="D162" s="8" t="s">
        <v>4</v>
      </c>
      <c r="E162" s="31">
        <f>E163</f>
        <v>156.41999999999999</v>
      </c>
      <c r="F162" s="31">
        <f>F163</f>
        <v>156.41999999999999</v>
      </c>
      <c r="G162" s="39">
        <f t="shared" si="7"/>
        <v>1</v>
      </c>
    </row>
    <row r="163" spans="1:7" outlineLevel="1" x14ac:dyDescent="0.25">
      <c r="A163" s="7" t="s">
        <v>18</v>
      </c>
      <c r="B163" s="8" t="s">
        <v>71</v>
      </c>
      <c r="C163" s="8" t="s">
        <v>316</v>
      </c>
      <c r="D163" s="8" t="s">
        <v>19</v>
      </c>
      <c r="E163" s="31">
        <f>E164</f>
        <v>156.41999999999999</v>
      </c>
      <c r="F163" s="31">
        <f>F164</f>
        <v>156.41999999999999</v>
      </c>
      <c r="G163" s="39">
        <f t="shared" si="7"/>
        <v>1</v>
      </c>
    </row>
    <row r="164" spans="1:7" ht="31.5" outlineLevel="1" x14ac:dyDescent="0.25">
      <c r="A164" s="7" t="s">
        <v>64</v>
      </c>
      <c r="B164" s="8" t="s">
        <v>71</v>
      </c>
      <c r="C164" s="8" t="s">
        <v>316</v>
      </c>
      <c r="D164" s="8" t="s">
        <v>65</v>
      </c>
      <c r="E164" s="31">
        <v>156.41999999999999</v>
      </c>
      <c r="F164" s="31">
        <v>156.41999999999999</v>
      </c>
      <c r="G164" s="39">
        <f t="shared" si="7"/>
        <v>1</v>
      </c>
    </row>
    <row r="165" spans="1:7" ht="47.25" outlineLevel="1" x14ac:dyDescent="0.25">
      <c r="A165" s="7" t="s">
        <v>285</v>
      </c>
      <c r="B165" s="8" t="s">
        <v>71</v>
      </c>
      <c r="C165" s="8" t="s">
        <v>250</v>
      </c>
      <c r="D165" s="8" t="s">
        <v>4</v>
      </c>
      <c r="E165" s="31">
        <f>E166+E169</f>
        <v>874.42</v>
      </c>
      <c r="F165" s="31">
        <f>F166+F169</f>
        <v>838</v>
      </c>
      <c r="G165" s="39">
        <f t="shared" si="7"/>
        <v>0.95834953454861516</v>
      </c>
    </row>
    <row r="166" spans="1:7" ht="31.5" outlineLevel="1" x14ac:dyDescent="0.25">
      <c r="A166" s="7" t="s">
        <v>251</v>
      </c>
      <c r="B166" s="8" t="s">
        <v>71</v>
      </c>
      <c r="C166" s="8" t="s">
        <v>252</v>
      </c>
      <c r="D166" s="8" t="s">
        <v>4</v>
      </c>
      <c r="E166" s="31">
        <f>E167</f>
        <v>56.4</v>
      </c>
      <c r="F166" s="31">
        <f>F167</f>
        <v>56.4</v>
      </c>
      <c r="G166" s="39">
        <f t="shared" si="7"/>
        <v>1</v>
      </c>
    </row>
    <row r="167" spans="1:7" ht="31.5" outlineLevel="1" x14ac:dyDescent="0.25">
      <c r="A167" s="7" t="s">
        <v>14</v>
      </c>
      <c r="B167" s="8" t="s">
        <v>71</v>
      </c>
      <c r="C167" s="8" t="s">
        <v>252</v>
      </c>
      <c r="D167" s="8" t="s">
        <v>15</v>
      </c>
      <c r="E167" s="31">
        <f>E168</f>
        <v>56.4</v>
      </c>
      <c r="F167" s="31">
        <f>F168</f>
        <v>56.4</v>
      </c>
      <c r="G167" s="39">
        <f t="shared" si="7"/>
        <v>1</v>
      </c>
    </row>
    <row r="168" spans="1:7" ht="31.5" outlineLevel="1" x14ac:dyDescent="0.25">
      <c r="A168" s="7" t="s">
        <v>16</v>
      </c>
      <c r="B168" s="8" t="s">
        <v>71</v>
      </c>
      <c r="C168" s="8" t="s">
        <v>252</v>
      </c>
      <c r="D168" s="8" t="s">
        <v>17</v>
      </c>
      <c r="E168" s="31">
        <v>56.4</v>
      </c>
      <c r="F168" s="31">
        <v>56.4</v>
      </c>
      <c r="G168" s="39">
        <f t="shared" si="7"/>
        <v>1</v>
      </c>
    </row>
    <row r="169" spans="1:7" outlineLevel="4" x14ac:dyDescent="0.25">
      <c r="A169" s="7" t="s">
        <v>73</v>
      </c>
      <c r="B169" s="8" t="s">
        <v>71</v>
      </c>
      <c r="C169" s="8" t="s">
        <v>192</v>
      </c>
      <c r="D169" s="8" t="s">
        <v>4</v>
      </c>
      <c r="E169" s="31">
        <f>E170</f>
        <v>818.02</v>
      </c>
      <c r="F169" s="31">
        <f>F170</f>
        <v>781.6</v>
      </c>
      <c r="G169" s="39">
        <f t="shared" si="7"/>
        <v>0.95547786117698841</v>
      </c>
    </row>
    <row r="170" spans="1:7" ht="31.5" outlineLevel="5" x14ac:dyDescent="0.25">
      <c r="A170" s="7" t="s">
        <v>14</v>
      </c>
      <c r="B170" s="8" t="s">
        <v>71</v>
      </c>
      <c r="C170" s="8" t="s">
        <v>192</v>
      </c>
      <c r="D170" s="8" t="s">
        <v>15</v>
      </c>
      <c r="E170" s="31">
        <f>E171</f>
        <v>818.02</v>
      </c>
      <c r="F170" s="31">
        <f>F171</f>
        <v>781.6</v>
      </c>
      <c r="G170" s="39">
        <f t="shared" si="7"/>
        <v>0.95547786117698841</v>
      </c>
    </row>
    <row r="171" spans="1:7" ht="31.5" outlineLevel="6" x14ac:dyDescent="0.25">
      <c r="A171" s="7" t="s">
        <v>16</v>
      </c>
      <c r="B171" s="8" t="s">
        <v>71</v>
      </c>
      <c r="C171" s="8" t="s">
        <v>192</v>
      </c>
      <c r="D171" s="8" t="s">
        <v>17</v>
      </c>
      <c r="E171" s="31">
        <v>818.02</v>
      </c>
      <c r="F171" s="31">
        <v>781.6</v>
      </c>
      <c r="G171" s="39">
        <f t="shared" si="7"/>
        <v>0.95547786117698841</v>
      </c>
    </row>
    <row r="172" spans="1:7" s="6" customFormat="1" x14ac:dyDescent="0.25">
      <c r="A172" s="4" t="s">
        <v>74</v>
      </c>
      <c r="B172" s="5" t="s">
        <v>75</v>
      </c>
      <c r="C172" s="5" t="s">
        <v>167</v>
      </c>
      <c r="D172" s="5" t="s">
        <v>4</v>
      </c>
      <c r="E172" s="30">
        <f>E173+E179+E199</f>
        <v>20134.57</v>
      </c>
      <c r="F172" s="30">
        <f>F173+F179+F199</f>
        <v>12624.939999999999</v>
      </c>
      <c r="G172" s="38">
        <f t="shared" si="7"/>
        <v>0.62702804182061</v>
      </c>
    </row>
    <row r="173" spans="1:7" s="6" customFormat="1" x14ac:dyDescent="0.25">
      <c r="A173" s="7" t="s">
        <v>76</v>
      </c>
      <c r="B173" s="8" t="s">
        <v>77</v>
      </c>
      <c r="C173" s="8" t="s">
        <v>167</v>
      </c>
      <c r="D173" s="8" t="s">
        <v>4</v>
      </c>
      <c r="E173" s="31">
        <f t="shared" ref="E173:F177" si="12">E174</f>
        <v>1987.71</v>
      </c>
      <c r="F173" s="31">
        <f t="shared" si="12"/>
        <v>1734.61</v>
      </c>
      <c r="G173" s="39">
        <f t="shared" si="7"/>
        <v>0.87266754204587182</v>
      </c>
    </row>
    <row r="174" spans="1:7" s="6" customFormat="1" ht="47.25" x14ac:dyDescent="0.25">
      <c r="A174" s="7" t="s">
        <v>283</v>
      </c>
      <c r="B174" s="8" t="s">
        <v>77</v>
      </c>
      <c r="C174" s="8" t="s">
        <v>188</v>
      </c>
      <c r="D174" s="8" t="s">
        <v>4</v>
      </c>
      <c r="E174" s="31">
        <f t="shared" si="12"/>
        <v>1987.71</v>
      </c>
      <c r="F174" s="31">
        <f t="shared" si="12"/>
        <v>1734.61</v>
      </c>
      <c r="G174" s="39">
        <f t="shared" si="7"/>
        <v>0.87266754204587182</v>
      </c>
    </row>
    <row r="175" spans="1:7" s="6" customFormat="1" ht="31.5" x14ac:dyDescent="0.25">
      <c r="A175" s="7" t="s">
        <v>278</v>
      </c>
      <c r="B175" s="8" t="s">
        <v>77</v>
      </c>
      <c r="C175" s="8" t="s">
        <v>193</v>
      </c>
      <c r="D175" s="8" t="s">
        <v>4</v>
      </c>
      <c r="E175" s="31">
        <f t="shared" si="12"/>
        <v>1987.71</v>
      </c>
      <c r="F175" s="31">
        <f t="shared" si="12"/>
        <v>1734.61</v>
      </c>
      <c r="G175" s="39">
        <f t="shared" si="7"/>
        <v>0.87266754204587182</v>
      </c>
    </row>
    <row r="176" spans="1:7" s="6" customFormat="1" ht="63" x14ac:dyDescent="0.25">
      <c r="A176" s="24" t="s">
        <v>78</v>
      </c>
      <c r="B176" s="8" t="s">
        <v>77</v>
      </c>
      <c r="C176" s="8" t="s">
        <v>194</v>
      </c>
      <c r="D176" s="8" t="s">
        <v>4</v>
      </c>
      <c r="E176" s="31">
        <f t="shared" si="12"/>
        <v>1987.71</v>
      </c>
      <c r="F176" s="31">
        <f t="shared" si="12"/>
        <v>1734.61</v>
      </c>
      <c r="G176" s="39">
        <f t="shared" si="7"/>
        <v>0.87266754204587182</v>
      </c>
    </row>
    <row r="177" spans="1:7" s="6" customFormat="1" ht="31.5" x14ac:dyDescent="0.25">
      <c r="A177" s="7" t="s">
        <v>14</v>
      </c>
      <c r="B177" s="8" t="s">
        <v>77</v>
      </c>
      <c r="C177" s="8" t="s">
        <v>194</v>
      </c>
      <c r="D177" s="8" t="s">
        <v>15</v>
      </c>
      <c r="E177" s="31">
        <f t="shared" si="12"/>
        <v>1987.71</v>
      </c>
      <c r="F177" s="31">
        <f t="shared" si="12"/>
        <v>1734.61</v>
      </c>
      <c r="G177" s="39">
        <f t="shared" si="7"/>
        <v>0.87266754204587182</v>
      </c>
    </row>
    <row r="178" spans="1:7" s="6" customFormat="1" ht="31.5" x14ac:dyDescent="0.25">
      <c r="A178" s="7" t="s">
        <v>16</v>
      </c>
      <c r="B178" s="8" t="s">
        <v>77</v>
      </c>
      <c r="C178" s="8" t="s">
        <v>194</v>
      </c>
      <c r="D178" s="8" t="s">
        <v>17</v>
      </c>
      <c r="E178" s="31">
        <v>1987.71</v>
      </c>
      <c r="F178" s="31">
        <v>1734.61</v>
      </c>
      <c r="G178" s="39">
        <f t="shared" si="7"/>
        <v>0.87266754204587182</v>
      </c>
    </row>
    <row r="179" spans="1:7" s="6" customFormat="1" x14ac:dyDescent="0.25">
      <c r="A179" s="7" t="s">
        <v>79</v>
      </c>
      <c r="B179" s="8" t="s">
        <v>80</v>
      </c>
      <c r="C179" s="8" t="s">
        <v>167</v>
      </c>
      <c r="D179" s="8" t="s">
        <v>4</v>
      </c>
      <c r="E179" s="31">
        <f>E180</f>
        <v>17946.86</v>
      </c>
      <c r="F179" s="31">
        <f>F180</f>
        <v>10708.119999999999</v>
      </c>
      <c r="G179" s="39">
        <f t="shared" si="7"/>
        <v>0.59665701966806439</v>
      </c>
    </row>
    <row r="180" spans="1:7" s="6" customFormat="1" ht="47.25" x14ac:dyDescent="0.25">
      <c r="A180" s="7" t="s">
        <v>283</v>
      </c>
      <c r="B180" s="8" t="s">
        <v>80</v>
      </c>
      <c r="C180" s="8" t="s">
        <v>188</v>
      </c>
      <c r="D180" s="8" t="s">
        <v>4</v>
      </c>
      <c r="E180" s="31">
        <f>E181</f>
        <v>17946.86</v>
      </c>
      <c r="F180" s="31">
        <f>F181</f>
        <v>10708.119999999999</v>
      </c>
      <c r="G180" s="39">
        <f t="shared" si="7"/>
        <v>0.59665701966806439</v>
      </c>
    </row>
    <row r="181" spans="1:7" s="6" customFormat="1" ht="31.5" x14ac:dyDescent="0.25">
      <c r="A181" s="7" t="s">
        <v>278</v>
      </c>
      <c r="B181" s="8" t="s">
        <v>80</v>
      </c>
      <c r="C181" s="8" t="s">
        <v>193</v>
      </c>
      <c r="D181" s="8" t="s">
        <v>4</v>
      </c>
      <c r="E181" s="31">
        <f>E182+E193+E187+E190+E196</f>
        <v>17946.86</v>
      </c>
      <c r="F181" s="31">
        <f>F182+F193+F187+F190+F196</f>
        <v>10708.119999999999</v>
      </c>
      <c r="G181" s="39">
        <f t="shared" ref="G181:G255" si="13">F181/E181</f>
        <v>0.59665701966806439</v>
      </c>
    </row>
    <row r="182" spans="1:7" s="6" customFormat="1" ht="63" x14ac:dyDescent="0.25">
      <c r="A182" s="24" t="s">
        <v>81</v>
      </c>
      <c r="B182" s="8" t="s">
        <v>80</v>
      </c>
      <c r="C182" s="8" t="s">
        <v>195</v>
      </c>
      <c r="D182" s="8" t="s">
        <v>4</v>
      </c>
      <c r="E182" s="31">
        <f>E183+E185</f>
        <v>6009.13</v>
      </c>
      <c r="F182" s="31">
        <f>F183+F185</f>
        <v>6005.3899999999994</v>
      </c>
      <c r="G182" s="39">
        <f t="shared" si="13"/>
        <v>0.99937761373110567</v>
      </c>
    </row>
    <row r="183" spans="1:7" s="6" customFormat="1" ht="31.5" x14ac:dyDescent="0.25">
      <c r="A183" s="7" t="s">
        <v>14</v>
      </c>
      <c r="B183" s="8" t="s">
        <v>80</v>
      </c>
      <c r="C183" s="8" t="s">
        <v>195</v>
      </c>
      <c r="D183" s="8" t="s">
        <v>15</v>
      </c>
      <c r="E183" s="31">
        <f>E184</f>
        <v>3370.13</v>
      </c>
      <c r="F183" s="31">
        <f>F184</f>
        <v>3366.39</v>
      </c>
      <c r="G183" s="39">
        <f t="shared" si="13"/>
        <v>0.99889025052446045</v>
      </c>
    </row>
    <row r="184" spans="1:7" s="6" customFormat="1" ht="31.5" x14ac:dyDescent="0.25">
      <c r="A184" s="7" t="s">
        <v>16</v>
      </c>
      <c r="B184" s="8" t="s">
        <v>80</v>
      </c>
      <c r="C184" s="8" t="s">
        <v>195</v>
      </c>
      <c r="D184" s="8" t="s">
        <v>17</v>
      </c>
      <c r="E184" s="31">
        <v>3370.13</v>
      </c>
      <c r="F184" s="31">
        <v>3366.39</v>
      </c>
      <c r="G184" s="39">
        <f t="shared" si="13"/>
        <v>0.99889025052446045</v>
      </c>
    </row>
    <row r="185" spans="1:7" s="6" customFormat="1" x14ac:dyDescent="0.25">
      <c r="A185" s="7" t="s">
        <v>18</v>
      </c>
      <c r="B185" s="8" t="s">
        <v>80</v>
      </c>
      <c r="C185" s="8" t="s">
        <v>195</v>
      </c>
      <c r="D185" s="8" t="s">
        <v>19</v>
      </c>
      <c r="E185" s="31">
        <f>E186</f>
        <v>2639</v>
      </c>
      <c r="F185" s="31">
        <f>F186</f>
        <v>2639</v>
      </c>
      <c r="G185" s="39">
        <f t="shared" si="13"/>
        <v>1</v>
      </c>
    </row>
    <row r="186" spans="1:7" s="6" customFormat="1" ht="31.5" x14ac:dyDescent="0.25">
      <c r="A186" s="7" t="s">
        <v>64</v>
      </c>
      <c r="B186" s="8" t="s">
        <v>80</v>
      </c>
      <c r="C186" s="8" t="s">
        <v>195</v>
      </c>
      <c r="D186" s="8" t="s">
        <v>65</v>
      </c>
      <c r="E186" s="31">
        <v>2639</v>
      </c>
      <c r="F186" s="31">
        <v>2639</v>
      </c>
      <c r="G186" s="39">
        <f t="shared" si="13"/>
        <v>1</v>
      </c>
    </row>
    <row r="187" spans="1:7" s="6" customFormat="1" ht="31.5" x14ac:dyDescent="0.25">
      <c r="A187" s="7" t="s">
        <v>317</v>
      </c>
      <c r="B187" s="8" t="s">
        <v>80</v>
      </c>
      <c r="C187" s="8" t="s">
        <v>318</v>
      </c>
      <c r="D187" s="8" t="s">
        <v>4</v>
      </c>
      <c r="E187" s="31">
        <f>E188</f>
        <v>4200</v>
      </c>
      <c r="F187" s="31">
        <f>F188</f>
        <v>4200</v>
      </c>
      <c r="G187" s="39">
        <f t="shared" si="13"/>
        <v>1</v>
      </c>
    </row>
    <row r="188" spans="1:7" s="6" customFormat="1" x14ac:dyDescent="0.25">
      <c r="A188" s="7" t="s">
        <v>18</v>
      </c>
      <c r="B188" s="8" t="s">
        <v>80</v>
      </c>
      <c r="C188" s="8" t="s">
        <v>318</v>
      </c>
      <c r="D188" s="8" t="s">
        <v>19</v>
      </c>
      <c r="E188" s="31">
        <f>E189</f>
        <v>4200</v>
      </c>
      <c r="F188" s="31">
        <f>F189</f>
        <v>4200</v>
      </c>
      <c r="G188" s="39">
        <f t="shared" si="13"/>
        <v>1</v>
      </c>
    </row>
    <row r="189" spans="1:7" s="6" customFormat="1" ht="31.5" x14ac:dyDescent="0.25">
      <c r="A189" s="7" t="s">
        <v>64</v>
      </c>
      <c r="B189" s="8" t="s">
        <v>80</v>
      </c>
      <c r="C189" s="8" t="s">
        <v>318</v>
      </c>
      <c r="D189" s="8" t="s">
        <v>65</v>
      </c>
      <c r="E189" s="31">
        <v>4200</v>
      </c>
      <c r="F189" s="31">
        <v>4200</v>
      </c>
      <c r="G189" s="39">
        <f t="shared" si="13"/>
        <v>1</v>
      </c>
    </row>
    <row r="190" spans="1:7" s="6" customFormat="1" ht="31.5" x14ac:dyDescent="0.25">
      <c r="A190" s="7" t="s">
        <v>319</v>
      </c>
      <c r="B190" s="8" t="s">
        <v>80</v>
      </c>
      <c r="C190" s="8" t="s">
        <v>320</v>
      </c>
      <c r="D190" s="8" t="s">
        <v>4</v>
      </c>
      <c r="E190" s="31">
        <f>E191</f>
        <v>502.73</v>
      </c>
      <c r="F190" s="31">
        <f>F191</f>
        <v>502.73</v>
      </c>
      <c r="G190" s="39">
        <f t="shared" si="13"/>
        <v>1</v>
      </c>
    </row>
    <row r="191" spans="1:7" s="6" customFormat="1" x14ac:dyDescent="0.25">
      <c r="A191" s="7" t="s">
        <v>18</v>
      </c>
      <c r="B191" s="8" t="s">
        <v>80</v>
      </c>
      <c r="C191" s="8" t="s">
        <v>320</v>
      </c>
      <c r="D191" s="8" t="s">
        <v>19</v>
      </c>
      <c r="E191" s="31">
        <f>E192</f>
        <v>502.73</v>
      </c>
      <c r="F191" s="31">
        <f>F192</f>
        <v>502.73</v>
      </c>
      <c r="G191" s="39">
        <f t="shared" si="13"/>
        <v>1</v>
      </c>
    </row>
    <row r="192" spans="1:7" s="6" customFormat="1" ht="31.5" x14ac:dyDescent="0.25">
      <c r="A192" s="7" t="s">
        <v>64</v>
      </c>
      <c r="B192" s="8" t="s">
        <v>80</v>
      </c>
      <c r="C192" s="8" t="s">
        <v>320</v>
      </c>
      <c r="D192" s="8" t="s">
        <v>65</v>
      </c>
      <c r="E192" s="31">
        <v>502.73</v>
      </c>
      <c r="F192" s="31">
        <v>502.73</v>
      </c>
      <c r="G192" s="39">
        <f t="shared" si="13"/>
        <v>1</v>
      </c>
    </row>
    <row r="193" spans="1:7" s="6" customFormat="1" ht="47.25" x14ac:dyDescent="0.25">
      <c r="A193" s="7" t="s">
        <v>304</v>
      </c>
      <c r="B193" s="8" t="s">
        <v>80</v>
      </c>
      <c r="C193" s="8" t="s">
        <v>260</v>
      </c>
      <c r="D193" s="8" t="s">
        <v>4</v>
      </c>
      <c r="E193" s="31">
        <f>E194</f>
        <v>5920</v>
      </c>
      <c r="F193" s="31">
        <f>F194</f>
        <v>0</v>
      </c>
      <c r="G193" s="39">
        <f t="shared" si="13"/>
        <v>0</v>
      </c>
    </row>
    <row r="194" spans="1:7" s="6" customFormat="1" ht="31.5" x14ac:dyDescent="0.25">
      <c r="A194" s="7" t="s">
        <v>82</v>
      </c>
      <c r="B194" s="8" t="s">
        <v>80</v>
      </c>
      <c r="C194" s="8" t="s">
        <v>260</v>
      </c>
      <c r="D194" s="8" t="s">
        <v>83</v>
      </c>
      <c r="E194" s="31">
        <f>E195</f>
        <v>5920</v>
      </c>
      <c r="F194" s="31">
        <f>F195</f>
        <v>0</v>
      </c>
      <c r="G194" s="39">
        <f t="shared" si="13"/>
        <v>0</v>
      </c>
    </row>
    <row r="195" spans="1:7" s="6" customFormat="1" x14ac:dyDescent="0.25">
      <c r="A195" s="7" t="s">
        <v>84</v>
      </c>
      <c r="B195" s="8" t="s">
        <v>80</v>
      </c>
      <c r="C195" s="8" t="s">
        <v>260</v>
      </c>
      <c r="D195" s="8" t="s">
        <v>85</v>
      </c>
      <c r="E195" s="31">
        <v>5920</v>
      </c>
      <c r="F195" s="31">
        <v>0</v>
      </c>
      <c r="G195" s="39">
        <f t="shared" si="13"/>
        <v>0</v>
      </c>
    </row>
    <row r="196" spans="1:7" s="6" customFormat="1" ht="47.25" x14ac:dyDescent="0.25">
      <c r="A196" s="7" t="s">
        <v>321</v>
      </c>
      <c r="B196" s="8" t="s">
        <v>80</v>
      </c>
      <c r="C196" s="8" t="s">
        <v>322</v>
      </c>
      <c r="D196" s="8" t="s">
        <v>4</v>
      </c>
      <c r="E196" s="31">
        <f>E197</f>
        <v>1315</v>
      </c>
      <c r="F196" s="31">
        <f>F197</f>
        <v>0</v>
      </c>
      <c r="G196" s="39">
        <f t="shared" si="13"/>
        <v>0</v>
      </c>
    </row>
    <row r="197" spans="1:7" s="6" customFormat="1" ht="31.5" x14ac:dyDescent="0.25">
      <c r="A197" s="7" t="s">
        <v>82</v>
      </c>
      <c r="B197" s="8" t="s">
        <v>80</v>
      </c>
      <c r="C197" s="8" t="s">
        <v>322</v>
      </c>
      <c r="D197" s="8" t="s">
        <v>83</v>
      </c>
      <c r="E197" s="31">
        <f>E198</f>
        <v>1315</v>
      </c>
      <c r="F197" s="31">
        <f>F198</f>
        <v>0</v>
      </c>
      <c r="G197" s="39">
        <f t="shared" si="13"/>
        <v>0</v>
      </c>
    </row>
    <row r="198" spans="1:7" s="6" customFormat="1" x14ac:dyDescent="0.25">
      <c r="A198" s="7" t="s">
        <v>84</v>
      </c>
      <c r="B198" s="8" t="s">
        <v>80</v>
      </c>
      <c r="C198" s="8" t="s">
        <v>322</v>
      </c>
      <c r="D198" s="8" t="s">
        <v>85</v>
      </c>
      <c r="E198" s="31">
        <v>1315</v>
      </c>
      <c r="F198" s="31">
        <v>0</v>
      </c>
      <c r="G198" s="39">
        <f t="shared" si="13"/>
        <v>0</v>
      </c>
    </row>
    <row r="199" spans="1:7" s="6" customFormat="1" x14ac:dyDescent="0.25">
      <c r="A199" s="7" t="s">
        <v>86</v>
      </c>
      <c r="B199" s="8" t="s">
        <v>87</v>
      </c>
      <c r="C199" s="8" t="s">
        <v>167</v>
      </c>
      <c r="D199" s="8" t="s">
        <v>4</v>
      </c>
      <c r="E199" s="31">
        <f>E200+E204</f>
        <v>200</v>
      </c>
      <c r="F199" s="31">
        <f>F200+F204</f>
        <v>182.21</v>
      </c>
      <c r="G199" s="39">
        <f t="shared" si="13"/>
        <v>0.91105000000000003</v>
      </c>
    </row>
    <row r="200" spans="1:7" s="6" customFormat="1" ht="47.25" x14ac:dyDescent="0.25">
      <c r="A200" s="7" t="s">
        <v>283</v>
      </c>
      <c r="B200" s="8" t="s">
        <v>87</v>
      </c>
      <c r="C200" s="8" t="s">
        <v>188</v>
      </c>
      <c r="D200" s="8" t="s">
        <v>4</v>
      </c>
      <c r="E200" s="31">
        <f t="shared" ref="E200:F202" si="14">E201</f>
        <v>192.37</v>
      </c>
      <c r="F200" s="31">
        <f t="shared" si="14"/>
        <v>174.58</v>
      </c>
      <c r="G200" s="39">
        <f t="shared" si="13"/>
        <v>0.90752196288402565</v>
      </c>
    </row>
    <row r="201" spans="1:7" s="6" customFormat="1" ht="63" x14ac:dyDescent="0.25">
      <c r="A201" s="24" t="s">
        <v>238</v>
      </c>
      <c r="B201" s="8" t="s">
        <v>87</v>
      </c>
      <c r="C201" s="8" t="s">
        <v>196</v>
      </c>
      <c r="D201" s="8" t="s">
        <v>4</v>
      </c>
      <c r="E201" s="31">
        <f t="shared" si="14"/>
        <v>192.37</v>
      </c>
      <c r="F201" s="31">
        <f t="shared" si="14"/>
        <v>174.58</v>
      </c>
      <c r="G201" s="39">
        <f t="shared" si="13"/>
        <v>0.90752196288402565</v>
      </c>
    </row>
    <row r="202" spans="1:7" s="6" customFormat="1" ht="21.75" customHeight="1" x14ac:dyDescent="0.25">
      <c r="A202" s="7" t="s">
        <v>14</v>
      </c>
      <c r="B202" s="8" t="s">
        <v>87</v>
      </c>
      <c r="C202" s="8" t="s">
        <v>196</v>
      </c>
      <c r="D202" s="8" t="s">
        <v>15</v>
      </c>
      <c r="E202" s="31">
        <f t="shared" si="14"/>
        <v>192.37</v>
      </c>
      <c r="F202" s="31">
        <f t="shared" si="14"/>
        <v>174.58</v>
      </c>
      <c r="G202" s="39">
        <f t="shared" si="13"/>
        <v>0.90752196288402565</v>
      </c>
    </row>
    <row r="203" spans="1:7" s="6" customFormat="1" ht="31.5" x14ac:dyDescent="0.25">
      <c r="A203" s="7" t="s">
        <v>16</v>
      </c>
      <c r="B203" s="8" t="s">
        <v>87</v>
      </c>
      <c r="C203" s="8" t="s">
        <v>196</v>
      </c>
      <c r="D203" s="8" t="s">
        <v>17</v>
      </c>
      <c r="E203" s="31">
        <v>192.37</v>
      </c>
      <c r="F203" s="31">
        <v>174.58</v>
      </c>
      <c r="G203" s="39">
        <f t="shared" si="13"/>
        <v>0.90752196288402565</v>
      </c>
    </row>
    <row r="204" spans="1:7" s="6" customFormat="1" ht="31.5" x14ac:dyDescent="0.25">
      <c r="A204" s="7" t="s">
        <v>184</v>
      </c>
      <c r="B204" s="8" t="s">
        <v>87</v>
      </c>
      <c r="C204" s="8" t="s">
        <v>168</v>
      </c>
      <c r="D204" s="8" t="s">
        <v>4</v>
      </c>
      <c r="E204" s="31">
        <f t="shared" ref="E204:F206" si="15">E205</f>
        <v>7.63</v>
      </c>
      <c r="F204" s="31">
        <f t="shared" si="15"/>
        <v>7.63</v>
      </c>
      <c r="G204" s="39">
        <f t="shared" si="13"/>
        <v>1</v>
      </c>
    </row>
    <row r="205" spans="1:7" s="6" customFormat="1" ht="47.25" x14ac:dyDescent="0.25">
      <c r="A205" s="7" t="s">
        <v>323</v>
      </c>
      <c r="B205" s="8" t="s">
        <v>87</v>
      </c>
      <c r="C205" s="8" t="s">
        <v>324</v>
      </c>
      <c r="D205" s="8" t="s">
        <v>4</v>
      </c>
      <c r="E205" s="31">
        <f t="shared" si="15"/>
        <v>7.63</v>
      </c>
      <c r="F205" s="31">
        <f t="shared" si="15"/>
        <v>7.63</v>
      </c>
      <c r="G205" s="39">
        <f t="shared" si="13"/>
        <v>1</v>
      </c>
    </row>
    <row r="206" spans="1:7" s="6" customFormat="1" x14ac:dyDescent="0.25">
      <c r="A206" s="7" t="s">
        <v>27</v>
      </c>
      <c r="B206" s="8" t="s">
        <v>87</v>
      </c>
      <c r="C206" s="8" t="s">
        <v>324</v>
      </c>
      <c r="D206" s="8" t="s">
        <v>28</v>
      </c>
      <c r="E206" s="31">
        <f t="shared" si="15"/>
        <v>7.63</v>
      </c>
      <c r="F206" s="31">
        <f t="shared" si="15"/>
        <v>7.63</v>
      </c>
      <c r="G206" s="39">
        <f t="shared" si="13"/>
        <v>1</v>
      </c>
    </row>
    <row r="207" spans="1:7" s="6" customFormat="1" x14ac:dyDescent="0.25">
      <c r="A207" s="7" t="s">
        <v>110</v>
      </c>
      <c r="B207" s="8" t="s">
        <v>87</v>
      </c>
      <c r="C207" s="8" t="s">
        <v>324</v>
      </c>
      <c r="D207" s="8" t="s">
        <v>111</v>
      </c>
      <c r="E207" s="31">
        <v>7.63</v>
      </c>
      <c r="F207" s="31">
        <v>7.63</v>
      </c>
      <c r="G207" s="39">
        <f t="shared" si="13"/>
        <v>1</v>
      </c>
    </row>
    <row r="208" spans="1:7" s="6" customFormat="1" x14ac:dyDescent="0.25">
      <c r="A208" s="4" t="s">
        <v>88</v>
      </c>
      <c r="B208" s="5" t="s">
        <v>89</v>
      </c>
      <c r="C208" s="5" t="s">
        <v>167</v>
      </c>
      <c r="D208" s="5" t="s">
        <v>4</v>
      </c>
      <c r="E208" s="30">
        <f>E209</f>
        <v>224.94</v>
      </c>
      <c r="F208" s="30">
        <f>F209</f>
        <v>115.84</v>
      </c>
      <c r="G208" s="38">
        <f t="shared" si="13"/>
        <v>0.51498177291722236</v>
      </c>
    </row>
    <row r="209" spans="1:7" outlineLevel="1" x14ac:dyDescent="0.25">
      <c r="A209" s="7" t="s">
        <v>90</v>
      </c>
      <c r="B209" s="8" t="s">
        <v>91</v>
      </c>
      <c r="C209" s="8" t="s">
        <v>167</v>
      </c>
      <c r="D209" s="8" t="s">
        <v>4</v>
      </c>
      <c r="E209" s="31">
        <f>E210</f>
        <v>224.94</v>
      </c>
      <c r="F209" s="31">
        <f>F210</f>
        <v>115.84</v>
      </c>
      <c r="G209" s="39">
        <f t="shared" si="13"/>
        <v>0.51498177291722236</v>
      </c>
    </row>
    <row r="210" spans="1:7" ht="31.5" outlineLevel="2" x14ac:dyDescent="0.25">
      <c r="A210" s="7" t="s">
        <v>275</v>
      </c>
      <c r="B210" s="8" t="s">
        <v>91</v>
      </c>
      <c r="C210" s="8" t="s">
        <v>197</v>
      </c>
      <c r="D210" s="8" t="s">
        <v>4</v>
      </c>
      <c r="E210" s="31">
        <f>E218+E211+E215</f>
        <v>224.94</v>
      </c>
      <c r="F210" s="31">
        <f>F218+F211+F215</f>
        <v>115.84</v>
      </c>
      <c r="G210" s="39">
        <f t="shared" si="13"/>
        <v>0.51498177291722236</v>
      </c>
    </row>
    <row r="211" spans="1:7" ht="47.25" outlineLevel="2" x14ac:dyDescent="0.25">
      <c r="A211" s="7" t="s">
        <v>291</v>
      </c>
      <c r="B211" s="8" t="s">
        <v>91</v>
      </c>
      <c r="C211" s="8" t="s">
        <v>268</v>
      </c>
      <c r="D211" s="8" t="s">
        <v>4</v>
      </c>
      <c r="E211" s="31">
        <f>E212</f>
        <v>149.94</v>
      </c>
      <c r="F211" s="31">
        <f t="shared" ref="E211:F213" si="16">F212</f>
        <v>40.869999999999997</v>
      </c>
      <c r="G211" s="39">
        <f t="shared" si="13"/>
        <v>0.27257569694544481</v>
      </c>
    </row>
    <row r="212" spans="1:7" outlineLevel="2" x14ac:dyDescent="0.25">
      <c r="A212" s="7" t="s">
        <v>270</v>
      </c>
      <c r="B212" s="8" t="s">
        <v>91</v>
      </c>
      <c r="C212" s="8" t="s">
        <v>269</v>
      </c>
      <c r="D212" s="8" t="s">
        <v>4</v>
      </c>
      <c r="E212" s="31">
        <f t="shared" si="16"/>
        <v>149.94</v>
      </c>
      <c r="F212" s="31">
        <f t="shared" si="16"/>
        <v>40.869999999999997</v>
      </c>
      <c r="G212" s="39">
        <f t="shared" si="13"/>
        <v>0.27257569694544481</v>
      </c>
    </row>
    <row r="213" spans="1:7" ht="31.5" outlineLevel="2" x14ac:dyDescent="0.25">
      <c r="A213" s="7" t="s">
        <v>14</v>
      </c>
      <c r="B213" s="8" t="s">
        <v>91</v>
      </c>
      <c r="C213" s="8" t="s">
        <v>269</v>
      </c>
      <c r="D213" s="8" t="s">
        <v>15</v>
      </c>
      <c r="E213" s="31">
        <f t="shared" si="16"/>
        <v>149.94</v>
      </c>
      <c r="F213" s="31">
        <f t="shared" si="16"/>
        <v>40.869999999999997</v>
      </c>
      <c r="G213" s="39">
        <f t="shared" si="13"/>
        <v>0.27257569694544481</v>
      </c>
    </row>
    <row r="214" spans="1:7" ht="31.5" outlineLevel="2" x14ac:dyDescent="0.25">
      <c r="A214" s="7" t="s">
        <v>16</v>
      </c>
      <c r="B214" s="8" t="s">
        <v>91</v>
      </c>
      <c r="C214" s="8" t="s">
        <v>269</v>
      </c>
      <c r="D214" s="8" t="s">
        <v>17</v>
      </c>
      <c r="E214" s="31">
        <v>149.94</v>
      </c>
      <c r="F214" s="31">
        <v>40.869999999999997</v>
      </c>
      <c r="G214" s="39">
        <f t="shared" si="13"/>
        <v>0.27257569694544481</v>
      </c>
    </row>
    <row r="215" spans="1:7" outlineLevel="2" x14ac:dyDescent="0.25">
      <c r="A215" s="7" t="s">
        <v>325</v>
      </c>
      <c r="B215" s="8" t="s">
        <v>91</v>
      </c>
      <c r="C215" s="8" t="s">
        <v>326</v>
      </c>
      <c r="D215" s="8" t="s">
        <v>4</v>
      </c>
      <c r="E215" s="31">
        <f>E216</f>
        <v>45</v>
      </c>
      <c r="F215" s="31">
        <f>F216</f>
        <v>44.97</v>
      </c>
      <c r="G215" s="39">
        <f t="shared" si="13"/>
        <v>0.9993333333333333</v>
      </c>
    </row>
    <row r="216" spans="1:7" ht="31.5" outlineLevel="2" x14ac:dyDescent="0.25">
      <c r="A216" s="7" t="s">
        <v>14</v>
      </c>
      <c r="B216" s="8" t="s">
        <v>91</v>
      </c>
      <c r="C216" s="8" t="s">
        <v>326</v>
      </c>
      <c r="D216" s="8" t="s">
        <v>15</v>
      </c>
      <c r="E216" s="31">
        <f>E217</f>
        <v>45</v>
      </c>
      <c r="F216" s="31">
        <f>F217</f>
        <v>44.97</v>
      </c>
      <c r="G216" s="39">
        <f t="shared" si="13"/>
        <v>0.9993333333333333</v>
      </c>
    </row>
    <row r="217" spans="1:7" ht="31.5" outlineLevel="2" x14ac:dyDescent="0.25">
      <c r="A217" s="7" t="s">
        <v>16</v>
      </c>
      <c r="B217" s="8" t="s">
        <v>91</v>
      </c>
      <c r="C217" s="8" t="s">
        <v>326</v>
      </c>
      <c r="D217" s="8" t="s">
        <v>17</v>
      </c>
      <c r="E217" s="31">
        <v>45</v>
      </c>
      <c r="F217" s="31">
        <v>44.97</v>
      </c>
      <c r="G217" s="39">
        <f t="shared" si="13"/>
        <v>0.9993333333333333</v>
      </c>
    </row>
    <row r="218" spans="1:7" outlineLevel="4" x14ac:dyDescent="0.25">
      <c r="A218" s="7" t="s">
        <v>92</v>
      </c>
      <c r="B218" s="8" t="s">
        <v>91</v>
      </c>
      <c r="C218" s="8" t="s">
        <v>271</v>
      </c>
      <c r="D218" s="8" t="s">
        <v>4</v>
      </c>
      <c r="E218" s="31">
        <f>E219</f>
        <v>30</v>
      </c>
      <c r="F218" s="31">
        <f>F219</f>
        <v>30</v>
      </c>
      <c r="G218" s="39">
        <f t="shared" si="13"/>
        <v>1</v>
      </c>
    </row>
    <row r="219" spans="1:7" ht="31.5" outlineLevel="5" x14ac:dyDescent="0.25">
      <c r="A219" s="7" t="s">
        <v>14</v>
      </c>
      <c r="B219" s="8" t="s">
        <v>91</v>
      </c>
      <c r="C219" s="8" t="s">
        <v>271</v>
      </c>
      <c r="D219" s="8" t="s">
        <v>15</v>
      </c>
      <c r="E219" s="31">
        <f>E220</f>
        <v>30</v>
      </c>
      <c r="F219" s="31">
        <f>F220</f>
        <v>30</v>
      </c>
      <c r="G219" s="39">
        <f t="shared" si="13"/>
        <v>1</v>
      </c>
    </row>
    <row r="220" spans="1:7" ht="31.5" outlineLevel="6" x14ac:dyDescent="0.25">
      <c r="A220" s="7" t="s">
        <v>16</v>
      </c>
      <c r="B220" s="8" t="s">
        <v>91</v>
      </c>
      <c r="C220" s="8" t="s">
        <v>271</v>
      </c>
      <c r="D220" s="8" t="s">
        <v>17</v>
      </c>
      <c r="E220" s="31">
        <v>30</v>
      </c>
      <c r="F220" s="31">
        <v>30</v>
      </c>
      <c r="G220" s="39">
        <f t="shared" si="13"/>
        <v>1</v>
      </c>
    </row>
    <row r="221" spans="1:7" s="6" customFormat="1" x14ac:dyDescent="0.25">
      <c r="A221" s="4" t="s">
        <v>93</v>
      </c>
      <c r="B221" s="5" t="s">
        <v>94</v>
      </c>
      <c r="C221" s="5" t="s">
        <v>167</v>
      </c>
      <c r="D221" s="5" t="s">
        <v>4</v>
      </c>
      <c r="E221" s="30">
        <f>E222+E237+E276+E295+E309</f>
        <v>372479.51000000007</v>
      </c>
      <c r="F221" s="30">
        <f>F222+F237+F276+F295+F309</f>
        <v>362874.70999999996</v>
      </c>
      <c r="G221" s="38">
        <f t="shared" si="13"/>
        <v>0.97421388360395955</v>
      </c>
    </row>
    <row r="222" spans="1:7" outlineLevel="1" x14ac:dyDescent="0.25">
      <c r="A222" s="7" t="s">
        <v>141</v>
      </c>
      <c r="B222" s="8" t="s">
        <v>142</v>
      </c>
      <c r="C222" s="8" t="s">
        <v>167</v>
      </c>
      <c r="D222" s="8" t="s">
        <v>4</v>
      </c>
      <c r="E222" s="31">
        <f>E223</f>
        <v>78306.95</v>
      </c>
      <c r="F222" s="31">
        <f>F223</f>
        <v>76083.62</v>
      </c>
      <c r="G222" s="39">
        <f t="shared" si="13"/>
        <v>0.9716075009944839</v>
      </c>
    </row>
    <row r="223" spans="1:7" ht="31.5" outlineLevel="2" x14ac:dyDescent="0.25">
      <c r="A223" s="7" t="s">
        <v>273</v>
      </c>
      <c r="B223" s="8" t="s">
        <v>142</v>
      </c>
      <c r="C223" s="8" t="s">
        <v>200</v>
      </c>
      <c r="D223" s="8" t="s">
        <v>4</v>
      </c>
      <c r="E223" s="31">
        <f>E224</f>
        <v>78306.95</v>
      </c>
      <c r="F223" s="31">
        <f>F224</f>
        <v>76083.62</v>
      </c>
      <c r="G223" s="39">
        <f t="shared" si="13"/>
        <v>0.9716075009944839</v>
      </c>
    </row>
    <row r="224" spans="1:7" ht="31.5" outlineLevel="3" x14ac:dyDescent="0.25">
      <c r="A224" s="7" t="s">
        <v>286</v>
      </c>
      <c r="B224" s="8" t="s">
        <v>142</v>
      </c>
      <c r="C224" s="8" t="s">
        <v>201</v>
      </c>
      <c r="D224" s="8" t="s">
        <v>4</v>
      </c>
      <c r="E224" s="31">
        <f>+E234+E231+E225+E228</f>
        <v>78306.95</v>
      </c>
      <c r="F224" s="31">
        <f>+F234+F231+F225+F228</f>
        <v>76083.62</v>
      </c>
      <c r="G224" s="39">
        <f t="shared" si="13"/>
        <v>0.9716075009944839</v>
      </c>
    </row>
    <row r="225" spans="1:7" ht="31.5" outlineLevel="4" x14ac:dyDescent="0.25">
      <c r="A225" s="7" t="s">
        <v>144</v>
      </c>
      <c r="B225" s="8" t="s">
        <v>142</v>
      </c>
      <c r="C225" s="8" t="s">
        <v>210</v>
      </c>
      <c r="D225" s="8" t="s">
        <v>4</v>
      </c>
      <c r="E225" s="31">
        <f>E226</f>
        <v>29765.15</v>
      </c>
      <c r="F225" s="31">
        <f>F226</f>
        <v>27543.35</v>
      </c>
      <c r="G225" s="39">
        <f t="shared" si="13"/>
        <v>0.92535565921891871</v>
      </c>
    </row>
    <row r="226" spans="1:7" ht="31.5" outlineLevel="5" x14ac:dyDescent="0.25">
      <c r="A226" s="7" t="s">
        <v>52</v>
      </c>
      <c r="B226" s="8" t="s">
        <v>142</v>
      </c>
      <c r="C226" s="8" t="s">
        <v>210</v>
      </c>
      <c r="D226" s="8" t="s">
        <v>53</v>
      </c>
      <c r="E226" s="31">
        <f>E227</f>
        <v>29765.15</v>
      </c>
      <c r="F226" s="31">
        <f>F227</f>
        <v>27543.35</v>
      </c>
      <c r="G226" s="39">
        <f t="shared" si="13"/>
        <v>0.92535565921891871</v>
      </c>
    </row>
    <row r="227" spans="1:7" outlineLevel="6" x14ac:dyDescent="0.25">
      <c r="A227" s="7" t="s">
        <v>98</v>
      </c>
      <c r="B227" s="8" t="s">
        <v>142</v>
      </c>
      <c r="C227" s="8" t="s">
        <v>210</v>
      </c>
      <c r="D227" s="8" t="s">
        <v>99</v>
      </c>
      <c r="E227" s="31">
        <v>29765.15</v>
      </c>
      <c r="F227" s="31">
        <v>27543.35</v>
      </c>
      <c r="G227" s="39">
        <f t="shared" si="13"/>
        <v>0.92535565921891871</v>
      </c>
    </row>
    <row r="228" spans="1:7" ht="47.25" outlineLevel="4" x14ac:dyDescent="0.25">
      <c r="A228" s="7" t="s">
        <v>239</v>
      </c>
      <c r="B228" s="8" t="s">
        <v>142</v>
      </c>
      <c r="C228" s="8" t="s">
        <v>211</v>
      </c>
      <c r="D228" s="8" t="s">
        <v>4</v>
      </c>
      <c r="E228" s="31">
        <f>E229</f>
        <v>48326</v>
      </c>
      <c r="F228" s="31">
        <f>F229</f>
        <v>48326</v>
      </c>
      <c r="G228" s="39">
        <f t="shared" si="13"/>
        <v>1</v>
      </c>
    </row>
    <row r="229" spans="1:7" ht="31.5" outlineLevel="5" x14ac:dyDescent="0.25">
      <c r="A229" s="7" t="s">
        <v>52</v>
      </c>
      <c r="B229" s="8" t="s">
        <v>142</v>
      </c>
      <c r="C229" s="8" t="s">
        <v>211</v>
      </c>
      <c r="D229" s="8" t="s">
        <v>53</v>
      </c>
      <c r="E229" s="31">
        <f>E230</f>
        <v>48326</v>
      </c>
      <c r="F229" s="31">
        <f>F230</f>
        <v>48326</v>
      </c>
      <c r="G229" s="39">
        <f t="shared" si="13"/>
        <v>1</v>
      </c>
    </row>
    <row r="230" spans="1:7" outlineLevel="6" x14ac:dyDescent="0.25">
      <c r="A230" s="7" t="s">
        <v>98</v>
      </c>
      <c r="B230" s="8" t="s">
        <v>142</v>
      </c>
      <c r="C230" s="8" t="s">
        <v>211</v>
      </c>
      <c r="D230" s="8" t="s">
        <v>99</v>
      </c>
      <c r="E230" s="31">
        <v>48326</v>
      </c>
      <c r="F230" s="31">
        <v>48326</v>
      </c>
      <c r="G230" s="39">
        <f t="shared" si="13"/>
        <v>1</v>
      </c>
    </row>
    <row r="231" spans="1:7" ht="31.5" outlineLevel="6" x14ac:dyDescent="0.25">
      <c r="A231" s="7" t="s">
        <v>151</v>
      </c>
      <c r="B231" s="8" t="s">
        <v>142</v>
      </c>
      <c r="C231" s="8" t="s">
        <v>328</v>
      </c>
      <c r="D231" s="8" t="s">
        <v>4</v>
      </c>
      <c r="E231" s="31">
        <f>E232</f>
        <v>83.1</v>
      </c>
      <c r="F231" s="31">
        <f>F232</f>
        <v>83.1</v>
      </c>
      <c r="G231" s="39">
        <f t="shared" si="13"/>
        <v>1</v>
      </c>
    </row>
    <row r="232" spans="1:7" ht="31.5" outlineLevel="6" x14ac:dyDescent="0.25">
      <c r="A232" s="7" t="s">
        <v>52</v>
      </c>
      <c r="B232" s="8" t="s">
        <v>142</v>
      </c>
      <c r="C232" s="8" t="s">
        <v>328</v>
      </c>
      <c r="D232" s="8" t="s">
        <v>53</v>
      </c>
      <c r="E232" s="31">
        <f>E233</f>
        <v>83.1</v>
      </c>
      <c r="F232" s="31">
        <f>F233</f>
        <v>83.1</v>
      </c>
      <c r="G232" s="39">
        <f t="shared" si="13"/>
        <v>1</v>
      </c>
    </row>
    <row r="233" spans="1:7" outlineLevel="6" x14ac:dyDescent="0.25">
      <c r="A233" s="7" t="s">
        <v>98</v>
      </c>
      <c r="B233" s="8" t="s">
        <v>142</v>
      </c>
      <c r="C233" s="8" t="s">
        <v>328</v>
      </c>
      <c r="D233" s="8" t="s">
        <v>99</v>
      </c>
      <c r="E233" s="31">
        <v>83.1</v>
      </c>
      <c r="F233" s="31">
        <v>83.1</v>
      </c>
      <c r="G233" s="39">
        <f t="shared" si="13"/>
        <v>1</v>
      </c>
    </row>
    <row r="234" spans="1:7" outlineLevel="6" x14ac:dyDescent="0.25">
      <c r="A234" s="7" t="s">
        <v>143</v>
      </c>
      <c r="B234" s="8" t="s">
        <v>142</v>
      </c>
      <c r="C234" s="8" t="s">
        <v>327</v>
      </c>
      <c r="D234" s="8" t="s">
        <v>4</v>
      </c>
      <c r="E234" s="31">
        <f>E235</f>
        <v>132.69999999999999</v>
      </c>
      <c r="F234" s="31">
        <f>F235</f>
        <v>131.16999999999999</v>
      </c>
      <c r="G234" s="39">
        <f>F234/E234</f>
        <v>0.98847023360964581</v>
      </c>
    </row>
    <row r="235" spans="1:7" ht="31.5" outlineLevel="6" x14ac:dyDescent="0.25">
      <c r="A235" s="7" t="s">
        <v>52</v>
      </c>
      <c r="B235" s="8" t="s">
        <v>142</v>
      </c>
      <c r="C235" s="8" t="s">
        <v>327</v>
      </c>
      <c r="D235" s="8" t="s">
        <v>53</v>
      </c>
      <c r="E235" s="31">
        <f>E236</f>
        <v>132.69999999999999</v>
      </c>
      <c r="F235" s="31">
        <f>F236</f>
        <v>131.16999999999999</v>
      </c>
      <c r="G235" s="39">
        <f>F235/E235</f>
        <v>0.98847023360964581</v>
      </c>
    </row>
    <row r="236" spans="1:7" outlineLevel="6" x14ac:dyDescent="0.25">
      <c r="A236" s="7" t="s">
        <v>98</v>
      </c>
      <c r="B236" s="8" t="s">
        <v>142</v>
      </c>
      <c r="C236" s="8" t="s">
        <v>327</v>
      </c>
      <c r="D236" s="8" t="s">
        <v>99</v>
      </c>
      <c r="E236" s="31">
        <v>132.69999999999999</v>
      </c>
      <c r="F236" s="31">
        <v>131.16999999999999</v>
      </c>
      <c r="G236" s="39">
        <f>F236/E236</f>
        <v>0.98847023360964581</v>
      </c>
    </row>
    <row r="237" spans="1:7" outlineLevel="1" x14ac:dyDescent="0.25">
      <c r="A237" s="7" t="s">
        <v>95</v>
      </c>
      <c r="B237" s="8" t="s">
        <v>96</v>
      </c>
      <c r="C237" s="8" t="s">
        <v>167</v>
      </c>
      <c r="D237" s="8" t="s">
        <v>4</v>
      </c>
      <c r="E237" s="31">
        <f>E238</f>
        <v>247623.23000000004</v>
      </c>
      <c r="F237" s="31">
        <f>F238</f>
        <v>241065.82</v>
      </c>
      <c r="G237" s="39">
        <f t="shared" si="13"/>
        <v>0.97351859920412143</v>
      </c>
    </row>
    <row r="238" spans="1:7" ht="31.5" outlineLevel="2" x14ac:dyDescent="0.25">
      <c r="A238" s="7" t="s">
        <v>273</v>
      </c>
      <c r="B238" s="8" t="s">
        <v>96</v>
      </c>
      <c r="C238" s="8" t="s">
        <v>200</v>
      </c>
      <c r="D238" s="8" t="s">
        <v>4</v>
      </c>
      <c r="E238" s="31">
        <f>E239</f>
        <v>247623.23000000004</v>
      </c>
      <c r="F238" s="31">
        <f>F239</f>
        <v>241065.82</v>
      </c>
      <c r="G238" s="39">
        <f t="shared" si="13"/>
        <v>0.97351859920412143</v>
      </c>
    </row>
    <row r="239" spans="1:7" ht="31.5" outlineLevel="3" x14ac:dyDescent="0.25">
      <c r="A239" s="7" t="s">
        <v>287</v>
      </c>
      <c r="B239" s="8" t="s">
        <v>96</v>
      </c>
      <c r="C239" s="8" t="s">
        <v>212</v>
      </c>
      <c r="D239" s="8" t="s">
        <v>4</v>
      </c>
      <c r="E239" s="31">
        <f>+E246+E270+E249+E243+E240+E255+E258+E264+E267+E273+E261+E252</f>
        <v>247623.23000000004</v>
      </c>
      <c r="F239" s="31">
        <f>+F246+F270+F249+F243+F240+F255+F258+F264+F267+F273+F261+F252</f>
        <v>241065.82</v>
      </c>
      <c r="G239" s="39">
        <f t="shared" si="13"/>
        <v>0.97351859920412143</v>
      </c>
    </row>
    <row r="240" spans="1:7" ht="31.5" outlineLevel="3" x14ac:dyDescent="0.25">
      <c r="A240" s="12" t="s">
        <v>151</v>
      </c>
      <c r="B240" s="8" t="s">
        <v>96</v>
      </c>
      <c r="C240" s="8" t="s">
        <v>213</v>
      </c>
      <c r="D240" s="8" t="s">
        <v>4</v>
      </c>
      <c r="E240" s="31">
        <f>E241</f>
        <v>229.2</v>
      </c>
      <c r="F240" s="31">
        <f>F241</f>
        <v>229.2</v>
      </c>
      <c r="G240" s="39">
        <f t="shared" si="13"/>
        <v>1</v>
      </c>
    </row>
    <row r="241" spans="1:7" ht="31.5" outlineLevel="3" x14ac:dyDescent="0.25">
      <c r="A241" s="7" t="s">
        <v>52</v>
      </c>
      <c r="B241" s="8" t="s">
        <v>96</v>
      </c>
      <c r="C241" s="8" t="s">
        <v>213</v>
      </c>
      <c r="D241" s="8" t="s">
        <v>53</v>
      </c>
      <c r="E241" s="31">
        <f>E242</f>
        <v>229.2</v>
      </c>
      <c r="F241" s="31">
        <f>F242</f>
        <v>229.2</v>
      </c>
      <c r="G241" s="39">
        <f t="shared" si="13"/>
        <v>1</v>
      </c>
    </row>
    <row r="242" spans="1:7" outlineLevel="3" x14ac:dyDescent="0.25">
      <c r="A242" s="7" t="s">
        <v>98</v>
      </c>
      <c r="B242" s="8" t="s">
        <v>96</v>
      </c>
      <c r="C242" s="8" t="s">
        <v>213</v>
      </c>
      <c r="D242" s="8" t="s">
        <v>99</v>
      </c>
      <c r="E242" s="31">
        <v>229.2</v>
      </c>
      <c r="F242" s="31">
        <v>229.2</v>
      </c>
      <c r="G242" s="39">
        <f t="shared" si="13"/>
        <v>1</v>
      </c>
    </row>
    <row r="243" spans="1:7" ht="31.5" outlineLevel="6" x14ac:dyDescent="0.25">
      <c r="A243" s="10" t="s">
        <v>145</v>
      </c>
      <c r="B243" s="8" t="s">
        <v>96</v>
      </c>
      <c r="C243" s="8" t="s">
        <v>214</v>
      </c>
      <c r="D243" s="8" t="s">
        <v>4</v>
      </c>
      <c r="E243" s="31">
        <f>E244</f>
        <v>663.4</v>
      </c>
      <c r="F243" s="31">
        <f>F244</f>
        <v>642.66</v>
      </c>
      <c r="G243" s="39">
        <f t="shared" si="13"/>
        <v>0.96873681037081694</v>
      </c>
    </row>
    <row r="244" spans="1:7" ht="31.5" outlineLevel="6" x14ac:dyDescent="0.25">
      <c r="A244" s="7" t="s">
        <v>52</v>
      </c>
      <c r="B244" s="8" t="s">
        <v>96</v>
      </c>
      <c r="C244" s="8" t="s">
        <v>214</v>
      </c>
      <c r="D244" s="8" t="s">
        <v>53</v>
      </c>
      <c r="E244" s="31">
        <f>E245</f>
        <v>663.4</v>
      </c>
      <c r="F244" s="31">
        <f>F245</f>
        <v>642.66</v>
      </c>
      <c r="G244" s="39">
        <f t="shared" si="13"/>
        <v>0.96873681037081694</v>
      </c>
    </row>
    <row r="245" spans="1:7" outlineLevel="6" x14ac:dyDescent="0.25">
      <c r="A245" s="7" t="s">
        <v>98</v>
      </c>
      <c r="B245" s="8" t="s">
        <v>96</v>
      </c>
      <c r="C245" s="8" t="s">
        <v>214</v>
      </c>
      <c r="D245" s="8" t="s">
        <v>99</v>
      </c>
      <c r="E245" s="31">
        <v>663.4</v>
      </c>
      <c r="F245" s="31">
        <v>642.66</v>
      </c>
      <c r="G245" s="39">
        <f t="shared" si="13"/>
        <v>0.96873681037081694</v>
      </c>
    </row>
    <row r="246" spans="1:7" ht="31.5" outlineLevel="4" x14ac:dyDescent="0.25">
      <c r="A246" s="7" t="s">
        <v>146</v>
      </c>
      <c r="B246" s="8" t="s">
        <v>96</v>
      </c>
      <c r="C246" s="8" t="s">
        <v>215</v>
      </c>
      <c r="D246" s="8" t="s">
        <v>4</v>
      </c>
      <c r="E246" s="31">
        <f>E247</f>
        <v>52043.040000000001</v>
      </c>
      <c r="F246" s="31">
        <f>F247</f>
        <v>45826.05</v>
      </c>
      <c r="G246" s="39">
        <f t="shared" si="13"/>
        <v>0.88054137498501239</v>
      </c>
    </row>
    <row r="247" spans="1:7" ht="31.5" outlineLevel="5" x14ac:dyDescent="0.25">
      <c r="A247" s="7" t="s">
        <v>52</v>
      </c>
      <c r="B247" s="8" t="s">
        <v>96</v>
      </c>
      <c r="C247" s="8" t="s">
        <v>215</v>
      </c>
      <c r="D247" s="8" t="s">
        <v>53</v>
      </c>
      <c r="E247" s="31">
        <f>E248</f>
        <v>52043.040000000001</v>
      </c>
      <c r="F247" s="31">
        <f>F248</f>
        <v>45826.05</v>
      </c>
      <c r="G247" s="39">
        <f t="shared" si="13"/>
        <v>0.88054137498501239</v>
      </c>
    </row>
    <row r="248" spans="1:7" outlineLevel="6" x14ac:dyDescent="0.25">
      <c r="A248" s="7" t="s">
        <v>98</v>
      </c>
      <c r="B248" s="8" t="s">
        <v>96</v>
      </c>
      <c r="C248" s="8" t="s">
        <v>215</v>
      </c>
      <c r="D248" s="8" t="s">
        <v>99</v>
      </c>
      <c r="E248" s="31">
        <v>52043.040000000001</v>
      </c>
      <c r="F248" s="31">
        <v>45826.05</v>
      </c>
      <c r="G248" s="39">
        <f t="shared" si="13"/>
        <v>0.88054137498501239</v>
      </c>
    </row>
    <row r="249" spans="1:7" ht="47.25" outlineLevel="4" x14ac:dyDescent="0.25">
      <c r="A249" s="7" t="s">
        <v>241</v>
      </c>
      <c r="B249" s="8" t="s">
        <v>96</v>
      </c>
      <c r="C249" s="8" t="s">
        <v>217</v>
      </c>
      <c r="D249" s="8" t="s">
        <v>4</v>
      </c>
      <c r="E249" s="31">
        <f>E250</f>
        <v>177119</v>
      </c>
      <c r="F249" s="31">
        <f>F250</f>
        <v>177119</v>
      </c>
      <c r="G249" s="39">
        <f>F249/E249</f>
        <v>1</v>
      </c>
    </row>
    <row r="250" spans="1:7" ht="31.5" outlineLevel="5" x14ac:dyDescent="0.25">
      <c r="A250" s="7" t="s">
        <v>52</v>
      </c>
      <c r="B250" s="8" t="s">
        <v>96</v>
      </c>
      <c r="C250" s="8" t="s">
        <v>217</v>
      </c>
      <c r="D250" s="8" t="s">
        <v>53</v>
      </c>
      <c r="E250" s="31">
        <f>E251</f>
        <v>177119</v>
      </c>
      <c r="F250" s="31">
        <f>F251</f>
        <v>177119</v>
      </c>
      <c r="G250" s="39">
        <f>F250/E250</f>
        <v>1</v>
      </c>
    </row>
    <row r="251" spans="1:7" outlineLevel="6" x14ac:dyDescent="0.25">
      <c r="A251" s="7" t="s">
        <v>98</v>
      </c>
      <c r="B251" s="8" t="s">
        <v>96</v>
      </c>
      <c r="C251" s="8" t="s">
        <v>217</v>
      </c>
      <c r="D251" s="8" t="s">
        <v>99</v>
      </c>
      <c r="E251" s="31">
        <v>177119</v>
      </c>
      <c r="F251" s="31">
        <v>177119</v>
      </c>
      <c r="G251" s="39">
        <f>F251/E251</f>
        <v>1</v>
      </c>
    </row>
    <row r="252" spans="1:7" outlineLevel="6" x14ac:dyDescent="0.25">
      <c r="A252" s="7" t="s">
        <v>294</v>
      </c>
      <c r="B252" s="8" t="s">
        <v>96</v>
      </c>
      <c r="C252" s="8" t="s">
        <v>295</v>
      </c>
      <c r="D252" s="8" t="s">
        <v>4</v>
      </c>
      <c r="E252" s="31">
        <f>E253</f>
        <v>220</v>
      </c>
      <c r="F252" s="31">
        <f>F253</f>
        <v>218.94</v>
      </c>
      <c r="G252" s="39">
        <f t="shared" si="13"/>
        <v>0.99518181818181817</v>
      </c>
    </row>
    <row r="253" spans="1:7" ht="31.5" outlineLevel="6" x14ac:dyDescent="0.25">
      <c r="A253" s="7" t="s">
        <v>52</v>
      </c>
      <c r="B253" s="8" t="s">
        <v>96</v>
      </c>
      <c r="C253" s="8" t="s">
        <v>295</v>
      </c>
      <c r="D253" s="8" t="s">
        <v>53</v>
      </c>
      <c r="E253" s="31">
        <f>E254</f>
        <v>220</v>
      </c>
      <c r="F253" s="31">
        <f>F254</f>
        <v>218.94</v>
      </c>
      <c r="G253" s="39">
        <f t="shared" si="13"/>
        <v>0.99518181818181817</v>
      </c>
    </row>
    <row r="254" spans="1:7" outlineLevel="6" x14ac:dyDescent="0.25">
      <c r="A254" s="7" t="s">
        <v>98</v>
      </c>
      <c r="B254" s="8" t="s">
        <v>96</v>
      </c>
      <c r="C254" s="8" t="s">
        <v>295</v>
      </c>
      <c r="D254" s="8" t="s">
        <v>99</v>
      </c>
      <c r="E254" s="31">
        <v>220</v>
      </c>
      <c r="F254" s="31">
        <v>218.94</v>
      </c>
      <c r="G254" s="39">
        <f t="shared" si="13"/>
        <v>0.99518181818181817</v>
      </c>
    </row>
    <row r="255" spans="1:7" ht="47.25" outlineLevel="6" x14ac:dyDescent="0.25">
      <c r="A255" s="7" t="s">
        <v>329</v>
      </c>
      <c r="B255" s="8" t="s">
        <v>96</v>
      </c>
      <c r="C255" s="8" t="s">
        <v>330</v>
      </c>
      <c r="D255" s="8" t="s">
        <v>4</v>
      </c>
      <c r="E255" s="31">
        <f>E256</f>
        <v>1000</v>
      </c>
      <c r="F255" s="31">
        <f>F256</f>
        <v>1000</v>
      </c>
      <c r="G255" s="39">
        <f t="shared" si="13"/>
        <v>1</v>
      </c>
    </row>
    <row r="256" spans="1:7" ht="31.5" outlineLevel="6" x14ac:dyDescent="0.25">
      <c r="A256" s="7" t="s">
        <v>52</v>
      </c>
      <c r="B256" s="8" t="s">
        <v>96</v>
      </c>
      <c r="C256" s="8" t="s">
        <v>330</v>
      </c>
      <c r="D256" s="8" t="s">
        <v>53</v>
      </c>
      <c r="E256" s="31">
        <f>E257</f>
        <v>1000</v>
      </c>
      <c r="F256" s="31">
        <f>F257</f>
        <v>1000</v>
      </c>
      <c r="G256" s="39">
        <f t="shared" ref="G256:G260" si="17">F256/E256</f>
        <v>1</v>
      </c>
    </row>
    <row r="257" spans="1:7" outlineLevel="6" x14ac:dyDescent="0.25">
      <c r="A257" s="7" t="s">
        <v>98</v>
      </c>
      <c r="B257" s="8" t="s">
        <v>96</v>
      </c>
      <c r="C257" s="8" t="s">
        <v>330</v>
      </c>
      <c r="D257" s="8" t="s">
        <v>99</v>
      </c>
      <c r="E257" s="31">
        <v>1000</v>
      </c>
      <c r="F257" s="31">
        <v>1000</v>
      </c>
      <c r="G257" s="39">
        <f t="shared" si="17"/>
        <v>1</v>
      </c>
    </row>
    <row r="258" spans="1:7" ht="47.25" outlineLevel="6" x14ac:dyDescent="0.25">
      <c r="A258" s="7" t="s">
        <v>331</v>
      </c>
      <c r="B258" s="8" t="s">
        <v>96</v>
      </c>
      <c r="C258" s="8" t="s">
        <v>332</v>
      </c>
      <c r="D258" s="8" t="s">
        <v>4</v>
      </c>
      <c r="E258" s="31">
        <f>E259</f>
        <v>7386.42</v>
      </c>
      <c r="F258" s="31">
        <f>F259</f>
        <v>7386.41</v>
      </c>
      <c r="G258" s="39">
        <f t="shared" si="17"/>
        <v>0.99999864616417689</v>
      </c>
    </row>
    <row r="259" spans="1:7" ht="31.5" outlineLevel="6" x14ac:dyDescent="0.25">
      <c r="A259" s="7" t="s">
        <v>52</v>
      </c>
      <c r="B259" s="8" t="s">
        <v>96</v>
      </c>
      <c r="C259" s="8" t="s">
        <v>332</v>
      </c>
      <c r="D259" s="8" t="s">
        <v>53</v>
      </c>
      <c r="E259" s="31">
        <f>E260</f>
        <v>7386.42</v>
      </c>
      <c r="F259" s="31">
        <f>F260</f>
        <v>7386.41</v>
      </c>
      <c r="G259" s="39">
        <f t="shared" si="17"/>
        <v>0.99999864616417689</v>
      </c>
    </row>
    <row r="260" spans="1:7" outlineLevel="6" x14ac:dyDescent="0.25">
      <c r="A260" s="7" t="s">
        <v>98</v>
      </c>
      <c r="B260" s="8" t="s">
        <v>96</v>
      </c>
      <c r="C260" s="8" t="s">
        <v>332</v>
      </c>
      <c r="D260" s="8" t="s">
        <v>99</v>
      </c>
      <c r="E260" s="31">
        <v>7386.42</v>
      </c>
      <c r="F260" s="31">
        <v>7386.41</v>
      </c>
      <c r="G260" s="39">
        <f t="shared" si="17"/>
        <v>0.99999864616417689</v>
      </c>
    </row>
    <row r="261" spans="1:7" ht="47.25" outlineLevel="6" x14ac:dyDescent="0.25">
      <c r="A261" s="7" t="s">
        <v>333</v>
      </c>
      <c r="B261" s="8" t="s">
        <v>96</v>
      </c>
      <c r="C261" s="8" t="s">
        <v>334</v>
      </c>
      <c r="D261" s="8" t="s">
        <v>4</v>
      </c>
      <c r="E261" s="31">
        <f>E262</f>
        <v>2882.35</v>
      </c>
      <c r="F261" s="31">
        <f>F262</f>
        <v>2649.86</v>
      </c>
      <c r="G261" s="39">
        <f>F261/E261</f>
        <v>0.91934012177563451</v>
      </c>
    </row>
    <row r="262" spans="1:7" ht="31.5" outlineLevel="6" x14ac:dyDescent="0.25">
      <c r="A262" s="7" t="s">
        <v>52</v>
      </c>
      <c r="B262" s="8" t="s">
        <v>96</v>
      </c>
      <c r="C262" s="8" t="s">
        <v>334</v>
      </c>
      <c r="D262" s="8" t="s">
        <v>53</v>
      </c>
      <c r="E262" s="31">
        <f>E263</f>
        <v>2882.35</v>
      </c>
      <c r="F262" s="31">
        <f>F263</f>
        <v>2649.86</v>
      </c>
      <c r="G262" s="39">
        <f>F262/E262</f>
        <v>0.91934012177563451</v>
      </c>
    </row>
    <row r="263" spans="1:7" outlineLevel="6" x14ac:dyDescent="0.25">
      <c r="A263" s="7" t="s">
        <v>98</v>
      </c>
      <c r="B263" s="8" t="s">
        <v>96</v>
      </c>
      <c r="C263" s="8" t="s">
        <v>334</v>
      </c>
      <c r="D263" s="8" t="s">
        <v>99</v>
      </c>
      <c r="E263" s="31">
        <v>2882.35</v>
      </c>
      <c r="F263" s="31">
        <v>2649.86</v>
      </c>
      <c r="G263" s="39">
        <f>F263/E263</f>
        <v>0.91934012177563451</v>
      </c>
    </row>
    <row r="264" spans="1:7" ht="31.5" outlineLevel="6" x14ac:dyDescent="0.25">
      <c r="A264" s="7" t="s">
        <v>335</v>
      </c>
      <c r="B264" s="8" t="s">
        <v>96</v>
      </c>
      <c r="C264" s="8" t="s">
        <v>336</v>
      </c>
      <c r="D264" s="8" t="s">
        <v>4</v>
      </c>
      <c r="E264" s="31">
        <f>E265</f>
        <v>1000</v>
      </c>
      <c r="F264" s="31">
        <f>F265</f>
        <v>1000</v>
      </c>
      <c r="G264" s="39">
        <f t="shared" ref="G264:G269" si="18">F264/E264</f>
        <v>1</v>
      </c>
    </row>
    <row r="265" spans="1:7" ht="31.5" outlineLevel="6" x14ac:dyDescent="0.25">
      <c r="A265" s="7" t="s">
        <v>52</v>
      </c>
      <c r="B265" s="8" t="s">
        <v>96</v>
      </c>
      <c r="C265" s="8" t="s">
        <v>336</v>
      </c>
      <c r="D265" s="8" t="s">
        <v>53</v>
      </c>
      <c r="E265" s="31">
        <f>E266</f>
        <v>1000</v>
      </c>
      <c r="F265" s="31">
        <f>F266</f>
        <v>1000</v>
      </c>
      <c r="G265" s="39">
        <f t="shared" si="18"/>
        <v>1</v>
      </c>
    </row>
    <row r="266" spans="1:7" outlineLevel="6" x14ac:dyDescent="0.25">
      <c r="A266" s="7" t="s">
        <v>98</v>
      </c>
      <c r="B266" s="8" t="s">
        <v>96</v>
      </c>
      <c r="C266" s="8" t="s">
        <v>336</v>
      </c>
      <c r="D266" s="8" t="s">
        <v>99</v>
      </c>
      <c r="E266" s="31">
        <v>1000</v>
      </c>
      <c r="F266" s="31">
        <v>1000</v>
      </c>
      <c r="G266" s="39">
        <f t="shared" si="18"/>
        <v>1</v>
      </c>
    </row>
    <row r="267" spans="1:7" ht="31.5" outlineLevel="6" x14ac:dyDescent="0.25">
      <c r="A267" s="7" t="s">
        <v>337</v>
      </c>
      <c r="B267" s="8" t="s">
        <v>96</v>
      </c>
      <c r="C267" s="8" t="s">
        <v>338</v>
      </c>
      <c r="D267" s="8" t="s">
        <v>4</v>
      </c>
      <c r="E267" s="31">
        <f>E268</f>
        <v>1875.32</v>
      </c>
      <c r="F267" s="31">
        <f>F268</f>
        <v>1846.6</v>
      </c>
      <c r="G267" s="39">
        <f t="shared" si="18"/>
        <v>0.98468528037881531</v>
      </c>
    </row>
    <row r="268" spans="1:7" ht="31.5" outlineLevel="6" x14ac:dyDescent="0.25">
      <c r="A268" s="7" t="s">
        <v>52</v>
      </c>
      <c r="B268" s="8" t="s">
        <v>96</v>
      </c>
      <c r="C268" s="8" t="s">
        <v>338</v>
      </c>
      <c r="D268" s="8" t="s">
        <v>53</v>
      </c>
      <c r="E268" s="31">
        <f>E269</f>
        <v>1875.32</v>
      </c>
      <c r="F268" s="31">
        <f>F269</f>
        <v>1846.6</v>
      </c>
      <c r="G268" s="39">
        <f t="shared" si="18"/>
        <v>0.98468528037881531</v>
      </c>
    </row>
    <row r="269" spans="1:7" outlineLevel="6" x14ac:dyDescent="0.25">
      <c r="A269" s="7" t="s">
        <v>98</v>
      </c>
      <c r="B269" s="8" t="s">
        <v>96</v>
      </c>
      <c r="C269" s="8" t="s">
        <v>338</v>
      </c>
      <c r="D269" s="8" t="s">
        <v>99</v>
      </c>
      <c r="E269" s="31">
        <v>1875.32</v>
      </c>
      <c r="F269" s="31">
        <v>1846.6</v>
      </c>
      <c r="G269" s="39">
        <f t="shared" si="18"/>
        <v>0.98468528037881531</v>
      </c>
    </row>
    <row r="270" spans="1:7" ht="31.5" outlineLevel="4" x14ac:dyDescent="0.25">
      <c r="A270" s="7" t="s">
        <v>240</v>
      </c>
      <c r="B270" s="8" t="s">
        <v>96</v>
      </c>
      <c r="C270" s="8" t="s">
        <v>216</v>
      </c>
      <c r="D270" s="8" t="s">
        <v>4</v>
      </c>
      <c r="E270" s="31">
        <f>E271</f>
        <v>3082</v>
      </c>
      <c r="F270" s="31">
        <f>F271</f>
        <v>3033.81</v>
      </c>
      <c r="G270" s="39">
        <f t="shared" ref="G270:G335" si="19">F270/E270</f>
        <v>0.9843640493186242</v>
      </c>
    </row>
    <row r="271" spans="1:7" ht="31.5" outlineLevel="5" x14ac:dyDescent="0.25">
      <c r="A271" s="7" t="s">
        <v>52</v>
      </c>
      <c r="B271" s="8" t="s">
        <v>96</v>
      </c>
      <c r="C271" s="8" t="s">
        <v>216</v>
      </c>
      <c r="D271" s="8" t="s">
        <v>53</v>
      </c>
      <c r="E271" s="31">
        <f>E272</f>
        <v>3082</v>
      </c>
      <c r="F271" s="31">
        <f>F272</f>
        <v>3033.81</v>
      </c>
      <c r="G271" s="39">
        <f t="shared" si="19"/>
        <v>0.9843640493186242</v>
      </c>
    </row>
    <row r="272" spans="1:7" outlineLevel="6" x14ac:dyDescent="0.25">
      <c r="A272" s="7" t="s">
        <v>98</v>
      </c>
      <c r="B272" s="8" t="s">
        <v>96</v>
      </c>
      <c r="C272" s="8" t="s">
        <v>216</v>
      </c>
      <c r="D272" s="8" t="s">
        <v>99</v>
      </c>
      <c r="E272" s="31">
        <v>3082</v>
      </c>
      <c r="F272" s="31">
        <v>3033.81</v>
      </c>
      <c r="G272" s="39">
        <f t="shared" si="19"/>
        <v>0.9843640493186242</v>
      </c>
    </row>
    <row r="273" spans="1:7" ht="47.25" outlineLevel="6" x14ac:dyDescent="0.25">
      <c r="A273" s="7" t="s">
        <v>339</v>
      </c>
      <c r="B273" s="8" t="s">
        <v>96</v>
      </c>
      <c r="C273" s="8" t="s">
        <v>340</v>
      </c>
      <c r="D273" s="8" t="s">
        <v>4</v>
      </c>
      <c r="E273" s="31">
        <f>E274</f>
        <v>122.5</v>
      </c>
      <c r="F273" s="31">
        <f>F274</f>
        <v>113.29</v>
      </c>
      <c r="G273" s="39">
        <f t="shared" si="19"/>
        <v>0.9248163265306123</v>
      </c>
    </row>
    <row r="274" spans="1:7" ht="31.5" outlineLevel="6" x14ac:dyDescent="0.25">
      <c r="A274" s="7" t="s">
        <v>52</v>
      </c>
      <c r="B274" s="8" t="s">
        <v>96</v>
      </c>
      <c r="C274" s="8" t="s">
        <v>340</v>
      </c>
      <c r="D274" s="8" t="s">
        <v>53</v>
      </c>
      <c r="E274" s="31">
        <f>E275</f>
        <v>122.5</v>
      </c>
      <c r="F274" s="31">
        <f>F275</f>
        <v>113.29</v>
      </c>
      <c r="G274" s="39">
        <f t="shared" si="19"/>
        <v>0.9248163265306123</v>
      </c>
    </row>
    <row r="275" spans="1:7" outlineLevel="6" x14ac:dyDescent="0.25">
      <c r="A275" s="7" t="s">
        <v>98</v>
      </c>
      <c r="B275" s="8" t="s">
        <v>96</v>
      </c>
      <c r="C275" s="8" t="s">
        <v>340</v>
      </c>
      <c r="D275" s="8" t="s">
        <v>99</v>
      </c>
      <c r="E275" s="31">
        <v>122.5</v>
      </c>
      <c r="F275" s="31">
        <v>113.29</v>
      </c>
      <c r="G275" s="39">
        <f t="shared" si="19"/>
        <v>0.9248163265306123</v>
      </c>
    </row>
    <row r="276" spans="1:7" outlineLevel="6" x14ac:dyDescent="0.25">
      <c r="A276" s="7" t="s">
        <v>344</v>
      </c>
      <c r="B276" s="8" t="s">
        <v>341</v>
      </c>
      <c r="C276" s="8" t="s">
        <v>167</v>
      </c>
      <c r="D276" s="8" t="s">
        <v>4</v>
      </c>
      <c r="E276" s="31">
        <f>E277</f>
        <v>28700.15</v>
      </c>
      <c r="F276" s="31">
        <f>F277</f>
        <v>28061.17</v>
      </c>
      <c r="G276" s="39">
        <f t="shared" si="19"/>
        <v>0.97773600486408596</v>
      </c>
    </row>
    <row r="277" spans="1:7" ht="31.5" outlineLevel="6" x14ac:dyDescent="0.25">
      <c r="A277" s="7" t="s">
        <v>273</v>
      </c>
      <c r="B277" s="8" t="s">
        <v>341</v>
      </c>
      <c r="C277" s="8" t="s">
        <v>200</v>
      </c>
      <c r="D277" s="8" t="s">
        <v>4</v>
      </c>
      <c r="E277" s="31">
        <f>E278+E291</f>
        <v>28700.15</v>
      </c>
      <c r="F277" s="31">
        <f>F278+F291</f>
        <v>28061.17</v>
      </c>
      <c r="G277" s="39">
        <f t="shared" si="19"/>
        <v>0.97773600486408596</v>
      </c>
    </row>
    <row r="278" spans="1:7" ht="31.5" outlineLevel="3" x14ac:dyDescent="0.25">
      <c r="A278" s="7" t="s">
        <v>277</v>
      </c>
      <c r="B278" s="8" t="s">
        <v>341</v>
      </c>
      <c r="C278" s="8" t="s">
        <v>218</v>
      </c>
      <c r="D278" s="8" t="s">
        <v>4</v>
      </c>
      <c r="E278" s="31">
        <f>E282+E279+E285+E288</f>
        <v>16446.55</v>
      </c>
      <c r="F278" s="31">
        <f>F282+F279+F285+F288</f>
        <v>16071.199999999999</v>
      </c>
      <c r="G278" s="39">
        <f t="shared" si="19"/>
        <v>0.97717758435659752</v>
      </c>
    </row>
    <row r="279" spans="1:7" ht="31.5" outlineLevel="3" x14ac:dyDescent="0.25">
      <c r="A279" s="12" t="s">
        <v>151</v>
      </c>
      <c r="B279" s="8" t="s">
        <v>341</v>
      </c>
      <c r="C279" s="8" t="s">
        <v>219</v>
      </c>
      <c r="D279" s="8" t="s">
        <v>4</v>
      </c>
      <c r="E279" s="31">
        <f>E280</f>
        <v>63</v>
      </c>
      <c r="F279" s="31">
        <f>F280</f>
        <v>63</v>
      </c>
      <c r="G279" s="39">
        <f t="shared" si="19"/>
        <v>1</v>
      </c>
    </row>
    <row r="280" spans="1:7" ht="31.5" outlineLevel="3" x14ac:dyDescent="0.25">
      <c r="A280" s="7" t="s">
        <v>52</v>
      </c>
      <c r="B280" s="8" t="s">
        <v>341</v>
      </c>
      <c r="C280" s="8" t="s">
        <v>219</v>
      </c>
      <c r="D280" s="8" t="s">
        <v>53</v>
      </c>
      <c r="E280" s="31">
        <f>E281</f>
        <v>63</v>
      </c>
      <c r="F280" s="31">
        <f>F281</f>
        <v>63</v>
      </c>
      <c r="G280" s="39">
        <f t="shared" si="19"/>
        <v>1</v>
      </c>
    </row>
    <row r="281" spans="1:7" outlineLevel="3" x14ac:dyDescent="0.25">
      <c r="A281" s="7" t="s">
        <v>98</v>
      </c>
      <c r="B281" s="8" t="s">
        <v>341</v>
      </c>
      <c r="C281" s="8" t="s">
        <v>219</v>
      </c>
      <c r="D281" s="8" t="s">
        <v>99</v>
      </c>
      <c r="E281" s="31">
        <v>63</v>
      </c>
      <c r="F281" s="31">
        <v>63</v>
      </c>
      <c r="G281" s="39">
        <f t="shared" si="19"/>
        <v>1</v>
      </c>
    </row>
    <row r="282" spans="1:7" ht="31.5" outlineLevel="4" x14ac:dyDescent="0.25">
      <c r="A282" s="7" t="s">
        <v>147</v>
      </c>
      <c r="B282" s="8" t="s">
        <v>341</v>
      </c>
      <c r="C282" s="8" t="s">
        <v>221</v>
      </c>
      <c r="D282" s="8" t="s">
        <v>4</v>
      </c>
      <c r="E282" s="31">
        <f>E283</f>
        <v>15968.75</v>
      </c>
      <c r="F282" s="31">
        <f>F283</f>
        <v>15593.93</v>
      </c>
      <c r="G282" s="39">
        <f t="shared" si="19"/>
        <v>0.97652790606653617</v>
      </c>
    </row>
    <row r="283" spans="1:7" ht="31.5" outlineLevel="5" x14ac:dyDescent="0.25">
      <c r="A283" s="7" t="s">
        <v>52</v>
      </c>
      <c r="B283" s="8" t="s">
        <v>341</v>
      </c>
      <c r="C283" s="8" t="s">
        <v>221</v>
      </c>
      <c r="D283" s="8" t="s">
        <v>53</v>
      </c>
      <c r="E283" s="31">
        <f>E284</f>
        <v>15968.75</v>
      </c>
      <c r="F283" s="31">
        <f>F284</f>
        <v>15593.93</v>
      </c>
      <c r="G283" s="39">
        <f t="shared" si="19"/>
        <v>0.97652790606653617</v>
      </c>
    </row>
    <row r="284" spans="1:7" outlineLevel="6" x14ac:dyDescent="0.25">
      <c r="A284" s="7" t="s">
        <v>98</v>
      </c>
      <c r="B284" s="8" t="s">
        <v>341</v>
      </c>
      <c r="C284" s="8" t="s">
        <v>221</v>
      </c>
      <c r="D284" s="8" t="s">
        <v>99</v>
      </c>
      <c r="E284" s="31">
        <v>15968.75</v>
      </c>
      <c r="F284" s="31">
        <v>15593.93</v>
      </c>
      <c r="G284" s="39">
        <f t="shared" si="19"/>
        <v>0.97652790606653617</v>
      </c>
    </row>
    <row r="285" spans="1:7" ht="78.75" outlineLevel="6" x14ac:dyDescent="0.25">
      <c r="A285" s="7" t="s">
        <v>50</v>
      </c>
      <c r="B285" s="8" t="s">
        <v>341</v>
      </c>
      <c r="C285" s="8" t="s">
        <v>342</v>
      </c>
      <c r="D285" s="8" t="s">
        <v>4</v>
      </c>
      <c r="E285" s="31">
        <f>E286</f>
        <v>380</v>
      </c>
      <c r="F285" s="31">
        <f>F286</f>
        <v>379.47</v>
      </c>
      <c r="G285" s="39">
        <f t="shared" ref="G285:G290" si="20">F285/E285</f>
        <v>0.99860526315789477</v>
      </c>
    </row>
    <row r="286" spans="1:7" ht="31.5" outlineLevel="6" x14ac:dyDescent="0.25">
      <c r="A286" s="7" t="s">
        <v>52</v>
      </c>
      <c r="B286" s="8" t="s">
        <v>341</v>
      </c>
      <c r="C286" s="8" t="s">
        <v>342</v>
      </c>
      <c r="D286" s="8" t="s">
        <v>53</v>
      </c>
      <c r="E286" s="31">
        <f>E287</f>
        <v>380</v>
      </c>
      <c r="F286" s="31">
        <f>F287</f>
        <v>379.47</v>
      </c>
      <c r="G286" s="39">
        <f t="shared" si="20"/>
        <v>0.99860526315789477</v>
      </c>
    </row>
    <row r="287" spans="1:7" outlineLevel="6" x14ac:dyDescent="0.25">
      <c r="A287" s="7" t="s">
        <v>98</v>
      </c>
      <c r="B287" s="8" t="s">
        <v>341</v>
      </c>
      <c r="C287" s="8" t="s">
        <v>342</v>
      </c>
      <c r="D287" s="8" t="s">
        <v>99</v>
      </c>
      <c r="E287" s="31">
        <v>380</v>
      </c>
      <c r="F287" s="31">
        <v>379.47</v>
      </c>
      <c r="G287" s="39">
        <f t="shared" si="20"/>
        <v>0.99860526315789477</v>
      </c>
    </row>
    <row r="288" spans="1:7" outlineLevel="6" x14ac:dyDescent="0.25">
      <c r="A288" s="7" t="s">
        <v>143</v>
      </c>
      <c r="B288" s="8" t="s">
        <v>341</v>
      </c>
      <c r="C288" s="8" t="s">
        <v>220</v>
      </c>
      <c r="D288" s="8" t="s">
        <v>4</v>
      </c>
      <c r="E288" s="31">
        <f>E289</f>
        <v>34.799999999999997</v>
      </c>
      <c r="F288" s="31">
        <f>F289</f>
        <v>34.799999999999997</v>
      </c>
      <c r="G288" s="39">
        <f t="shared" si="20"/>
        <v>1</v>
      </c>
    </row>
    <row r="289" spans="1:7" ht="31.5" outlineLevel="6" x14ac:dyDescent="0.25">
      <c r="A289" s="7" t="s">
        <v>52</v>
      </c>
      <c r="B289" s="8" t="s">
        <v>341</v>
      </c>
      <c r="C289" s="8" t="s">
        <v>220</v>
      </c>
      <c r="D289" s="8" t="s">
        <v>53</v>
      </c>
      <c r="E289" s="31">
        <f>E290</f>
        <v>34.799999999999997</v>
      </c>
      <c r="F289" s="31">
        <f>F290</f>
        <v>34.799999999999997</v>
      </c>
      <c r="G289" s="39">
        <f t="shared" si="20"/>
        <v>1</v>
      </c>
    </row>
    <row r="290" spans="1:7" outlineLevel="6" x14ac:dyDescent="0.25">
      <c r="A290" s="7" t="s">
        <v>98</v>
      </c>
      <c r="B290" s="8" t="s">
        <v>341</v>
      </c>
      <c r="C290" s="8" t="s">
        <v>220</v>
      </c>
      <c r="D290" s="8" t="s">
        <v>99</v>
      </c>
      <c r="E290" s="31">
        <v>34.799999999999997</v>
      </c>
      <c r="F290" s="31">
        <v>34.799999999999997</v>
      </c>
      <c r="G290" s="39">
        <f t="shared" si="20"/>
        <v>1</v>
      </c>
    </row>
    <row r="291" spans="1:7" ht="31.5" outlineLevel="2" x14ac:dyDescent="0.25">
      <c r="A291" s="7" t="s">
        <v>274</v>
      </c>
      <c r="B291" s="8" t="s">
        <v>341</v>
      </c>
      <c r="C291" s="8" t="s">
        <v>198</v>
      </c>
      <c r="D291" s="8" t="s">
        <v>4</v>
      </c>
      <c r="E291" s="31">
        <f t="shared" ref="E291:F293" si="21">E292</f>
        <v>12253.6</v>
      </c>
      <c r="F291" s="31">
        <f t="shared" si="21"/>
        <v>11989.97</v>
      </c>
      <c r="G291" s="39">
        <f t="shared" si="19"/>
        <v>0.97848550630018927</v>
      </c>
    </row>
    <row r="292" spans="1:7" ht="31.5" outlineLevel="4" x14ac:dyDescent="0.25">
      <c r="A292" s="7" t="s">
        <v>97</v>
      </c>
      <c r="B292" s="8" t="s">
        <v>341</v>
      </c>
      <c r="C292" s="8" t="s">
        <v>199</v>
      </c>
      <c r="D292" s="8" t="s">
        <v>4</v>
      </c>
      <c r="E292" s="31">
        <f t="shared" si="21"/>
        <v>12253.6</v>
      </c>
      <c r="F292" s="31">
        <f t="shared" si="21"/>
        <v>11989.97</v>
      </c>
      <c r="G292" s="39">
        <f t="shared" si="19"/>
        <v>0.97848550630018927</v>
      </c>
    </row>
    <row r="293" spans="1:7" ht="31.5" outlineLevel="5" x14ac:dyDescent="0.25">
      <c r="A293" s="7" t="s">
        <v>52</v>
      </c>
      <c r="B293" s="8" t="s">
        <v>341</v>
      </c>
      <c r="C293" s="8" t="s">
        <v>199</v>
      </c>
      <c r="D293" s="8" t="s">
        <v>53</v>
      </c>
      <c r="E293" s="31">
        <f t="shared" si="21"/>
        <v>12253.6</v>
      </c>
      <c r="F293" s="31">
        <f t="shared" si="21"/>
        <v>11989.97</v>
      </c>
      <c r="G293" s="39">
        <f t="shared" si="19"/>
        <v>0.97848550630018927</v>
      </c>
    </row>
    <row r="294" spans="1:7" outlineLevel="6" x14ac:dyDescent="0.25">
      <c r="A294" s="7" t="s">
        <v>98</v>
      </c>
      <c r="B294" s="8" t="s">
        <v>341</v>
      </c>
      <c r="C294" s="8" t="s">
        <v>199</v>
      </c>
      <c r="D294" s="8" t="s">
        <v>99</v>
      </c>
      <c r="E294" s="31">
        <v>12253.6</v>
      </c>
      <c r="F294" s="31">
        <v>11989.97</v>
      </c>
      <c r="G294" s="39">
        <f t="shared" si="19"/>
        <v>0.97848550630018927</v>
      </c>
    </row>
    <row r="295" spans="1:7" outlineLevel="1" x14ac:dyDescent="0.25">
      <c r="A295" s="7" t="s">
        <v>100</v>
      </c>
      <c r="B295" s="8" t="s">
        <v>101</v>
      </c>
      <c r="C295" s="8" t="s">
        <v>167</v>
      </c>
      <c r="D295" s="8" t="s">
        <v>4</v>
      </c>
      <c r="E295" s="31">
        <f>E296</f>
        <v>2938</v>
      </c>
      <c r="F295" s="31">
        <f>F296</f>
        <v>2938</v>
      </c>
      <c r="G295" s="39">
        <f t="shared" si="19"/>
        <v>1</v>
      </c>
    </row>
    <row r="296" spans="1:7" ht="31.5" outlineLevel="2" x14ac:dyDescent="0.25">
      <c r="A296" s="7" t="s">
        <v>273</v>
      </c>
      <c r="B296" s="8" t="s">
        <v>101</v>
      </c>
      <c r="C296" s="8" t="s">
        <v>200</v>
      </c>
      <c r="D296" s="8" t="s">
        <v>4</v>
      </c>
      <c r="E296" s="31">
        <f>E297+E306</f>
        <v>2938</v>
      </c>
      <c r="F296" s="31">
        <f>F297+F306</f>
        <v>2938</v>
      </c>
      <c r="G296" s="39">
        <f t="shared" si="19"/>
        <v>1</v>
      </c>
    </row>
    <row r="297" spans="1:7" ht="31.5" outlineLevel="3" x14ac:dyDescent="0.25">
      <c r="A297" s="7" t="s">
        <v>288</v>
      </c>
      <c r="B297" s="8" t="s">
        <v>101</v>
      </c>
      <c r="C297" s="8" t="s">
        <v>212</v>
      </c>
      <c r="D297" s="8" t="s">
        <v>4</v>
      </c>
      <c r="E297" s="31">
        <f>E301+E298</f>
        <v>2864</v>
      </c>
      <c r="F297" s="31">
        <f>F301+F298</f>
        <v>2864</v>
      </c>
      <c r="G297" s="39">
        <f t="shared" si="19"/>
        <v>1</v>
      </c>
    </row>
    <row r="298" spans="1:7" ht="31.5" outlineLevel="3" x14ac:dyDescent="0.25">
      <c r="A298" s="7" t="s">
        <v>102</v>
      </c>
      <c r="B298" s="8" t="s">
        <v>101</v>
      </c>
      <c r="C298" s="8" t="s">
        <v>253</v>
      </c>
      <c r="D298" s="8" t="s">
        <v>4</v>
      </c>
      <c r="E298" s="31">
        <f>E299</f>
        <v>70</v>
      </c>
      <c r="F298" s="31">
        <f>F299</f>
        <v>70</v>
      </c>
      <c r="G298" s="39">
        <f t="shared" si="19"/>
        <v>1</v>
      </c>
    </row>
    <row r="299" spans="1:7" ht="31.5" outlineLevel="3" x14ac:dyDescent="0.25">
      <c r="A299" s="7" t="s">
        <v>14</v>
      </c>
      <c r="B299" s="8" t="s">
        <v>101</v>
      </c>
      <c r="C299" s="8" t="s">
        <v>253</v>
      </c>
      <c r="D299" s="8" t="s">
        <v>15</v>
      </c>
      <c r="E299" s="31">
        <f>E300</f>
        <v>70</v>
      </c>
      <c r="F299" s="31">
        <f>F300</f>
        <v>70</v>
      </c>
      <c r="G299" s="39">
        <f t="shared" si="19"/>
        <v>1</v>
      </c>
    </row>
    <row r="300" spans="1:7" ht="31.5" outlineLevel="3" x14ac:dyDescent="0.25">
      <c r="A300" s="7" t="s">
        <v>16</v>
      </c>
      <c r="B300" s="8" t="s">
        <v>101</v>
      </c>
      <c r="C300" s="8" t="s">
        <v>253</v>
      </c>
      <c r="D300" s="8" t="s">
        <v>17</v>
      </c>
      <c r="E300" s="31">
        <v>70</v>
      </c>
      <c r="F300" s="31">
        <v>70</v>
      </c>
      <c r="G300" s="39">
        <f t="shared" si="19"/>
        <v>1</v>
      </c>
    </row>
    <row r="301" spans="1:7" ht="47.25" outlineLevel="4" x14ac:dyDescent="0.25">
      <c r="A301" s="7" t="s">
        <v>242</v>
      </c>
      <c r="B301" s="8" t="s">
        <v>101</v>
      </c>
      <c r="C301" s="8" t="s">
        <v>222</v>
      </c>
      <c r="D301" s="8" t="s">
        <v>4</v>
      </c>
      <c r="E301" s="31">
        <f>E302</f>
        <v>2794</v>
      </c>
      <c r="F301" s="31">
        <f>F302</f>
        <v>2794</v>
      </c>
      <c r="G301" s="39">
        <f t="shared" si="19"/>
        <v>1</v>
      </c>
    </row>
    <row r="302" spans="1:7" ht="31.5" outlineLevel="5" x14ac:dyDescent="0.25">
      <c r="A302" s="7" t="s">
        <v>52</v>
      </c>
      <c r="B302" s="8" t="s">
        <v>101</v>
      </c>
      <c r="C302" s="8" t="s">
        <v>222</v>
      </c>
      <c r="D302" s="8" t="s">
        <v>53</v>
      </c>
      <c r="E302" s="31">
        <f>E303+E304</f>
        <v>2794</v>
      </c>
      <c r="F302" s="31">
        <f>F303+F304</f>
        <v>2794</v>
      </c>
      <c r="G302" s="39">
        <f t="shared" si="19"/>
        <v>1</v>
      </c>
    </row>
    <row r="303" spans="1:7" outlineLevel="6" x14ac:dyDescent="0.25">
      <c r="A303" s="7" t="s">
        <v>98</v>
      </c>
      <c r="B303" s="8" t="s">
        <v>101</v>
      </c>
      <c r="C303" s="8" t="s">
        <v>222</v>
      </c>
      <c r="D303" s="8" t="s">
        <v>99</v>
      </c>
      <c r="E303" s="31">
        <v>2477.08</v>
      </c>
      <c r="F303" s="31">
        <v>2477.08</v>
      </c>
      <c r="G303" s="39">
        <f t="shared" si="19"/>
        <v>1</v>
      </c>
    </row>
    <row r="304" spans="1:7" outlineLevel="6" x14ac:dyDescent="0.25">
      <c r="A304" s="7" t="s">
        <v>117</v>
      </c>
      <c r="B304" s="8" t="s">
        <v>101</v>
      </c>
      <c r="C304" s="8" t="s">
        <v>222</v>
      </c>
      <c r="D304" s="8" t="s">
        <v>118</v>
      </c>
      <c r="E304" s="31">
        <f>E305</f>
        <v>316.92</v>
      </c>
      <c r="F304" s="31">
        <f>F305</f>
        <v>316.92</v>
      </c>
      <c r="G304" s="39">
        <f t="shared" si="19"/>
        <v>1</v>
      </c>
    </row>
    <row r="305" spans="1:9" ht="31.5" outlineLevel="6" x14ac:dyDescent="0.25">
      <c r="A305" s="7" t="s">
        <v>124</v>
      </c>
      <c r="B305" s="8" t="s">
        <v>101</v>
      </c>
      <c r="C305" s="8" t="s">
        <v>222</v>
      </c>
      <c r="D305" s="8" t="s">
        <v>125</v>
      </c>
      <c r="E305" s="31">
        <v>316.92</v>
      </c>
      <c r="F305" s="31">
        <v>316.92</v>
      </c>
      <c r="G305" s="39">
        <f t="shared" si="19"/>
        <v>1</v>
      </c>
    </row>
    <row r="306" spans="1:9" outlineLevel="4" x14ac:dyDescent="0.25">
      <c r="A306" s="7" t="s">
        <v>103</v>
      </c>
      <c r="B306" s="8" t="s">
        <v>101</v>
      </c>
      <c r="C306" s="8" t="s">
        <v>223</v>
      </c>
      <c r="D306" s="8" t="s">
        <v>4</v>
      </c>
      <c r="E306" s="31">
        <f>E307</f>
        <v>74</v>
      </c>
      <c r="F306" s="31">
        <f>F307</f>
        <v>74</v>
      </c>
      <c r="G306" s="39">
        <f t="shared" si="19"/>
        <v>1</v>
      </c>
    </row>
    <row r="307" spans="1:9" ht="31.5" outlineLevel="5" x14ac:dyDescent="0.25">
      <c r="A307" s="7" t="s">
        <v>14</v>
      </c>
      <c r="B307" s="8" t="s">
        <v>101</v>
      </c>
      <c r="C307" s="8" t="s">
        <v>223</v>
      </c>
      <c r="D307" s="8" t="s">
        <v>15</v>
      </c>
      <c r="E307" s="31">
        <f>E308</f>
        <v>74</v>
      </c>
      <c r="F307" s="31">
        <f>F308</f>
        <v>74</v>
      </c>
      <c r="G307" s="39">
        <f t="shared" si="19"/>
        <v>1</v>
      </c>
    </row>
    <row r="308" spans="1:9" ht="31.5" outlineLevel="6" x14ac:dyDescent="0.25">
      <c r="A308" s="7" t="s">
        <v>16</v>
      </c>
      <c r="B308" s="8" t="s">
        <v>101</v>
      </c>
      <c r="C308" s="8" t="s">
        <v>223</v>
      </c>
      <c r="D308" s="8" t="s">
        <v>17</v>
      </c>
      <c r="E308" s="31">
        <v>74</v>
      </c>
      <c r="F308" s="31">
        <v>74</v>
      </c>
      <c r="G308" s="39">
        <f t="shared" si="19"/>
        <v>1</v>
      </c>
    </row>
    <row r="309" spans="1:9" outlineLevel="1" x14ac:dyDescent="0.25">
      <c r="A309" s="7" t="s">
        <v>148</v>
      </c>
      <c r="B309" s="8" t="s">
        <v>149</v>
      </c>
      <c r="C309" s="8" t="s">
        <v>167</v>
      </c>
      <c r="D309" s="8" t="s">
        <v>4</v>
      </c>
      <c r="E309" s="31">
        <f>E310</f>
        <v>14911.179999999998</v>
      </c>
      <c r="F309" s="31">
        <f>F310</f>
        <v>14726.1</v>
      </c>
      <c r="G309" s="39">
        <f t="shared" si="19"/>
        <v>0.98758783677750528</v>
      </c>
    </row>
    <row r="310" spans="1:9" ht="31.5" outlineLevel="2" x14ac:dyDescent="0.25">
      <c r="A310" s="7" t="s">
        <v>273</v>
      </c>
      <c r="B310" s="8" t="s">
        <v>149</v>
      </c>
      <c r="C310" s="8" t="s">
        <v>200</v>
      </c>
      <c r="D310" s="8" t="s">
        <v>4</v>
      </c>
      <c r="E310" s="31">
        <f>E311+E316+E323</f>
        <v>14911.179999999998</v>
      </c>
      <c r="F310" s="31">
        <f>F311+F316+F323</f>
        <v>14726.1</v>
      </c>
      <c r="G310" s="39">
        <f t="shared" si="19"/>
        <v>0.98758783677750528</v>
      </c>
    </row>
    <row r="311" spans="1:9" ht="31.5" outlineLevel="4" x14ac:dyDescent="0.25">
      <c r="A311" s="7" t="s">
        <v>9</v>
      </c>
      <c r="B311" s="8" t="s">
        <v>149</v>
      </c>
      <c r="C311" s="8" t="s">
        <v>224</v>
      </c>
      <c r="D311" s="8" t="s">
        <v>4</v>
      </c>
      <c r="E311" s="31">
        <f>E312+E314</f>
        <v>2249.0700000000002</v>
      </c>
      <c r="F311" s="31">
        <f>F312+F314</f>
        <v>2233.1</v>
      </c>
      <c r="G311" s="39">
        <f t="shared" si="19"/>
        <v>0.99289928726095666</v>
      </c>
    </row>
    <row r="312" spans="1:9" ht="63" outlineLevel="5" x14ac:dyDescent="0.25">
      <c r="A312" s="7" t="s">
        <v>10</v>
      </c>
      <c r="B312" s="8" t="s">
        <v>149</v>
      </c>
      <c r="C312" s="8" t="s">
        <v>224</v>
      </c>
      <c r="D312" s="8" t="s">
        <v>11</v>
      </c>
      <c r="E312" s="31">
        <f>E313</f>
        <v>2193.5700000000002</v>
      </c>
      <c r="F312" s="31">
        <f>F313</f>
        <v>2179.73</v>
      </c>
      <c r="G312" s="39">
        <f t="shared" si="19"/>
        <v>0.99369065040094451</v>
      </c>
    </row>
    <row r="313" spans="1:9" ht="31.5" outlineLevel="6" x14ac:dyDescent="0.25">
      <c r="A313" s="7" t="s">
        <v>12</v>
      </c>
      <c r="B313" s="8" t="s">
        <v>149</v>
      </c>
      <c r="C313" s="8" t="s">
        <v>224</v>
      </c>
      <c r="D313" s="8" t="s">
        <v>13</v>
      </c>
      <c r="E313" s="31">
        <v>2193.5700000000002</v>
      </c>
      <c r="F313" s="31">
        <v>2179.73</v>
      </c>
      <c r="G313" s="39">
        <f t="shared" si="19"/>
        <v>0.99369065040094451</v>
      </c>
    </row>
    <row r="314" spans="1:9" ht="31.5" outlineLevel="5" x14ac:dyDescent="0.25">
      <c r="A314" s="7" t="s">
        <v>14</v>
      </c>
      <c r="B314" s="8" t="s">
        <v>149</v>
      </c>
      <c r="C314" s="8" t="s">
        <v>224</v>
      </c>
      <c r="D314" s="8" t="s">
        <v>15</v>
      </c>
      <c r="E314" s="31">
        <f>E315</f>
        <v>55.5</v>
      </c>
      <c r="F314" s="31">
        <f>F315</f>
        <v>53.37</v>
      </c>
      <c r="G314" s="39">
        <f t="shared" si="19"/>
        <v>0.96162162162162157</v>
      </c>
    </row>
    <row r="315" spans="1:9" ht="31.5" outlineLevel="6" x14ac:dyDescent="0.25">
      <c r="A315" s="7" t="s">
        <v>16</v>
      </c>
      <c r="B315" s="8" t="s">
        <v>149</v>
      </c>
      <c r="C315" s="8" t="s">
        <v>224</v>
      </c>
      <c r="D315" s="8" t="s">
        <v>17</v>
      </c>
      <c r="E315" s="31">
        <v>55.5</v>
      </c>
      <c r="F315" s="31">
        <v>53.37</v>
      </c>
      <c r="G315" s="39">
        <f t="shared" si="19"/>
        <v>0.96162162162162157</v>
      </c>
    </row>
    <row r="316" spans="1:9" ht="31.5" outlineLevel="4" x14ac:dyDescent="0.25">
      <c r="A316" s="7" t="s">
        <v>47</v>
      </c>
      <c r="B316" s="8" t="s">
        <v>149</v>
      </c>
      <c r="C316" s="8" t="s">
        <v>225</v>
      </c>
      <c r="D316" s="8" t="s">
        <v>4</v>
      </c>
      <c r="E316" s="31">
        <f>E317+E319+E321</f>
        <v>11207.46</v>
      </c>
      <c r="F316" s="31">
        <f>F317+F319+F321</f>
        <v>11038.39</v>
      </c>
      <c r="G316" s="39">
        <f t="shared" si="19"/>
        <v>0.9849145122980586</v>
      </c>
      <c r="I316" s="1" t="s">
        <v>69</v>
      </c>
    </row>
    <row r="317" spans="1:9" ht="63" outlineLevel="5" x14ac:dyDescent="0.25">
      <c r="A317" s="7" t="s">
        <v>10</v>
      </c>
      <c r="B317" s="8" t="s">
        <v>149</v>
      </c>
      <c r="C317" s="8" t="s">
        <v>225</v>
      </c>
      <c r="D317" s="8" t="s">
        <v>11</v>
      </c>
      <c r="E317" s="31">
        <f>E318</f>
        <v>8407.76</v>
      </c>
      <c r="F317" s="31">
        <f>F318</f>
        <v>8386.7199999999993</v>
      </c>
      <c r="G317" s="39">
        <f t="shared" si="19"/>
        <v>0.9974975498824894</v>
      </c>
    </row>
    <row r="318" spans="1:9" outlineLevel="6" x14ac:dyDescent="0.25">
      <c r="A318" s="7" t="s">
        <v>48</v>
      </c>
      <c r="B318" s="8" t="s">
        <v>149</v>
      </c>
      <c r="C318" s="8" t="s">
        <v>225</v>
      </c>
      <c r="D318" s="8" t="s">
        <v>49</v>
      </c>
      <c r="E318" s="31">
        <v>8407.76</v>
      </c>
      <c r="F318" s="31">
        <v>8386.7199999999993</v>
      </c>
      <c r="G318" s="39">
        <f t="shared" si="19"/>
        <v>0.9974975498824894</v>
      </c>
    </row>
    <row r="319" spans="1:9" ht="31.5" outlineLevel="5" x14ac:dyDescent="0.25">
      <c r="A319" s="7" t="s">
        <v>14</v>
      </c>
      <c r="B319" s="8" t="s">
        <v>149</v>
      </c>
      <c r="C319" s="8" t="s">
        <v>225</v>
      </c>
      <c r="D319" s="8" t="s">
        <v>15</v>
      </c>
      <c r="E319" s="31">
        <f>E320</f>
        <v>2738.4</v>
      </c>
      <c r="F319" s="31">
        <f>F320</f>
        <v>2595.59</v>
      </c>
      <c r="G319" s="39">
        <f t="shared" si="19"/>
        <v>0.94784910896874086</v>
      </c>
    </row>
    <row r="320" spans="1:9" ht="31.5" outlineLevel="6" x14ac:dyDescent="0.25">
      <c r="A320" s="7" t="s">
        <v>16</v>
      </c>
      <c r="B320" s="8" t="s">
        <v>149</v>
      </c>
      <c r="C320" s="8" t="s">
        <v>225</v>
      </c>
      <c r="D320" s="8" t="s">
        <v>17</v>
      </c>
      <c r="E320" s="31">
        <v>2738.4</v>
      </c>
      <c r="F320" s="31">
        <v>2595.59</v>
      </c>
      <c r="G320" s="39">
        <f t="shared" si="19"/>
        <v>0.94784910896874086</v>
      </c>
    </row>
    <row r="321" spans="1:7" outlineLevel="5" x14ac:dyDescent="0.25">
      <c r="A321" s="7" t="s">
        <v>18</v>
      </c>
      <c r="B321" s="8" t="s">
        <v>149</v>
      </c>
      <c r="C321" s="8" t="s">
        <v>225</v>
      </c>
      <c r="D321" s="8" t="s">
        <v>19</v>
      </c>
      <c r="E321" s="31">
        <f>E322</f>
        <v>61.3</v>
      </c>
      <c r="F321" s="31">
        <f>F322</f>
        <v>56.08</v>
      </c>
      <c r="G321" s="39">
        <f t="shared" si="19"/>
        <v>0.91484502446982052</v>
      </c>
    </row>
    <row r="322" spans="1:7" outlineLevel="6" x14ac:dyDescent="0.25">
      <c r="A322" s="7" t="s">
        <v>20</v>
      </c>
      <c r="B322" s="8" t="s">
        <v>149</v>
      </c>
      <c r="C322" s="8" t="s">
        <v>225</v>
      </c>
      <c r="D322" s="8" t="s">
        <v>21</v>
      </c>
      <c r="E322" s="31">
        <v>61.3</v>
      </c>
      <c r="F322" s="31">
        <v>56.08</v>
      </c>
      <c r="G322" s="39">
        <f t="shared" si="19"/>
        <v>0.91484502446982052</v>
      </c>
    </row>
    <row r="323" spans="1:7" ht="31.5" outlineLevel="6" x14ac:dyDescent="0.25">
      <c r="A323" s="9" t="s">
        <v>51</v>
      </c>
      <c r="B323" s="8" t="s">
        <v>149</v>
      </c>
      <c r="C323" s="8" t="s">
        <v>226</v>
      </c>
      <c r="D323" s="8" t="s">
        <v>4</v>
      </c>
      <c r="E323" s="31">
        <f>E324</f>
        <v>1454.65</v>
      </c>
      <c r="F323" s="31">
        <f>F324</f>
        <v>1454.61</v>
      </c>
      <c r="G323" s="39">
        <f t="shared" si="19"/>
        <v>0.99997250197642029</v>
      </c>
    </row>
    <row r="324" spans="1:7" ht="31.5" outlineLevel="6" x14ac:dyDescent="0.25">
      <c r="A324" s="7" t="s">
        <v>52</v>
      </c>
      <c r="B324" s="8" t="s">
        <v>149</v>
      </c>
      <c r="C324" s="8" t="s">
        <v>226</v>
      </c>
      <c r="D324" s="8" t="s">
        <v>53</v>
      </c>
      <c r="E324" s="31">
        <f>E325</f>
        <v>1454.65</v>
      </c>
      <c r="F324" s="31">
        <f>F325</f>
        <v>1454.61</v>
      </c>
      <c r="G324" s="39">
        <f t="shared" si="19"/>
        <v>0.99997250197642029</v>
      </c>
    </row>
    <row r="325" spans="1:7" ht="18.75" customHeight="1" outlineLevel="6" x14ac:dyDescent="0.25">
      <c r="A325" s="7" t="s">
        <v>54</v>
      </c>
      <c r="B325" s="8" t="s">
        <v>149</v>
      </c>
      <c r="C325" s="8" t="s">
        <v>226</v>
      </c>
      <c r="D325" s="8" t="s">
        <v>55</v>
      </c>
      <c r="E325" s="31">
        <v>1454.65</v>
      </c>
      <c r="F325" s="31">
        <v>1454.61</v>
      </c>
      <c r="G325" s="39">
        <f t="shared" si="19"/>
        <v>0.99997250197642029</v>
      </c>
    </row>
    <row r="326" spans="1:7" s="6" customFormat="1" ht="18" customHeight="1" x14ac:dyDescent="0.25">
      <c r="A326" s="4" t="s">
        <v>104</v>
      </c>
      <c r="B326" s="5" t="s">
        <v>105</v>
      </c>
      <c r="C326" s="5" t="s">
        <v>167</v>
      </c>
      <c r="D326" s="5" t="s">
        <v>4</v>
      </c>
      <c r="E326" s="30">
        <f>E327</f>
        <v>6463.18</v>
      </c>
      <c r="F326" s="30">
        <f>F327</f>
        <v>6203.59</v>
      </c>
      <c r="G326" s="38">
        <f t="shared" si="19"/>
        <v>0.95983556082300037</v>
      </c>
    </row>
    <row r="327" spans="1:7" ht="18.75" customHeight="1" outlineLevel="1" x14ac:dyDescent="0.25">
      <c r="A327" s="7" t="s">
        <v>106</v>
      </c>
      <c r="B327" s="8" t="s">
        <v>107</v>
      </c>
      <c r="C327" s="8" t="s">
        <v>167</v>
      </c>
      <c r="D327" s="8" t="s">
        <v>4</v>
      </c>
      <c r="E327" s="31">
        <f>E328</f>
        <v>6463.18</v>
      </c>
      <c r="F327" s="31">
        <f>F328</f>
        <v>6203.59</v>
      </c>
      <c r="G327" s="39">
        <f t="shared" si="19"/>
        <v>0.95983556082300037</v>
      </c>
    </row>
    <row r="328" spans="1:7" ht="31.5" outlineLevel="2" x14ac:dyDescent="0.25">
      <c r="A328" s="7" t="s">
        <v>274</v>
      </c>
      <c r="B328" s="8" t="s">
        <v>107</v>
      </c>
      <c r="C328" s="8" t="s">
        <v>198</v>
      </c>
      <c r="D328" s="8" t="s">
        <v>4</v>
      </c>
      <c r="E328" s="31">
        <f>E332+E329</f>
        <v>6463.18</v>
      </c>
      <c r="F328" s="31">
        <f>F332+F329</f>
        <v>6203.59</v>
      </c>
      <c r="G328" s="39">
        <f t="shared" si="19"/>
        <v>0.95983556082300037</v>
      </c>
    </row>
    <row r="329" spans="1:7" ht="31.5" outlineLevel="6" x14ac:dyDescent="0.25">
      <c r="A329" s="9" t="s">
        <v>109</v>
      </c>
      <c r="B329" s="8" t="s">
        <v>107</v>
      </c>
      <c r="C329" s="8" t="s">
        <v>203</v>
      </c>
      <c r="D329" s="8" t="s">
        <v>4</v>
      </c>
      <c r="E329" s="31">
        <f>E330</f>
        <v>5832.18</v>
      </c>
      <c r="F329" s="31">
        <f>F330</f>
        <v>5572.59</v>
      </c>
      <c r="G329" s="39">
        <f>F329/E329</f>
        <v>0.95549005689124822</v>
      </c>
    </row>
    <row r="330" spans="1:7" ht="31.5" outlineLevel="6" x14ac:dyDescent="0.25">
      <c r="A330" s="7" t="s">
        <v>52</v>
      </c>
      <c r="B330" s="8" t="s">
        <v>107</v>
      </c>
      <c r="C330" s="8" t="s">
        <v>203</v>
      </c>
      <c r="D330" s="8" t="s">
        <v>53</v>
      </c>
      <c r="E330" s="31">
        <f>E331</f>
        <v>5832.18</v>
      </c>
      <c r="F330" s="31">
        <f>F331</f>
        <v>5572.59</v>
      </c>
      <c r="G330" s="39">
        <f>F330/E330</f>
        <v>0.95549005689124822</v>
      </c>
    </row>
    <row r="331" spans="1:7" outlineLevel="6" x14ac:dyDescent="0.25">
      <c r="A331" s="7" t="s">
        <v>98</v>
      </c>
      <c r="B331" s="8" t="s">
        <v>107</v>
      </c>
      <c r="C331" s="8" t="s">
        <v>203</v>
      </c>
      <c r="D331" s="8" t="s">
        <v>99</v>
      </c>
      <c r="E331" s="31">
        <v>5832.18</v>
      </c>
      <c r="F331" s="31">
        <v>5572.59</v>
      </c>
      <c r="G331" s="39">
        <f>F331/E331</f>
        <v>0.95549005689124822</v>
      </c>
    </row>
    <row r="332" spans="1:7" ht="19.5" customHeight="1" outlineLevel="4" x14ac:dyDescent="0.25">
      <c r="A332" s="7" t="s">
        <v>108</v>
      </c>
      <c r="B332" s="8" t="s">
        <v>107</v>
      </c>
      <c r="C332" s="8" t="s">
        <v>202</v>
      </c>
      <c r="D332" s="8" t="s">
        <v>4</v>
      </c>
      <c r="E332" s="31">
        <f>E333</f>
        <v>631</v>
      </c>
      <c r="F332" s="31">
        <f>F333</f>
        <v>631</v>
      </c>
      <c r="G332" s="39">
        <f t="shared" si="19"/>
        <v>1</v>
      </c>
    </row>
    <row r="333" spans="1:7" ht="31.5" outlineLevel="5" x14ac:dyDescent="0.25">
      <c r="A333" s="7" t="s">
        <v>52</v>
      </c>
      <c r="B333" s="8" t="s">
        <v>107</v>
      </c>
      <c r="C333" s="8" t="s">
        <v>202</v>
      </c>
      <c r="D333" s="8" t="s">
        <v>53</v>
      </c>
      <c r="E333" s="31">
        <f>E334+E335</f>
        <v>631</v>
      </c>
      <c r="F333" s="31">
        <f>F334+F335</f>
        <v>631</v>
      </c>
      <c r="G333" s="39">
        <f t="shared" si="19"/>
        <v>1</v>
      </c>
    </row>
    <row r="334" spans="1:7" ht="18.75" customHeight="1" outlineLevel="6" x14ac:dyDescent="0.25">
      <c r="A334" s="7" t="s">
        <v>98</v>
      </c>
      <c r="B334" s="8" t="s">
        <v>107</v>
      </c>
      <c r="C334" s="8" t="s">
        <v>202</v>
      </c>
      <c r="D334" s="8" t="s">
        <v>99</v>
      </c>
      <c r="E334" s="31">
        <v>517</v>
      </c>
      <c r="F334" s="31">
        <v>517</v>
      </c>
      <c r="G334" s="39">
        <f t="shared" si="19"/>
        <v>1</v>
      </c>
    </row>
    <row r="335" spans="1:7" ht="47.25" outlineLevel="6" x14ac:dyDescent="0.25">
      <c r="A335" s="7" t="s">
        <v>299</v>
      </c>
      <c r="B335" s="8" t="s">
        <v>107</v>
      </c>
      <c r="C335" s="8" t="s">
        <v>202</v>
      </c>
      <c r="D335" s="8" t="s">
        <v>298</v>
      </c>
      <c r="E335" s="31">
        <v>114</v>
      </c>
      <c r="F335" s="31">
        <v>114</v>
      </c>
      <c r="G335" s="39">
        <f t="shared" si="19"/>
        <v>1</v>
      </c>
    </row>
    <row r="336" spans="1:7" s="6" customFormat="1" ht="19.5" customHeight="1" x14ac:dyDescent="0.25">
      <c r="A336" s="4" t="s">
        <v>112</v>
      </c>
      <c r="B336" s="5" t="s">
        <v>113</v>
      </c>
      <c r="C336" s="5" t="s">
        <v>167</v>
      </c>
      <c r="D336" s="5" t="s">
        <v>4</v>
      </c>
      <c r="E336" s="30">
        <f>E337+E355+E342</f>
        <v>7069.55</v>
      </c>
      <c r="F336" s="30">
        <f>F337+F355+F342</f>
        <v>6732.96</v>
      </c>
      <c r="G336" s="38">
        <f t="shared" ref="G336:G384" si="22">F336/E336</f>
        <v>0.95238876590447763</v>
      </c>
    </row>
    <row r="337" spans="1:7" ht="19.5" customHeight="1" outlineLevel="1" x14ac:dyDescent="0.25">
      <c r="A337" s="7" t="s">
        <v>114</v>
      </c>
      <c r="B337" s="8" t="s">
        <v>115</v>
      </c>
      <c r="C337" s="8" t="s">
        <v>167</v>
      </c>
      <c r="D337" s="8" t="s">
        <v>4</v>
      </c>
      <c r="E337" s="31">
        <f t="shared" ref="E337:F340" si="23">E338</f>
        <v>2989.55</v>
      </c>
      <c r="F337" s="31">
        <f t="shared" si="23"/>
        <v>2957.91</v>
      </c>
      <c r="G337" s="39">
        <f t="shared" si="22"/>
        <v>0.98941646736130839</v>
      </c>
    </row>
    <row r="338" spans="1:7" ht="19.5" customHeight="1" outlineLevel="3" x14ac:dyDescent="0.25">
      <c r="A338" s="7" t="s">
        <v>228</v>
      </c>
      <c r="B338" s="8" t="s">
        <v>115</v>
      </c>
      <c r="C338" s="8" t="s">
        <v>168</v>
      </c>
      <c r="D338" s="8" t="s">
        <v>4</v>
      </c>
      <c r="E338" s="31">
        <f t="shared" si="23"/>
        <v>2989.55</v>
      </c>
      <c r="F338" s="31">
        <f t="shared" si="23"/>
        <v>2957.91</v>
      </c>
      <c r="G338" s="39">
        <f t="shared" si="22"/>
        <v>0.98941646736130839</v>
      </c>
    </row>
    <row r="339" spans="1:7" ht="19.5" customHeight="1" outlineLevel="4" x14ac:dyDescent="0.25">
      <c r="A339" s="7" t="s">
        <v>116</v>
      </c>
      <c r="B339" s="8" t="s">
        <v>115</v>
      </c>
      <c r="C339" s="8" t="s">
        <v>204</v>
      </c>
      <c r="D339" s="8" t="s">
        <v>4</v>
      </c>
      <c r="E339" s="31">
        <f t="shared" si="23"/>
        <v>2989.55</v>
      </c>
      <c r="F339" s="31">
        <f t="shared" si="23"/>
        <v>2957.91</v>
      </c>
      <c r="G339" s="39">
        <f t="shared" si="22"/>
        <v>0.98941646736130839</v>
      </c>
    </row>
    <row r="340" spans="1:7" ht="19.5" customHeight="1" outlineLevel="5" x14ac:dyDescent="0.25">
      <c r="A340" s="7" t="s">
        <v>117</v>
      </c>
      <c r="B340" s="8" t="s">
        <v>115</v>
      </c>
      <c r="C340" s="8" t="s">
        <v>204</v>
      </c>
      <c r="D340" s="8" t="s">
        <v>118</v>
      </c>
      <c r="E340" s="31">
        <f t="shared" si="23"/>
        <v>2989.55</v>
      </c>
      <c r="F340" s="31">
        <f t="shared" si="23"/>
        <v>2957.91</v>
      </c>
      <c r="G340" s="39">
        <f t="shared" si="22"/>
        <v>0.98941646736130839</v>
      </c>
    </row>
    <row r="341" spans="1:7" ht="19.5" customHeight="1" outlineLevel="6" x14ac:dyDescent="0.25">
      <c r="A341" s="7" t="s">
        <v>119</v>
      </c>
      <c r="B341" s="8" t="s">
        <v>115</v>
      </c>
      <c r="C341" s="8" t="s">
        <v>204</v>
      </c>
      <c r="D341" s="8" t="s">
        <v>120</v>
      </c>
      <c r="E341" s="31">
        <v>2989.55</v>
      </c>
      <c r="F341" s="31">
        <v>2957.91</v>
      </c>
      <c r="G341" s="39">
        <f t="shared" si="22"/>
        <v>0.98941646736130839</v>
      </c>
    </row>
    <row r="342" spans="1:7" ht="19.5" customHeight="1" outlineLevel="6" x14ac:dyDescent="0.25">
      <c r="A342" s="7" t="s">
        <v>121</v>
      </c>
      <c r="B342" s="8" t="s">
        <v>122</v>
      </c>
      <c r="C342" s="8" t="s">
        <v>167</v>
      </c>
      <c r="D342" s="8" t="s">
        <v>4</v>
      </c>
      <c r="E342" s="31">
        <f>E343</f>
        <v>777</v>
      </c>
      <c r="F342" s="31">
        <f>F343</f>
        <v>772.8</v>
      </c>
      <c r="G342" s="39">
        <f t="shared" si="22"/>
        <v>0.99459459459459454</v>
      </c>
    </row>
    <row r="343" spans="1:7" ht="36" customHeight="1" outlineLevel="6" x14ac:dyDescent="0.25">
      <c r="A343" s="7" t="s">
        <v>276</v>
      </c>
      <c r="B343" s="8" t="s">
        <v>122</v>
      </c>
      <c r="C343" s="8" t="s">
        <v>173</v>
      </c>
      <c r="D343" s="8" t="s">
        <v>4</v>
      </c>
      <c r="E343" s="31">
        <f>E344+E348+E351</f>
        <v>777</v>
      </c>
      <c r="F343" s="31">
        <f>F344+F348+F351</f>
        <v>772.8</v>
      </c>
      <c r="G343" s="39">
        <f t="shared" si="22"/>
        <v>0.99459459459459454</v>
      </c>
    </row>
    <row r="344" spans="1:7" ht="19.5" customHeight="1" outlineLevel="6" x14ac:dyDescent="0.25">
      <c r="A344" s="7" t="s">
        <v>289</v>
      </c>
      <c r="B344" s="8" t="s">
        <v>122</v>
      </c>
      <c r="C344" s="8" t="s">
        <v>205</v>
      </c>
      <c r="D344" s="8" t="s">
        <v>4</v>
      </c>
      <c r="E344" s="31">
        <f t="shared" ref="E344:F346" si="24">E345</f>
        <v>210</v>
      </c>
      <c r="F344" s="31">
        <f t="shared" si="24"/>
        <v>205.8</v>
      </c>
      <c r="G344" s="39">
        <f t="shared" si="22"/>
        <v>0.98000000000000009</v>
      </c>
    </row>
    <row r="345" spans="1:7" ht="31.5" outlineLevel="6" x14ac:dyDescent="0.25">
      <c r="A345" s="7" t="s">
        <v>126</v>
      </c>
      <c r="B345" s="8" t="s">
        <v>122</v>
      </c>
      <c r="C345" s="8" t="s">
        <v>206</v>
      </c>
      <c r="D345" s="8" t="s">
        <v>4</v>
      </c>
      <c r="E345" s="31">
        <f t="shared" si="24"/>
        <v>210</v>
      </c>
      <c r="F345" s="31">
        <f t="shared" si="24"/>
        <v>205.8</v>
      </c>
      <c r="G345" s="39">
        <f t="shared" si="22"/>
        <v>0.98000000000000009</v>
      </c>
    </row>
    <row r="346" spans="1:7" ht="18.75" customHeight="1" outlineLevel="6" x14ac:dyDescent="0.25">
      <c r="A346" s="7" t="s">
        <v>117</v>
      </c>
      <c r="B346" s="8" t="s">
        <v>122</v>
      </c>
      <c r="C346" s="8" t="s">
        <v>206</v>
      </c>
      <c r="D346" s="8" t="s">
        <v>118</v>
      </c>
      <c r="E346" s="31">
        <f t="shared" si="24"/>
        <v>210</v>
      </c>
      <c r="F346" s="31">
        <f t="shared" si="24"/>
        <v>205.8</v>
      </c>
      <c r="G346" s="39">
        <f t="shared" si="22"/>
        <v>0.98000000000000009</v>
      </c>
    </row>
    <row r="347" spans="1:7" ht="31.5" outlineLevel="6" x14ac:dyDescent="0.25">
      <c r="A347" s="7" t="s">
        <v>124</v>
      </c>
      <c r="B347" s="8" t="s">
        <v>122</v>
      </c>
      <c r="C347" s="8" t="s">
        <v>206</v>
      </c>
      <c r="D347" s="8" t="s">
        <v>125</v>
      </c>
      <c r="E347" s="31">
        <v>210</v>
      </c>
      <c r="F347" s="31">
        <v>205.8</v>
      </c>
      <c r="G347" s="39">
        <f t="shared" si="22"/>
        <v>0.98000000000000009</v>
      </c>
    </row>
    <row r="348" spans="1:7" ht="31.5" outlineLevel="6" x14ac:dyDescent="0.25">
      <c r="A348" s="7" t="s">
        <v>123</v>
      </c>
      <c r="B348" s="8" t="s">
        <v>122</v>
      </c>
      <c r="C348" s="8" t="s">
        <v>343</v>
      </c>
      <c r="D348" s="8" t="s">
        <v>4</v>
      </c>
      <c r="E348" s="31">
        <f>E349</f>
        <v>173.5</v>
      </c>
      <c r="F348" s="31">
        <f>F349</f>
        <v>173.5</v>
      </c>
      <c r="G348" s="39">
        <f t="shared" si="22"/>
        <v>1</v>
      </c>
    </row>
    <row r="349" spans="1:7" outlineLevel="6" x14ac:dyDescent="0.25">
      <c r="A349" s="7" t="s">
        <v>117</v>
      </c>
      <c r="B349" s="8" t="s">
        <v>122</v>
      </c>
      <c r="C349" s="8" t="s">
        <v>343</v>
      </c>
      <c r="D349" s="8" t="s">
        <v>118</v>
      </c>
      <c r="E349" s="31">
        <f>E350</f>
        <v>173.5</v>
      </c>
      <c r="F349" s="31">
        <f>F350</f>
        <v>173.5</v>
      </c>
      <c r="G349" s="39">
        <f t="shared" si="22"/>
        <v>1</v>
      </c>
    </row>
    <row r="350" spans="1:7" ht="31.5" outlineLevel="6" x14ac:dyDescent="0.25">
      <c r="A350" s="7" t="s">
        <v>124</v>
      </c>
      <c r="B350" s="8" t="s">
        <v>122</v>
      </c>
      <c r="C350" s="8" t="s">
        <v>343</v>
      </c>
      <c r="D350" s="8" t="s">
        <v>125</v>
      </c>
      <c r="E350" s="31">
        <v>173.5</v>
      </c>
      <c r="F350" s="31">
        <v>173.5</v>
      </c>
      <c r="G350" s="39">
        <f t="shared" si="22"/>
        <v>1</v>
      </c>
    </row>
    <row r="351" spans="1:7" ht="47.25" outlineLevel="6" x14ac:dyDescent="0.25">
      <c r="A351" s="23" t="s">
        <v>263</v>
      </c>
      <c r="B351" s="8" t="s">
        <v>122</v>
      </c>
      <c r="C351" s="8" t="s">
        <v>272</v>
      </c>
      <c r="D351" s="8" t="s">
        <v>4</v>
      </c>
      <c r="E351" s="31">
        <f>E352</f>
        <v>393.5</v>
      </c>
      <c r="F351" s="31">
        <f>F352</f>
        <v>393.5</v>
      </c>
      <c r="G351" s="39">
        <f t="shared" si="22"/>
        <v>1</v>
      </c>
    </row>
    <row r="352" spans="1:7" ht="18" customHeight="1" outlineLevel="6" x14ac:dyDescent="0.25">
      <c r="A352" s="7" t="s">
        <v>117</v>
      </c>
      <c r="B352" s="8" t="s">
        <v>122</v>
      </c>
      <c r="C352" s="8" t="s">
        <v>272</v>
      </c>
      <c r="D352" s="8" t="s">
        <v>118</v>
      </c>
      <c r="E352" s="31">
        <f>E353</f>
        <v>393.5</v>
      </c>
      <c r="F352" s="31">
        <f>F353</f>
        <v>393.5</v>
      </c>
      <c r="G352" s="39">
        <f t="shared" si="22"/>
        <v>1</v>
      </c>
    </row>
    <row r="353" spans="1:7" ht="31.5" outlineLevel="6" x14ac:dyDescent="0.25">
      <c r="A353" s="7" t="s">
        <v>124</v>
      </c>
      <c r="B353" s="8" t="s">
        <v>122</v>
      </c>
      <c r="C353" s="8" t="s">
        <v>272</v>
      </c>
      <c r="D353" s="8" t="s">
        <v>125</v>
      </c>
      <c r="E353" s="31">
        <v>393.5</v>
      </c>
      <c r="F353" s="31">
        <v>393.5</v>
      </c>
      <c r="G353" s="39">
        <f t="shared" si="22"/>
        <v>1</v>
      </c>
    </row>
    <row r="354" spans="1:7" ht="19.5" customHeight="1" outlineLevel="1" x14ac:dyDescent="0.25">
      <c r="A354" s="7" t="s">
        <v>156</v>
      </c>
      <c r="B354" s="8" t="s">
        <v>157</v>
      </c>
      <c r="C354" s="8" t="s">
        <v>167</v>
      </c>
      <c r="D354" s="8" t="s">
        <v>4</v>
      </c>
      <c r="E354" s="31">
        <f t="shared" ref="E354:F356" si="25">E355</f>
        <v>3303</v>
      </c>
      <c r="F354" s="31">
        <f t="shared" si="25"/>
        <v>3002.25</v>
      </c>
      <c r="G354" s="39">
        <f t="shared" si="22"/>
        <v>0.90894641235240692</v>
      </c>
    </row>
    <row r="355" spans="1:7" ht="36" customHeight="1" outlineLevel="2" x14ac:dyDescent="0.25">
      <c r="A355" s="7" t="s">
        <v>273</v>
      </c>
      <c r="B355" s="8" t="s">
        <v>157</v>
      </c>
      <c r="C355" s="8" t="s">
        <v>200</v>
      </c>
      <c r="D355" s="8" t="s">
        <v>4</v>
      </c>
      <c r="E355" s="31">
        <f t="shared" si="25"/>
        <v>3303</v>
      </c>
      <c r="F355" s="31">
        <f t="shared" si="25"/>
        <v>3002.25</v>
      </c>
      <c r="G355" s="39">
        <f t="shared" si="22"/>
        <v>0.90894641235240692</v>
      </c>
    </row>
    <row r="356" spans="1:7" ht="35.25" customHeight="1" outlineLevel="3" x14ac:dyDescent="0.25">
      <c r="A356" s="7" t="s">
        <v>286</v>
      </c>
      <c r="B356" s="8" t="s">
        <v>157</v>
      </c>
      <c r="C356" s="8" t="s">
        <v>201</v>
      </c>
      <c r="D356" s="8" t="s">
        <v>4</v>
      </c>
      <c r="E356" s="31">
        <f t="shared" si="25"/>
        <v>3303</v>
      </c>
      <c r="F356" s="31">
        <f t="shared" si="25"/>
        <v>3002.25</v>
      </c>
      <c r="G356" s="39">
        <f t="shared" si="22"/>
        <v>0.90894641235240692</v>
      </c>
    </row>
    <row r="357" spans="1:7" ht="51" customHeight="1" outlineLevel="4" x14ac:dyDescent="0.25">
      <c r="A357" s="7" t="s">
        <v>158</v>
      </c>
      <c r="B357" s="8" t="s">
        <v>157</v>
      </c>
      <c r="C357" s="8" t="s">
        <v>227</v>
      </c>
      <c r="D357" s="8" t="s">
        <v>4</v>
      </c>
      <c r="E357" s="31">
        <f>E358+E360</f>
        <v>3303</v>
      </c>
      <c r="F357" s="31">
        <f>F358+F360</f>
        <v>3002.25</v>
      </c>
      <c r="G357" s="39">
        <f t="shared" si="22"/>
        <v>0.90894641235240692</v>
      </c>
    </row>
    <row r="358" spans="1:7" ht="31.5" outlineLevel="5" x14ac:dyDescent="0.25">
      <c r="A358" s="7" t="s">
        <v>14</v>
      </c>
      <c r="B358" s="8" t="s">
        <v>157</v>
      </c>
      <c r="C358" s="8" t="s">
        <v>227</v>
      </c>
      <c r="D358" s="8" t="s">
        <v>15</v>
      </c>
      <c r="E358" s="31">
        <f>E359</f>
        <v>20</v>
      </c>
      <c r="F358" s="31">
        <f>F359</f>
        <v>20</v>
      </c>
      <c r="G358" s="39">
        <f t="shared" si="22"/>
        <v>1</v>
      </c>
    </row>
    <row r="359" spans="1:7" ht="40.5" customHeight="1" outlineLevel="6" x14ac:dyDescent="0.25">
      <c r="A359" s="7" t="s">
        <v>16</v>
      </c>
      <c r="B359" s="8" t="s">
        <v>157</v>
      </c>
      <c r="C359" s="8" t="s">
        <v>227</v>
      </c>
      <c r="D359" s="8" t="s">
        <v>17</v>
      </c>
      <c r="E359" s="31">
        <v>20</v>
      </c>
      <c r="F359" s="31">
        <v>20</v>
      </c>
      <c r="G359" s="39">
        <f t="shared" si="22"/>
        <v>1</v>
      </c>
    </row>
    <row r="360" spans="1:7" outlineLevel="5" x14ac:dyDescent="0.25">
      <c r="A360" s="7" t="s">
        <v>117</v>
      </c>
      <c r="B360" s="8" t="s">
        <v>157</v>
      </c>
      <c r="C360" s="8" t="s">
        <v>227</v>
      </c>
      <c r="D360" s="8" t="s">
        <v>118</v>
      </c>
      <c r="E360" s="31">
        <f>E361</f>
        <v>3283</v>
      </c>
      <c r="F360" s="31">
        <f>F361</f>
        <v>2982.25</v>
      </c>
      <c r="G360" s="39">
        <f t="shared" si="22"/>
        <v>0.90839171489491322</v>
      </c>
    </row>
    <row r="361" spans="1:7" ht="31.5" outlineLevel="6" x14ac:dyDescent="0.25">
      <c r="A361" s="7" t="s">
        <v>124</v>
      </c>
      <c r="B361" s="8" t="s">
        <v>157</v>
      </c>
      <c r="C361" s="8" t="s">
        <v>227</v>
      </c>
      <c r="D361" s="8" t="s">
        <v>125</v>
      </c>
      <c r="E361" s="31">
        <v>3283</v>
      </c>
      <c r="F361" s="31">
        <v>2982.25</v>
      </c>
      <c r="G361" s="39">
        <f t="shared" si="22"/>
        <v>0.90839171489491322</v>
      </c>
    </row>
    <row r="362" spans="1:7" s="6" customFormat="1" ht="19.5" customHeight="1" x14ac:dyDescent="0.25">
      <c r="A362" s="4" t="s">
        <v>127</v>
      </c>
      <c r="B362" s="5" t="s">
        <v>128</v>
      </c>
      <c r="C362" s="5" t="s">
        <v>167</v>
      </c>
      <c r="D362" s="5" t="s">
        <v>4</v>
      </c>
      <c r="E362" s="30">
        <f t="shared" ref="E362:F366" si="26">E363</f>
        <v>181</v>
      </c>
      <c r="F362" s="30">
        <f t="shared" si="26"/>
        <v>180.73</v>
      </c>
      <c r="G362" s="38">
        <f t="shared" si="22"/>
        <v>0.9985082872928176</v>
      </c>
    </row>
    <row r="363" spans="1:7" ht="19.5" customHeight="1" outlineLevel="1" x14ac:dyDescent="0.25">
      <c r="A363" s="7" t="s">
        <v>129</v>
      </c>
      <c r="B363" s="8" t="s">
        <v>130</v>
      </c>
      <c r="C363" s="8" t="s">
        <v>167</v>
      </c>
      <c r="D363" s="8" t="s">
        <v>4</v>
      </c>
      <c r="E363" s="31">
        <f t="shared" si="26"/>
        <v>181</v>
      </c>
      <c r="F363" s="31">
        <f t="shared" si="26"/>
        <v>180.73</v>
      </c>
      <c r="G363" s="39">
        <f t="shared" si="22"/>
        <v>0.9985082872928176</v>
      </c>
    </row>
    <row r="364" spans="1:7" ht="35.25" customHeight="1" outlineLevel="2" x14ac:dyDescent="0.25">
      <c r="A364" s="7" t="s">
        <v>290</v>
      </c>
      <c r="B364" s="8" t="s">
        <v>130</v>
      </c>
      <c r="C364" s="8" t="s">
        <v>243</v>
      </c>
      <c r="D364" s="8" t="s">
        <v>4</v>
      </c>
      <c r="E364" s="31">
        <f t="shared" si="26"/>
        <v>181</v>
      </c>
      <c r="F364" s="31">
        <f t="shared" si="26"/>
        <v>180.73</v>
      </c>
      <c r="G364" s="39">
        <f t="shared" si="22"/>
        <v>0.9985082872928176</v>
      </c>
    </row>
    <row r="365" spans="1:7" outlineLevel="4" x14ac:dyDescent="0.25">
      <c r="A365" s="7" t="s">
        <v>131</v>
      </c>
      <c r="B365" s="8" t="s">
        <v>130</v>
      </c>
      <c r="C365" s="8" t="s">
        <v>244</v>
      </c>
      <c r="D365" s="8" t="s">
        <v>4</v>
      </c>
      <c r="E365" s="31">
        <f t="shared" si="26"/>
        <v>181</v>
      </c>
      <c r="F365" s="31">
        <f t="shared" si="26"/>
        <v>180.73</v>
      </c>
      <c r="G365" s="39">
        <f t="shared" si="22"/>
        <v>0.9985082872928176</v>
      </c>
    </row>
    <row r="366" spans="1:7" ht="31.5" outlineLevel="5" x14ac:dyDescent="0.25">
      <c r="A366" s="7" t="s">
        <v>52</v>
      </c>
      <c r="B366" s="8" t="s">
        <v>130</v>
      </c>
      <c r="C366" s="8" t="s">
        <v>244</v>
      </c>
      <c r="D366" s="8" t="s">
        <v>53</v>
      </c>
      <c r="E366" s="31">
        <f t="shared" si="26"/>
        <v>181</v>
      </c>
      <c r="F366" s="31">
        <f t="shared" si="26"/>
        <v>180.73</v>
      </c>
      <c r="G366" s="39">
        <f t="shared" si="22"/>
        <v>0.9985082872928176</v>
      </c>
    </row>
    <row r="367" spans="1:7" ht="19.5" customHeight="1" outlineLevel="6" x14ac:dyDescent="0.25">
      <c r="A367" s="7" t="s">
        <v>98</v>
      </c>
      <c r="B367" s="8" t="s">
        <v>130</v>
      </c>
      <c r="C367" s="8" t="s">
        <v>244</v>
      </c>
      <c r="D367" s="8" t="s">
        <v>99</v>
      </c>
      <c r="E367" s="31">
        <v>181</v>
      </c>
      <c r="F367" s="31">
        <v>180.73</v>
      </c>
      <c r="G367" s="39">
        <f t="shared" si="22"/>
        <v>0.9985082872928176</v>
      </c>
    </row>
    <row r="368" spans="1:7" s="6" customFormat="1" ht="19.5" customHeight="1" x14ac:dyDescent="0.25">
      <c r="A368" s="4" t="s">
        <v>132</v>
      </c>
      <c r="B368" s="5" t="s">
        <v>133</v>
      </c>
      <c r="C368" s="5" t="s">
        <v>167</v>
      </c>
      <c r="D368" s="5" t="s">
        <v>4</v>
      </c>
      <c r="E368" s="30">
        <f t="shared" ref="E368:F373" si="27">E369</f>
        <v>1762.5</v>
      </c>
      <c r="F368" s="30">
        <f t="shared" si="27"/>
        <v>1762.5</v>
      </c>
      <c r="G368" s="38">
        <f t="shared" si="22"/>
        <v>1</v>
      </c>
    </row>
    <row r="369" spans="1:7" ht="21" customHeight="1" outlineLevel="1" x14ac:dyDescent="0.25">
      <c r="A369" s="7" t="s">
        <v>134</v>
      </c>
      <c r="B369" s="8" t="s">
        <v>135</v>
      </c>
      <c r="C369" s="8" t="s">
        <v>167</v>
      </c>
      <c r="D369" s="8" t="s">
        <v>4</v>
      </c>
      <c r="E369" s="31">
        <f t="shared" si="27"/>
        <v>1762.5</v>
      </c>
      <c r="F369" s="31">
        <f t="shared" si="27"/>
        <v>1762.5</v>
      </c>
      <c r="G369" s="39">
        <f t="shared" si="22"/>
        <v>1</v>
      </c>
    </row>
    <row r="370" spans="1:7" ht="31.5" outlineLevel="2" x14ac:dyDescent="0.25">
      <c r="A370" s="7" t="s">
        <v>281</v>
      </c>
      <c r="B370" s="8" t="s">
        <v>135</v>
      </c>
      <c r="C370" s="8" t="s">
        <v>170</v>
      </c>
      <c r="D370" s="8" t="s">
        <v>4</v>
      </c>
      <c r="E370" s="31">
        <f t="shared" si="27"/>
        <v>1762.5</v>
      </c>
      <c r="F370" s="31">
        <f t="shared" si="27"/>
        <v>1762.5</v>
      </c>
      <c r="G370" s="39">
        <f t="shared" si="22"/>
        <v>1</v>
      </c>
    </row>
    <row r="371" spans="1:7" ht="32.25" customHeight="1" outlineLevel="3" x14ac:dyDescent="0.25">
      <c r="A371" s="7" t="s">
        <v>296</v>
      </c>
      <c r="B371" s="8" t="s">
        <v>135</v>
      </c>
      <c r="C371" s="8" t="s">
        <v>292</v>
      </c>
      <c r="D371" s="8" t="s">
        <v>4</v>
      </c>
      <c r="E371" s="31">
        <f t="shared" si="27"/>
        <v>1762.5</v>
      </c>
      <c r="F371" s="31">
        <f t="shared" si="27"/>
        <v>1762.5</v>
      </c>
      <c r="G371" s="39">
        <f t="shared" si="22"/>
        <v>1</v>
      </c>
    </row>
    <row r="372" spans="1:7" ht="31.5" outlineLevel="4" x14ac:dyDescent="0.25">
      <c r="A372" s="7" t="s">
        <v>136</v>
      </c>
      <c r="B372" s="8" t="s">
        <v>135</v>
      </c>
      <c r="C372" s="8" t="s">
        <v>293</v>
      </c>
      <c r="D372" s="8" t="s">
        <v>4</v>
      </c>
      <c r="E372" s="31">
        <f t="shared" si="27"/>
        <v>1762.5</v>
      </c>
      <c r="F372" s="31">
        <f t="shared" si="27"/>
        <v>1762.5</v>
      </c>
      <c r="G372" s="39">
        <f t="shared" si="22"/>
        <v>1</v>
      </c>
    </row>
    <row r="373" spans="1:7" ht="31.5" outlineLevel="5" x14ac:dyDescent="0.25">
      <c r="A373" s="7" t="s">
        <v>52</v>
      </c>
      <c r="B373" s="8" t="s">
        <v>135</v>
      </c>
      <c r="C373" s="8" t="s">
        <v>293</v>
      </c>
      <c r="D373" s="8" t="s">
        <v>53</v>
      </c>
      <c r="E373" s="31">
        <f t="shared" si="27"/>
        <v>1762.5</v>
      </c>
      <c r="F373" s="31">
        <f t="shared" si="27"/>
        <v>1762.5</v>
      </c>
      <c r="G373" s="39">
        <f t="shared" si="22"/>
        <v>1</v>
      </c>
    </row>
    <row r="374" spans="1:7" outlineLevel="6" x14ac:dyDescent="0.25">
      <c r="A374" s="7" t="s">
        <v>54</v>
      </c>
      <c r="B374" s="8" t="s">
        <v>135</v>
      </c>
      <c r="C374" s="8" t="s">
        <v>293</v>
      </c>
      <c r="D374" s="8" t="s">
        <v>55</v>
      </c>
      <c r="E374" s="31">
        <v>1762.5</v>
      </c>
      <c r="F374" s="31">
        <v>1762.5</v>
      </c>
      <c r="G374" s="39">
        <f t="shared" si="22"/>
        <v>1</v>
      </c>
    </row>
    <row r="375" spans="1:7" s="6" customFormat="1" ht="47.25" x14ac:dyDescent="0.25">
      <c r="A375" s="4" t="s">
        <v>29</v>
      </c>
      <c r="B375" s="5" t="s">
        <v>30</v>
      </c>
      <c r="C375" s="5" t="s">
        <v>167</v>
      </c>
      <c r="D375" s="5" t="s">
        <v>4</v>
      </c>
      <c r="E375" s="30">
        <f>E376</f>
        <v>13835</v>
      </c>
      <c r="F375" s="30">
        <f>F376</f>
        <v>13220.92</v>
      </c>
      <c r="G375" s="38">
        <f t="shared" si="22"/>
        <v>0.95561402240693893</v>
      </c>
    </row>
    <row r="376" spans="1:7" ht="31.5" outlineLevel="1" x14ac:dyDescent="0.25">
      <c r="A376" s="7" t="s">
        <v>31</v>
      </c>
      <c r="B376" s="8" t="s">
        <v>32</v>
      </c>
      <c r="C376" s="8" t="s">
        <v>167</v>
      </c>
      <c r="D376" s="8" t="s">
        <v>4</v>
      </c>
      <c r="E376" s="31">
        <f>E377</f>
        <v>13835</v>
      </c>
      <c r="F376" s="31">
        <f>F377</f>
        <v>13220.92</v>
      </c>
      <c r="G376" s="39">
        <f t="shared" si="22"/>
        <v>0.95561402240693893</v>
      </c>
    </row>
    <row r="377" spans="1:7" ht="31.5" outlineLevel="2" x14ac:dyDescent="0.25">
      <c r="A377" s="7" t="s">
        <v>276</v>
      </c>
      <c r="B377" s="8" t="s">
        <v>32</v>
      </c>
      <c r="C377" s="8" t="s">
        <v>173</v>
      </c>
      <c r="D377" s="8" t="s">
        <v>4</v>
      </c>
      <c r="E377" s="31">
        <f>E378+E381</f>
        <v>13835</v>
      </c>
      <c r="F377" s="31">
        <f>F378+F381</f>
        <v>13220.92</v>
      </c>
      <c r="G377" s="39">
        <f t="shared" si="22"/>
        <v>0.95561402240693893</v>
      </c>
    </row>
    <row r="378" spans="1:7" ht="31.5" outlineLevel="4" x14ac:dyDescent="0.25">
      <c r="A378" s="7" t="s">
        <v>33</v>
      </c>
      <c r="B378" s="8" t="s">
        <v>32</v>
      </c>
      <c r="C378" s="8" t="s">
        <v>174</v>
      </c>
      <c r="D378" s="8" t="s">
        <v>4</v>
      </c>
      <c r="E378" s="31">
        <f>E379</f>
        <v>500</v>
      </c>
      <c r="F378" s="31">
        <f>F379</f>
        <v>500</v>
      </c>
      <c r="G378" s="39">
        <f t="shared" si="22"/>
        <v>1</v>
      </c>
    </row>
    <row r="379" spans="1:7" outlineLevel="5" x14ac:dyDescent="0.25">
      <c r="A379" s="7" t="s">
        <v>27</v>
      </c>
      <c r="B379" s="8" t="s">
        <v>32</v>
      </c>
      <c r="C379" s="8" t="s">
        <v>174</v>
      </c>
      <c r="D379" s="8" t="s">
        <v>28</v>
      </c>
      <c r="E379" s="31">
        <f>E380</f>
        <v>500</v>
      </c>
      <c r="F379" s="31">
        <f>F380</f>
        <v>500</v>
      </c>
      <c r="G379" s="39">
        <f t="shared" si="22"/>
        <v>1</v>
      </c>
    </row>
    <row r="380" spans="1:7" outlineLevel="6" x14ac:dyDescent="0.25">
      <c r="A380" s="7" t="s">
        <v>34</v>
      </c>
      <c r="B380" s="8" t="s">
        <v>32</v>
      </c>
      <c r="C380" s="8" t="s">
        <v>174</v>
      </c>
      <c r="D380" s="8" t="s">
        <v>35</v>
      </c>
      <c r="E380" s="31">
        <v>500</v>
      </c>
      <c r="F380" s="31">
        <v>500</v>
      </c>
      <c r="G380" s="39">
        <f t="shared" si="22"/>
        <v>1</v>
      </c>
    </row>
    <row r="381" spans="1:7" ht="63" outlineLevel="4" x14ac:dyDescent="0.25">
      <c r="A381" s="7" t="s">
        <v>266</v>
      </c>
      <c r="B381" s="8" t="s">
        <v>32</v>
      </c>
      <c r="C381" s="8" t="s">
        <v>267</v>
      </c>
      <c r="D381" s="8" t="s">
        <v>4</v>
      </c>
      <c r="E381" s="31">
        <f>E382</f>
        <v>13335</v>
      </c>
      <c r="F381" s="31">
        <f>F382</f>
        <v>12720.92</v>
      </c>
      <c r="G381" s="39">
        <f t="shared" si="22"/>
        <v>0.95394975628046497</v>
      </c>
    </row>
    <row r="382" spans="1:7" outlineLevel="5" x14ac:dyDescent="0.25">
      <c r="A382" s="7" t="s">
        <v>27</v>
      </c>
      <c r="B382" s="8" t="s">
        <v>32</v>
      </c>
      <c r="C382" s="8" t="s">
        <v>267</v>
      </c>
      <c r="D382" s="8" t="s">
        <v>28</v>
      </c>
      <c r="E382" s="31">
        <f>E383</f>
        <v>13335</v>
      </c>
      <c r="F382" s="31">
        <f>F383</f>
        <v>12720.92</v>
      </c>
      <c r="G382" s="39">
        <f t="shared" si="22"/>
        <v>0.95394975628046497</v>
      </c>
    </row>
    <row r="383" spans="1:7" outlineLevel="6" x14ac:dyDescent="0.25">
      <c r="A383" s="7" t="s">
        <v>34</v>
      </c>
      <c r="B383" s="8" t="s">
        <v>32</v>
      </c>
      <c r="C383" s="8" t="s">
        <v>267</v>
      </c>
      <c r="D383" s="8" t="s">
        <v>35</v>
      </c>
      <c r="E383" s="31">
        <v>13335</v>
      </c>
      <c r="F383" s="31">
        <v>12720.92</v>
      </c>
      <c r="G383" s="39">
        <f t="shared" si="22"/>
        <v>0.95394975628046497</v>
      </c>
    </row>
    <row r="384" spans="1:7" s="6" customFormat="1" x14ac:dyDescent="0.25">
      <c r="A384" s="41" t="s">
        <v>150</v>
      </c>
      <c r="B384" s="41"/>
      <c r="C384" s="41"/>
      <c r="D384" s="41"/>
      <c r="E384" s="13">
        <f>E10+E127+E133+E139+E172+E208+E221+E326+E336+E362+E368+E375</f>
        <v>502149.37000000005</v>
      </c>
      <c r="F384" s="13">
        <f>F10+F127+F133+F139+F172+F208+F221+F326+F336+F362+F368+F375</f>
        <v>473560.11999999994</v>
      </c>
      <c r="G384" s="38">
        <f t="shared" si="22"/>
        <v>0.94306624341677436</v>
      </c>
    </row>
    <row r="385" spans="1:5" x14ac:dyDescent="0.25">
      <c r="A385" s="11"/>
      <c r="B385" s="11"/>
      <c r="C385" s="11"/>
      <c r="D385" s="11"/>
      <c r="E385" s="17"/>
    </row>
    <row r="386" spans="1:5" x14ac:dyDescent="0.25">
      <c r="A386" s="40"/>
      <c r="B386" s="40"/>
      <c r="C386" s="40"/>
      <c r="D386" s="40"/>
      <c r="E386" s="40"/>
    </row>
    <row r="387" spans="1:5" x14ac:dyDescent="0.25">
      <c r="C387" s="18"/>
      <c r="E387" s="19"/>
    </row>
    <row r="388" spans="1:5" x14ac:dyDescent="0.25">
      <c r="C388" s="18"/>
      <c r="E388" s="19"/>
    </row>
    <row r="389" spans="1:5" x14ac:dyDescent="0.25">
      <c r="C389" s="18"/>
      <c r="E389" s="19"/>
    </row>
    <row r="390" spans="1:5" x14ac:dyDescent="0.25">
      <c r="C390" s="18"/>
      <c r="E390" s="19"/>
    </row>
    <row r="391" spans="1:5" x14ac:dyDescent="0.25">
      <c r="C391" s="18"/>
      <c r="E391" s="19"/>
    </row>
    <row r="392" spans="1:5" x14ac:dyDescent="0.25">
      <c r="C392" s="18"/>
      <c r="E392" s="19"/>
    </row>
    <row r="393" spans="1:5" x14ac:dyDescent="0.25">
      <c r="C393" s="18"/>
      <c r="E393" s="19"/>
    </row>
    <row r="394" spans="1:5" x14ac:dyDescent="0.25">
      <c r="C394" s="18"/>
      <c r="E394" s="19"/>
    </row>
    <row r="395" spans="1:5" x14ac:dyDescent="0.25">
      <c r="C395" s="18"/>
      <c r="E395" s="19"/>
    </row>
    <row r="396" spans="1:5" x14ac:dyDescent="0.25">
      <c r="C396" s="18"/>
      <c r="E396" s="19"/>
    </row>
    <row r="397" spans="1:5" x14ac:dyDescent="0.25">
      <c r="C397" s="18"/>
      <c r="E397" s="19"/>
    </row>
    <row r="398" spans="1:5" x14ac:dyDescent="0.25">
      <c r="C398" s="18"/>
      <c r="E398" s="19"/>
    </row>
    <row r="399" spans="1:5" x14ac:dyDescent="0.25">
      <c r="C399" s="18"/>
    </row>
    <row r="400" spans="1:5" x14ac:dyDescent="0.25">
      <c r="C400" s="18"/>
      <c r="E400" s="19"/>
    </row>
    <row r="401" spans="3:5" x14ac:dyDescent="0.25">
      <c r="C401" s="18"/>
    </row>
    <row r="402" spans="3:5" x14ac:dyDescent="0.25">
      <c r="C402" s="18"/>
      <c r="E402" s="19"/>
    </row>
    <row r="403" spans="3:5" x14ac:dyDescent="0.25">
      <c r="C403" s="18"/>
      <c r="E403" s="19"/>
    </row>
    <row r="404" spans="3:5" x14ac:dyDescent="0.25">
      <c r="C404" s="18"/>
      <c r="E404" s="19"/>
    </row>
    <row r="405" spans="3:5" x14ac:dyDescent="0.25">
      <c r="C405" s="18"/>
      <c r="E405" s="19"/>
    </row>
    <row r="406" spans="3:5" x14ac:dyDescent="0.25">
      <c r="C406" s="18"/>
      <c r="E406" s="19"/>
    </row>
    <row r="407" spans="3:5" x14ac:dyDescent="0.25">
      <c r="C407" s="18"/>
      <c r="E407" s="19"/>
    </row>
    <row r="408" spans="3:5" x14ac:dyDescent="0.25">
      <c r="C408" s="18"/>
      <c r="E408" s="19"/>
    </row>
    <row r="409" spans="3:5" x14ac:dyDescent="0.25">
      <c r="C409" s="18"/>
      <c r="E409" s="19"/>
    </row>
    <row r="410" spans="3:5" x14ac:dyDescent="0.25">
      <c r="C410" s="18"/>
      <c r="E410" s="19"/>
    </row>
    <row r="411" spans="3:5" x14ac:dyDescent="0.25">
      <c r="C411" s="18"/>
      <c r="E411" s="19"/>
    </row>
    <row r="412" spans="3:5" x14ac:dyDescent="0.25">
      <c r="C412" s="18"/>
      <c r="E412" s="19"/>
    </row>
    <row r="413" spans="3:5" x14ac:dyDescent="0.25">
      <c r="C413" s="18"/>
      <c r="E413" s="19"/>
    </row>
    <row r="414" spans="3:5" x14ac:dyDescent="0.25">
      <c r="C414" s="18"/>
      <c r="E414" s="19"/>
    </row>
    <row r="415" spans="3:5" x14ac:dyDescent="0.25">
      <c r="C415" s="18"/>
      <c r="E415" s="19"/>
    </row>
    <row r="416" spans="3:5" x14ac:dyDescent="0.25">
      <c r="C416" s="18"/>
      <c r="E416" s="19"/>
    </row>
    <row r="417" spans="3:5" x14ac:dyDescent="0.25">
      <c r="C417" s="18"/>
      <c r="E417" s="19"/>
    </row>
    <row r="418" spans="3:5" x14ac:dyDescent="0.25">
      <c r="C418" s="18"/>
      <c r="E418" s="19"/>
    </row>
    <row r="419" spans="3:5" x14ac:dyDescent="0.25">
      <c r="C419" s="18"/>
      <c r="E419" s="19"/>
    </row>
    <row r="420" spans="3:5" x14ac:dyDescent="0.25">
      <c r="C420" s="18"/>
      <c r="E420" s="19"/>
    </row>
    <row r="421" spans="3:5" x14ac:dyDescent="0.25">
      <c r="C421" s="18"/>
      <c r="E421" s="19"/>
    </row>
    <row r="422" spans="3:5" x14ac:dyDescent="0.25">
      <c r="C422" s="18"/>
      <c r="E422" s="19"/>
    </row>
    <row r="423" spans="3:5" x14ac:dyDescent="0.25">
      <c r="C423" s="18"/>
      <c r="E423" s="19"/>
    </row>
    <row r="424" spans="3:5" x14ac:dyDescent="0.25">
      <c r="C424" s="18"/>
    </row>
    <row r="425" spans="3:5" x14ac:dyDescent="0.25">
      <c r="C425" s="18"/>
      <c r="E425" s="19"/>
    </row>
    <row r="426" spans="3:5" x14ac:dyDescent="0.25">
      <c r="C426" s="18"/>
      <c r="E426" s="19"/>
    </row>
    <row r="427" spans="3:5" x14ac:dyDescent="0.25">
      <c r="C427" s="18"/>
      <c r="E427" s="19"/>
    </row>
    <row r="428" spans="3:5" x14ac:dyDescent="0.25">
      <c r="C428" s="18"/>
      <c r="E428" s="19"/>
    </row>
    <row r="429" spans="3:5" x14ac:dyDescent="0.25">
      <c r="C429" s="18"/>
      <c r="E429" s="19"/>
    </row>
    <row r="430" spans="3:5" x14ac:dyDescent="0.25">
      <c r="C430" s="18"/>
      <c r="E430" s="19"/>
    </row>
    <row r="431" spans="3:5" x14ac:dyDescent="0.25">
      <c r="C431" s="18"/>
      <c r="E431" s="19"/>
    </row>
    <row r="432" spans="3:5" x14ac:dyDescent="0.25">
      <c r="C432" s="18"/>
      <c r="E432" s="19"/>
    </row>
    <row r="433" spans="3:7" x14ac:dyDescent="0.25">
      <c r="C433" s="18"/>
    </row>
    <row r="434" spans="3:7" x14ac:dyDescent="0.25">
      <c r="C434" s="18"/>
      <c r="E434" s="19"/>
    </row>
    <row r="435" spans="3:7" x14ac:dyDescent="0.25">
      <c r="C435" s="18"/>
      <c r="E435" s="19"/>
    </row>
    <row r="436" spans="3:7" x14ac:dyDescent="0.25">
      <c r="C436" s="18"/>
      <c r="E436" s="19"/>
    </row>
    <row r="437" spans="3:7" x14ac:dyDescent="0.25">
      <c r="C437" s="18"/>
      <c r="E437" s="19"/>
      <c r="G437" s="19"/>
    </row>
    <row r="438" spans="3:7" x14ac:dyDescent="0.25">
      <c r="C438" s="18"/>
      <c r="E438" s="19"/>
    </row>
    <row r="439" spans="3:7" x14ac:dyDescent="0.25">
      <c r="C439" s="18"/>
      <c r="E439" s="19"/>
      <c r="F439" s="19"/>
    </row>
    <row r="440" spans="3:7" x14ac:dyDescent="0.25">
      <c r="C440" s="18"/>
    </row>
    <row r="441" spans="3:7" x14ac:dyDescent="0.25">
      <c r="C441" s="18"/>
    </row>
    <row r="442" spans="3:7" x14ac:dyDescent="0.25">
      <c r="C442" s="18"/>
    </row>
    <row r="443" spans="3:7" x14ac:dyDescent="0.25">
      <c r="C443" s="18"/>
    </row>
    <row r="444" spans="3:7" x14ac:dyDescent="0.25">
      <c r="C444" s="18"/>
    </row>
    <row r="445" spans="3:7" x14ac:dyDescent="0.25">
      <c r="C445" s="18"/>
    </row>
    <row r="446" spans="3:7" x14ac:dyDescent="0.25">
      <c r="C446" s="18"/>
    </row>
  </sheetData>
  <mergeCells count="5">
    <mergeCell ref="A386:E386"/>
    <mergeCell ref="A384:D384"/>
    <mergeCell ref="A5:G5"/>
    <mergeCell ref="A6:G6"/>
    <mergeCell ref="A7:G7"/>
  </mergeCells>
  <pageMargins left="0.98425196850393704" right="0.9842519685039370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2018-03-28T00:34:22Z</dcterms:modified>
</cp:coreProperties>
</file>