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ожение 8" sheetId="1" r:id="rId1"/>
  </sheets>
  <definedNames>
    <definedName name="_xlnm.Print_Area" localSheetId="0">'приложение 8'!$A$1:$F$356</definedName>
  </definedNames>
  <calcPr calcId="145621"/>
</workbook>
</file>

<file path=xl/calcChain.xml><?xml version="1.0" encoding="utf-8"?>
<calcChain xmlns="http://schemas.openxmlformats.org/spreadsheetml/2006/main">
  <c r="F312" i="1" l="1"/>
  <c r="F311" i="1" s="1"/>
  <c r="F157" i="1" l="1"/>
  <c r="F156" i="1" s="1"/>
  <c r="F161" i="1"/>
  <c r="F72" i="1" l="1"/>
  <c r="F79" i="1" l="1"/>
  <c r="F200" i="1"/>
  <c r="F314" i="1"/>
  <c r="F313" i="1"/>
  <c r="F355" i="1" l="1"/>
  <c r="F335" i="1" l="1"/>
  <c r="F272" i="1"/>
  <c r="F283" i="1" l="1"/>
  <c r="F92" i="1" l="1"/>
  <c r="F90" i="1"/>
  <c r="F205" i="1"/>
  <c r="F62" i="1" l="1"/>
  <c r="F61" i="1" s="1"/>
  <c r="F60" i="1" s="1"/>
  <c r="F59" i="1" s="1"/>
  <c r="F34" i="1"/>
  <c r="F33" i="1" s="1"/>
  <c r="F32" i="1" s="1"/>
  <c r="F31" i="1" s="1"/>
  <c r="F30" i="1" s="1"/>
  <c r="F348" i="1"/>
  <c r="F346" i="1"/>
  <c r="F319" i="1"/>
  <c r="F317" i="1"/>
  <c r="F298" i="1"/>
  <c r="F297" i="1" s="1"/>
  <c r="F295" i="1"/>
  <c r="F294" i="1" s="1"/>
  <c r="F274" i="1"/>
  <c r="F273" i="1" s="1"/>
  <c r="F136" i="1"/>
  <c r="F135" i="1" s="1"/>
  <c r="F134" i="1" s="1"/>
  <c r="F133" i="1" s="1"/>
  <c r="F124" i="1"/>
  <c r="F122" i="1"/>
  <c r="F119" i="1"/>
  <c r="F117" i="1"/>
  <c r="F114" i="1"/>
  <c r="F112" i="1"/>
  <c r="F109" i="1"/>
  <c r="F107" i="1"/>
  <c r="F345" i="1" l="1"/>
  <c r="F344" i="1" s="1"/>
  <c r="F343" i="1" s="1"/>
  <c r="F342" i="1" s="1"/>
  <c r="F341" i="1" s="1"/>
  <c r="F111" i="1"/>
  <c r="F106" i="1"/>
  <c r="F116" i="1"/>
  <c r="F316" i="1"/>
  <c r="F121" i="1"/>
  <c r="F100" i="1"/>
  <c r="F99" i="1" s="1"/>
  <c r="F230" i="1" l="1"/>
  <c r="F354" i="1" l="1"/>
  <c r="F353" i="1" s="1"/>
  <c r="F339" i="1"/>
  <c r="F338" i="1" s="1"/>
  <c r="F336" i="1"/>
  <c r="F334" i="1"/>
  <c r="F332" i="1"/>
  <c r="F329" i="1"/>
  <c r="F327" i="1"/>
  <c r="F322" i="1"/>
  <c r="F321" i="1" s="1"/>
  <c r="F308" i="1"/>
  <c r="F307" i="1" s="1"/>
  <c r="F305" i="1"/>
  <c r="F304" i="1" s="1"/>
  <c r="F302" i="1"/>
  <c r="F301" i="1" s="1"/>
  <c r="F292" i="1"/>
  <c r="F291" i="1" s="1"/>
  <c r="F289" i="1"/>
  <c r="F288" i="1" s="1"/>
  <c r="F286" i="1"/>
  <c r="F285" i="1" s="1"/>
  <c r="F282" i="1"/>
  <c r="F280" i="1"/>
  <c r="F279" i="1" s="1"/>
  <c r="F271" i="1"/>
  <c r="F270" i="1" s="1"/>
  <c r="F268" i="1"/>
  <c r="F267" i="1" s="1"/>
  <c r="F265" i="1"/>
  <c r="F264" i="1" s="1"/>
  <c r="F257" i="1"/>
  <c r="F256" i="1" s="1"/>
  <c r="F255" i="1" s="1"/>
  <c r="F254" i="1" s="1"/>
  <c r="F253" i="1" s="1"/>
  <c r="F251" i="1"/>
  <c r="F250" i="1" s="1"/>
  <c r="F249" i="1" s="1"/>
  <c r="F248" i="1" s="1"/>
  <c r="F246" i="1"/>
  <c r="F245" i="1" s="1"/>
  <c r="F243" i="1"/>
  <c r="F241" i="1"/>
  <c r="F239" i="1"/>
  <c r="F236" i="1"/>
  <c r="F235" i="1" s="1"/>
  <c r="F229" i="1"/>
  <c r="F228" i="1" s="1"/>
  <c r="F227" i="1" s="1"/>
  <c r="F226" i="1" s="1"/>
  <c r="F222" i="1"/>
  <c r="F221" i="1" s="1"/>
  <c r="F219" i="1"/>
  <c r="F218" i="1" s="1"/>
  <c r="F213" i="1"/>
  <c r="F212" i="1" s="1"/>
  <c r="F211" i="1" s="1"/>
  <c r="F210" i="1" s="1"/>
  <c r="F207" i="1"/>
  <c r="F206" i="1" s="1"/>
  <c r="F204" i="1"/>
  <c r="F203" i="1" s="1"/>
  <c r="F201" i="1"/>
  <c r="F199" i="1"/>
  <c r="F193" i="1"/>
  <c r="F192" i="1" s="1"/>
  <c r="F191" i="1" s="1"/>
  <c r="F187" i="1"/>
  <c r="F186" i="1" s="1"/>
  <c r="F184" i="1"/>
  <c r="F183" i="1" s="1"/>
  <c r="F178" i="1"/>
  <c r="F177" i="1" s="1"/>
  <c r="F176" i="1" s="1"/>
  <c r="F173" i="1"/>
  <c r="F172" i="1" s="1"/>
  <c r="F167" i="1"/>
  <c r="F166" i="1" s="1"/>
  <c r="F165" i="1" s="1"/>
  <c r="F164" i="1" s="1"/>
  <c r="F160" i="1"/>
  <c r="F159" i="1" s="1"/>
  <c r="F155" i="1" s="1"/>
  <c r="F153" i="1"/>
  <c r="F152" i="1" s="1"/>
  <c r="F151" i="1" s="1"/>
  <c r="F147" i="1"/>
  <c r="F146" i="1" s="1"/>
  <c r="F145" i="1" s="1"/>
  <c r="F144" i="1" s="1"/>
  <c r="F143" i="1" s="1"/>
  <c r="F141" i="1"/>
  <c r="F140" i="1" s="1"/>
  <c r="F139" i="1" s="1"/>
  <c r="F130" i="1"/>
  <c r="F129" i="1" s="1"/>
  <c r="F128" i="1" s="1"/>
  <c r="F127" i="1" s="1"/>
  <c r="F126" i="1" s="1"/>
  <c r="F104" i="1"/>
  <c r="F103" i="1" s="1"/>
  <c r="F102" i="1" s="1"/>
  <c r="F97" i="1"/>
  <c r="F96" i="1" s="1"/>
  <c r="F95" i="1" s="1"/>
  <c r="F93" i="1"/>
  <c r="F91" i="1"/>
  <c r="F89" i="1"/>
  <c r="F86" i="1"/>
  <c r="F84" i="1"/>
  <c r="F81" i="1"/>
  <c r="F80" i="1" s="1"/>
  <c r="F78" i="1"/>
  <c r="F77" i="1" s="1"/>
  <c r="F71" i="1"/>
  <c r="F70" i="1" s="1"/>
  <c r="F69" i="1" s="1"/>
  <c r="F67" i="1"/>
  <c r="F66" i="1" s="1"/>
  <c r="F65" i="1" s="1"/>
  <c r="F64" i="1" s="1"/>
  <c r="F57" i="1"/>
  <c r="F55" i="1"/>
  <c r="F50" i="1"/>
  <c r="F49" i="1" s="1"/>
  <c r="F48" i="1" s="1"/>
  <c r="F47" i="1" s="1"/>
  <c r="F43" i="1"/>
  <c r="F42" i="1" s="1"/>
  <c r="F40" i="1"/>
  <c r="F39" i="1" s="1"/>
  <c r="F28" i="1"/>
  <c r="F27" i="1" s="1"/>
  <c r="F25" i="1"/>
  <c r="F24" i="1" s="1"/>
  <c r="F19" i="1"/>
  <c r="F17" i="1"/>
  <c r="F15" i="1"/>
  <c r="F150" i="1" l="1"/>
  <c r="F149" i="1" s="1"/>
  <c r="F190" i="1"/>
  <c r="F189" i="1" s="1"/>
  <c r="F300" i="1"/>
  <c r="F278" i="1"/>
  <c r="F263" i="1"/>
  <c r="F262" i="1" s="1"/>
  <c r="F182" i="1"/>
  <c r="F38" i="1"/>
  <c r="F54" i="1"/>
  <c r="F53" i="1" s="1"/>
  <c r="F52" i="1" s="1"/>
  <c r="F171" i="1"/>
  <c r="F170" i="1" s="1"/>
  <c r="F169" i="1" s="1"/>
  <c r="F326" i="1"/>
  <c r="F310" i="1"/>
  <c r="F198" i="1"/>
  <c r="F197" i="1" s="1"/>
  <c r="F225" i="1"/>
  <c r="F224" i="1" s="1"/>
  <c r="F138" i="1"/>
  <c r="F163" i="1"/>
  <c r="F83" i="1"/>
  <c r="F331" i="1"/>
  <c r="F14" i="1"/>
  <c r="F238" i="1"/>
  <c r="F234" i="1" s="1"/>
  <c r="F233" i="1" s="1"/>
  <c r="F232" i="1" s="1"/>
  <c r="F231" i="1" s="1"/>
  <c r="F217" i="1"/>
  <c r="F216" i="1" s="1"/>
  <c r="F215" i="1" s="1"/>
  <c r="F209" i="1" s="1"/>
  <c r="F175" i="1"/>
  <c r="F88" i="1"/>
  <c r="F76" i="1"/>
  <c r="F23" i="1"/>
  <c r="F22" i="1" s="1"/>
  <c r="F261" i="1" l="1"/>
  <c r="F21" i="1"/>
  <c r="F37" i="1"/>
  <c r="F36" i="1" s="1"/>
  <c r="F352" i="1"/>
  <c r="F325" i="1"/>
  <c r="F324" i="1" s="1"/>
  <c r="F277" i="1"/>
  <c r="F132" i="1"/>
  <c r="F181" i="1"/>
  <c r="F180" i="1" s="1"/>
  <c r="F13" i="1"/>
  <c r="F162" i="1"/>
  <c r="F196" i="1"/>
  <c r="F195" i="1" s="1"/>
  <c r="F75" i="1"/>
  <c r="F74" i="1" s="1"/>
  <c r="F46" i="1" s="1"/>
  <c r="F45" i="1" l="1"/>
  <c r="F351" i="1"/>
  <c r="F350" i="1" s="1"/>
  <c r="F276" i="1"/>
  <c r="F260" i="1" s="1"/>
  <c r="F12" i="1"/>
  <c r="F11" i="1" s="1"/>
  <c r="F259" i="1" l="1"/>
  <c r="F10" i="1"/>
  <c r="F356" i="1" l="1"/>
</calcChain>
</file>

<file path=xl/sharedStrings.xml><?xml version="1.0" encoding="utf-8"?>
<sst xmlns="http://schemas.openxmlformats.org/spreadsheetml/2006/main" count="1742" uniqueCount="303">
  <si>
    <t xml:space="preserve">Распределения </t>
  </si>
  <si>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</si>
  <si>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</si>
  <si>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</si>
  <si>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</si>
  <si>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</si>
  <si>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</si>
  <si>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</si>
  <si>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</si>
  <si>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</si>
  <si>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</si>
  <si>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</si>
  <si>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</si>
  <si>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</si>
  <si>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</si>
  <si>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</si>
  <si>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</si>
  <si>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</si>
  <si>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</si>
  <si>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</si>
  <si>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</si>
  <si>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</si>
  <si>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</si>
  <si>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</si>
  <si>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</si>
  <si>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</si>
  <si>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</si>
  <si>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</si>
  <si>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</si>
  <si>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</si>
  <si>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</si>
  <si>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</si>
  <si>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</si>
  <si>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</si>
  <si>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</si>
  <si>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</si>
  <si>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</si>
  <si>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</si>
  <si>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</si>
  <si>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</si>
  <si>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</si>
  <si>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</si>
  <si>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</si>
  <si>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</si>
  <si>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</si>
  <si>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</si>
  <si>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</si>
  <si>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</si>
  <si>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</si>
  <si>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</si>
  <si>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</si>
  <si>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</si>
  <si>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</si>
  <si>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</si>
  <si>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</si>
  <si>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</si>
  <si>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</si>
  <si>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</si>
  <si>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</si>
  <si>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</si>
  <si>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</si>
  <si>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</si>
  <si>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</si>
  <si>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</si>
  <si>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</si>
  <si>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</si>
  <si>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</si>
  <si>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</si>
  <si>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</si>
  <si>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</si>
  <si>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</si>
  <si>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</si>
  <si>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</si>
  <si>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</si>
  <si>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</si>
  <si>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</si>
  <si>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</si>
  <si>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</si>
  <si>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</si>
  <si>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</si>
  <si>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</si>
  <si>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</si>
  <si>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</si>
  <si>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</si>
  <si>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</si>
  <si>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</si>
  <si>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</si>
  <si>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</si>
  <si>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</si>
  <si>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</si>
  <si>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</si>
  <si>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</si>
  <si>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</si>
  <si>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</si>
  <si>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</si>
  <si>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</si>
  <si>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</si>
  <si>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</si>
  <si>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</si>
  <si>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</si>
  <si>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</si>
  <si>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</si>
  <si>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</si>
  <si>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</si>
  <si>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</si>
  <si>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</si>
  <si>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</si>
  <si>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</si>
  <si>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</si>
  <si>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</si>
  <si>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</si>
  <si>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</si>
  <si>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</si>
  <si>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</si>
  <si>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</si>
  <si>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</si>
  <si>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</si>
  <si>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</si>
  <si>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</si>
  <si>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</si>
  <si>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</si>
  <si>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</si>
  <si>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</si>
  <si>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</si>
  <si>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</si>
  <si>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</si>
  <si>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</si>
  <si>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</si>
  <si>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</si>
  <si>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</si>
  <si>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</si>
  <si>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</si>
  <si>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</si>
  <si>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</si>
  <si>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</si>
  <si>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</si>
  <si>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</si>
  <si>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</si>
  <si>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</si>
  <si>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</si>
  <si>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</si>
  <si>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</si>
  <si>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</si>
  <si>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</si>
  <si>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</si>
  <si>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</si>
  <si>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</si>
  <si>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</si>
  <si>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</si>
  <si>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</si>
  <si>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</si>
  <si>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</si>
  <si>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</si>
  <si>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</si>
  <si>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</si>
  <si>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</si>
  <si>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</si>
  <si>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</si>
  <si>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</si>
  <si>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</si>
  <si>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</si>
  <si>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</si>
  <si>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</si>
  <si>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</si>
  <si>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</si>
  <si>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</si>
  <si>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</si>
  <si>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</si>
  <si>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</si>
  <si>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</si>
  <si>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</si>
  <si>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</si>
  <si>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</si>
  <si>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</si>
  <si>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</si>
  <si>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</si>
  <si>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</si>
  <si>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</si>
  <si>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</si>
  <si>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</si>
  <si>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</si>
  <si>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Сумма 2016 год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</si>
  <si>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</si>
  <si>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</si>
  <si>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</si>
  <si>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</si>
  <si>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</si>
  <si>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</si>
  <si>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</si>
  <si>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</si>
  <si>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</si>
  <si>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</si>
  <si>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</si>
  <si>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</si>
  <si>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</si>
  <si>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</si>
  <si>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</si>
  <si>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</si>
  <si>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</si>
  <si>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</si>
  <si>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</si>
  <si>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</si>
  <si>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</si>
  <si>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</si>
  <si>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</si>
  <si>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</si>
  <si>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</si>
  <si>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</si>
  <si>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</si>
  <si>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</si>
  <si>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</si>
  <si>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</si>
  <si>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</si>
  <si>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</si>
  <si>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</si>
  <si>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</si>
  <si>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</si>
  <si>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</si>
  <si>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</si>
  <si>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</si>
  <si>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</si>
  <si>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</si>
  <si>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</si>
  <si>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</si>
  <si>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</si>
  <si>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</si>
  <si>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</si>
  <si>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</si>
  <si>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</si>
  <si>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</si>
  <si>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</si>
  <si>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</si>
  <si>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</si>
  <si>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</si>
  <si>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</si>
  <si>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</si>
  <si>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</si>
  <si>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</si>
  <si>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</si>
  <si>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</si>
  <si>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</si>
  <si>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</si>
  <si>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</si>
  <si>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</si>
  <si>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</si>
  <si>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</si>
  <si>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</si>
  <si>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</si>
  <si>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</si>
  <si>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</si>
  <si>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</si>
  <si>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</si>
  <si>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</si>
  <si>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</si>
  <si>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</si>
  <si>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</si>
  <si>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</si>
  <si>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</si>
  <si>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</si>
  <si>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</si>
  <si>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</si>
  <si>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</si>
  <si>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</si>
  <si>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</si>
  <si>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</si>
  <si>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</si>
  <si>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</si>
  <si>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</si>
  <si>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</si>
  <si>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</si>
  <si>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</si>
  <si>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</si>
  <si>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</si>
  <si>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</si>
  <si>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</si>
  <si>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</si>
  <si>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</si>
  <si>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</si>
  <si>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</si>
  <si>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</si>
  <si>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</si>
  <si>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</si>
  <si>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</si>
  <si>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</si>
  <si>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</si>
  <si>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</si>
  <si>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</si>
  <si>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</si>
  <si>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</si>
  <si>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</si>
  <si>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</si>
  <si>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</si>
  <si>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</si>
  <si>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</si>
  <si>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</si>
  <si>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</si>
  <si>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</si>
  <si>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</si>
  <si>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</si>
  <si>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</si>
  <si>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к решению Думы Ханкайского </t>
  </si>
  <si>
    <t>муниципального района</t>
  </si>
  <si>
    <t>от 15.12.2015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</si>
</sst>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0" fontId="1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1" fillId="0" borderId="0" xfId="0" applyFont="1" applyAlignment="1"/>
    <xf numFmtId="0" fontId="2" fillId="2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4" fontId="1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tabSelected="1" view="pageBreakPreview" topLeftCell="A340" zoomScaleNormal="100" zoomScaleSheetLayoutView="100" workbookViewId="0">
      <selection activeCell="C358" sqref="C358:G388"/>
    </sheetView>
  </sheetViews>
  <sheetFormatPr defaultRowHeight="15.75" outlineLevelRow="7" x14ac:dyDescent="0.25"/>
  <cols>
    <col min="1" max="1" width="69.4257812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6" s="1" customFormat="1" ht="17.25" customHeight="1" x14ac:dyDescent="0.25">
      <c r="B1" s="2"/>
      <c r="D1" s="33"/>
      <c r="E1" s="33"/>
      <c r="F1" s="30" t="s">
        <v>292</v>
      </c>
    </row>
    <row r="2" spans="1:6" s="1" customFormat="1" ht="13.5" customHeight="1" x14ac:dyDescent="0.25">
      <c r="D2" s="46" t="s">
        <v>300</v>
      </c>
      <c r="E2" s="46"/>
      <c r="F2" s="46"/>
    </row>
    <row r="3" spans="1:6" s="1" customFormat="1" ht="15" customHeight="1" x14ac:dyDescent="0.25">
      <c r="B3" s="3"/>
      <c r="D3" s="46" t="s">
        <v>301</v>
      </c>
      <c r="E3" s="46"/>
      <c r="F3" s="46"/>
    </row>
    <row r="4" spans="1:6" s="1" customFormat="1" ht="15" customHeight="1" x14ac:dyDescent="0.25">
      <c r="B4" s="3"/>
      <c r="C4" s="4"/>
      <c r="D4" s="4"/>
      <c r="E4" s="46" t="s">
        <v>302</v>
      </c>
      <c r="F4" s="46"/>
    </row>
    <row r="5" spans="1:6" s="1" customFormat="1" ht="17.25" customHeight="1" x14ac:dyDescent="0.25">
      <c r="B5" s="3"/>
      <c r="C5" s="5"/>
      <c r="D5" s="5"/>
      <c r="E5" s="6"/>
      <c r="F5" s="22"/>
    </row>
    <row r="6" spans="1:6" s="1" customFormat="1" ht="16.5" customHeight="1" x14ac:dyDescent="0.25">
      <c r="A6" s="47" t="s">
        <v>0</v>
      </c>
      <c r="B6" s="48"/>
      <c r="C6" s="48"/>
      <c r="D6" s="48"/>
      <c r="E6" s="48"/>
      <c r="F6" s="22"/>
    </row>
    <row r="7" spans="1:6" s="1" customFormat="1" ht="33" customHeight="1" x14ac:dyDescent="0.25">
      <c r="A7" s="49" t="s">
        <v>288</v>
      </c>
      <c r="B7" s="49"/>
      <c r="C7" s="49"/>
      <c r="D7" s="49"/>
      <c r="E7" s="49"/>
      <c r="F7" s="22"/>
    </row>
    <row r="8" spans="1:6" s="1" customFormat="1" ht="15" customHeight="1" x14ac:dyDescent="0.25">
      <c r="A8" s="7"/>
      <c r="B8" s="7"/>
      <c r="C8" s="7"/>
      <c r="D8" s="7"/>
      <c r="E8" s="7"/>
      <c r="F8" s="45" t="s">
        <v>299</v>
      </c>
    </row>
    <row r="9" spans="1:6" ht="31.5" x14ac:dyDescent="0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23" t="s">
        <v>181</v>
      </c>
    </row>
    <row r="10" spans="1:6" s="12" customFormat="1" ht="33.75" customHeight="1" x14ac:dyDescent="0.25">
      <c r="A10" s="10" t="s">
        <v>6</v>
      </c>
      <c r="B10" s="11" t="s">
        <v>7</v>
      </c>
      <c r="C10" s="11" t="s">
        <v>8</v>
      </c>
      <c r="D10" s="11" t="s">
        <v>198</v>
      </c>
      <c r="E10" s="11" t="s">
        <v>9</v>
      </c>
      <c r="F10" s="28">
        <f>F11+F36+F30</f>
        <v>20055.2</v>
      </c>
    </row>
    <row r="11" spans="1:6" ht="16.5" customHeight="1" outlineLevel="1" x14ac:dyDescent="0.25">
      <c r="A11" s="13" t="s">
        <v>10</v>
      </c>
      <c r="B11" s="14" t="s">
        <v>7</v>
      </c>
      <c r="C11" s="14" t="s">
        <v>11</v>
      </c>
      <c r="D11" s="14" t="s">
        <v>198</v>
      </c>
      <c r="E11" s="14" t="s">
        <v>9</v>
      </c>
      <c r="F11" s="26">
        <f>F12+F21</f>
        <v>4807.2</v>
      </c>
    </row>
    <row r="12" spans="1:6" ht="33" customHeight="1" outlineLevel="2" x14ac:dyDescent="0.25">
      <c r="A12" s="13" t="s">
        <v>12</v>
      </c>
      <c r="B12" s="14" t="s">
        <v>7</v>
      </c>
      <c r="C12" s="14" t="s">
        <v>13</v>
      </c>
      <c r="D12" s="14" t="s">
        <v>198</v>
      </c>
      <c r="E12" s="14" t="s">
        <v>9</v>
      </c>
      <c r="F12" s="26">
        <f t="shared" ref="F12:F13" si="0">F13</f>
        <v>4388.2</v>
      </c>
    </row>
    <row r="13" spans="1:6" ht="31.5" outlineLevel="4" x14ac:dyDescent="0.25">
      <c r="A13" s="13" t="s">
        <v>218</v>
      </c>
      <c r="B13" s="14" t="s">
        <v>7</v>
      </c>
      <c r="C13" s="14" t="s">
        <v>13</v>
      </c>
      <c r="D13" s="14" t="s">
        <v>199</v>
      </c>
      <c r="E13" s="14" t="s">
        <v>9</v>
      </c>
      <c r="F13" s="26">
        <f t="shared" si="0"/>
        <v>4388.2</v>
      </c>
    </row>
    <row r="14" spans="1:6" ht="32.25" customHeight="1" outlineLevel="5" x14ac:dyDescent="0.25">
      <c r="A14" s="13" t="s">
        <v>14</v>
      </c>
      <c r="B14" s="14" t="s">
        <v>7</v>
      </c>
      <c r="C14" s="14" t="s">
        <v>13</v>
      </c>
      <c r="D14" s="14" t="s">
        <v>200</v>
      </c>
      <c r="E14" s="14" t="s">
        <v>9</v>
      </c>
      <c r="F14" s="26">
        <f>F15+F17+F19</f>
        <v>4388.2</v>
      </c>
    </row>
    <row r="15" spans="1:6" ht="64.5" customHeight="1" outlineLevel="6" x14ac:dyDescent="0.25">
      <c r="A15" s="13" t="s">
        <v>15</v>
      </c>
      <c r="B15" s="14" t="s">
        <v>7</v>
      </c>
      <c r="C15" s="14" t="s">
        <v>13</v>
      </c>
      <c r="D15" s="14" t="s">
        <v>200</v>
      </c>
      <c r="E15" s="14" t="s">
        <v>16</v>
      </c>
      <c r="F15" s="26">
        <f>F16</f>
        <v>4223.8</v>
      </c>
    </row>
    <row r="16" spans="1:6" ht="31.5" customHeight="1" outlineLevel="7" x14ac:dyDescent="0.25">
      <c r="A16" s="13" t="s">
        <v>17</v>
      </c>
      <c r="B16" s="14" t="s">
        <v>7</v>
      </c>
      <c r="C16" s="14" t="s">
        <v>13</v>
      </c>
      <c r="D16" s="14" t="s">
        <v>200</v>
      </c>
      <c r="E16" s="14" t="s">
        <v>18</v>
      </c>
      <c r="F16" s="23">
        <v>4223.8</v>
      </c>
    </row>
    <row r="17" spans="1:6" ht="33" customHeight="1" outlineLevel="6" x14ac:dyDescent="0.25">
      <c r="A17" s="13" t="s">
        <v>19</v>
      </c>
      <c r="B17" s="14" t="s">
        <v>7</v>
      </c>
      <c r="C17" s="14" t="s">
        <v>13</v>
      </c>
      <c r="D17" s="14" t="s">
        <v>200</v>
      </c>
      <c r="E17" s="14" t="s">
        <v>20</v>
      </c>
      <c r="F17" s="26">
        <f>F18</f>
        <v>162.4</v>
      </c>
    </row>
    <row r="18" spans="1:6" ht="31.5" outlineLevel="7" x14ac:dyDescent="0.25">
      <c r="A18" s="13" t="s">
        <v>21</v>
      </c>
      <c r="B18" s="14" t="s">
        <v>7</v>
      </c>
      <c r="C18" s="14" t="s">
        <v>13</v>
      </c>
      <c r="D18" s="14" t="s">
        <v>200</v>
      </c>
      <c r="E18" s="14" t="s">
        <v>22</v>
      </c>
      <c r="F18" s="24">
        <v>162.4</v>
      </c>
    </row>
    <row r="19" spans="1:6" outlineLevel="6" x14ac:dyDescent="0.25">
      <c r="A19" s="13" t="s">
        <v>23</v>
      </c>
      <c r="B19" s="14" t="s">
        <v>7</v>
      </c>
      <c r="C19" s="14" t="s">
        <v>13</v>
      </c>
      <c r="D19" s="14" t="s">
        <v>200</v>
      </c>
      <c r="E19" s="14" t="s">
        <v>24</v>
      </c>
      <c r="F19" s="26">
        <f>F20</f>
        <v>2</v>
      </c>
    </row>
    <row r="20" spans="1:6" outlineLevel="7" x14ac:dyDescent="0.25">
      <c r="A20" s="13" t="s">
        <v>25</v>
      </c>
      <c r="B20" s="14" t="s">
        <v>7</v>
      </c>
      <c r="C20" s="14" t="s">
        <v>13</v>
      </c>
      <c r="D20" s="14" t="s">
        <v>200</v>
      </c>
      <c r="E20" s="14" t="s">
        <v>26</v>
      </c>
      <c r="F20" s="24">
        <v>2</v>
      </c>
    </row>
    <row r="21" spans="1:6" outlineLevel="2" x14ac:dyDescent="0.25">
      <c r="A21" s="13" t="s">
        <v>27</v>
      </c>
      <c r="B21" s="14" t="s">
        <v>7</v>
      </c>
      <c r="C21" s="14" t="s">
        <v>28</v>
      </c>
      <c r="D21" s="14" t="s">
        <v>198</v>
      </c>
      <c r="E21" s="14" t="s">
        <v>9</v>
      </c>
      <c r="F21" s="26">
        <f t="shared" ref="F21:F22" si="1">F22</f>
        <v>419</v>
      </c>
    </row>
    <row r="22" spans="1:6" ht="32.25" customHeight="1" outlineLevel="3" x14ac:dyDescent="0.25">
      <c r="A22" s="13" t="s">
        <v>29</v>
      </c>
      <c r="B22" s="14" t="s">
        <v>7</v>
      </c>
      <c r="C22" s="14" t="s">
        <v>28</v>
      </c>
      <c r="D22" s="14" t="s">
        <v>201</v>
      </c>
      <c r="E22" s="14" t="s">
        <v>9</v>
      </c>
      <c r="F22" s="26">
        <f t="shared" si="1"/>
        <v>419</v>
      </c>
    </row>
    <row r="23" spans="1:6" ht="31.5" outlineLevel="4" x14ac:dyDescent="0.25">
      <c r="A23" s="13" t="s">
        <v>30</v>
      </c>
      <c r="B23" s="14" t="s">
        <v>7</v>
      </c>
      <c r="C23" s="14" t="s">
        <v>28</v>
      </c>
      <c r="D23" s="14" t="s">
        <v>202</v>
      </c>
      <c r="E23" s="14" t="s">
        <v>9</v>
      </c>
      <c r="F23" s="26">
        <f>F24+F27</f>
        <v>419</v>
      </c>
    </row>
    <row r="24" spans="1:6" ht="33" customHeight="1" outlineLevel="5" x14ac:dyDescent="0.25">
      <c r="A24" s="13" t="s">
        <v>31</v>
      </c>
      <c r="B24" s="14" t="s">
        <v>7</v>
      </c>
      <c r="C24" s="14" t="s">
        <v>28</v>
      </c>
      <c r="D24" s="14" t="s">
        <v>203</v>
      </c>
      <c r="E24" s="14" t="s">
        <v>9</v>
      </c>
      <c r="F24" s="26">
        <f t="shared" ref="F24:F25" si="2">F25</f>
        <v>395</v>
      </c>
    </row>
    <row r="25" spans="1:6" ht="35.25" customHeight="1" outlineLevel="6" x14ac:dyDescent="0.25">
      <c r="A25" s="13" t="s">
        <v>19</v>
      </c>
      <c r="B25" s="14" t="s">
        <v>7</v>
      </c>
      <c r="C25" s="14" t="s">
        <v>28</v>
      </c>
      <c r="D25" s="14" t="s">
        <v>203</v>
      </c>
      <c r="E25" s="14" t="s">
        <v>20</v>
      </c>
      <c r="F25" s="26">
        <f t="shared" si="2"/>
        <v>395</v>
      </c>
    </row>
    <row r="26" spans="1:6" ht="31.5" outlineLevel="7" x14ac:dyDescent="0.25">
      <c r="A26" s="13" t="s">
        <v>21</v>
      </c>
      <c r="B26" s="14" t="s">
        <v>7</v>
      </c>
      <c r="C26" s="14" t="s">
        <v>28</v>
      </c>
      <c r="D26" s="14" t="s">
        <v>203</v>
      </c>
      <c r="E26" s="14" t="s">
        <v>22</v>
      </c>
      <c r="F26" s="24">
        <v>395</v>
      </c>
    </row>
    <row r="27" spans="1:6" outlineLevel="5" x14ac:dyDescent="0.25">
      <c r="A27" s="13" t="s">
        <v>32</v>
      </c>
      <c r="B27" s="14" t="s">
        <v>7</v>
      </c>
      <c r="C27" s="14" t="s">
        <v>28</v>
      </c>
      <c r="D27" s="14" t="s">
        <v>204</v>
      </c>
      <c r="E27" s="14" t="s">
        <v>9</v>
      </c>
      <c r="F27" s="26">
        <f t="shared" ref="F27:F28" si="3">F28</f>
        <v>24</v>
      </c>
    </row>
    <row r="28" spans="1:6" ht="33" customHeight="1" outlineLevel="6" x14ac:dyDescent="0.25">
      <c r="A28" s="13" t="s">
        <v>19</v>
      </c>
      <c r="B28" s="14" t="s">
        <v>7</v>
      </c>
      <c r="C28" s="14" t="s">
        <v>28</v>
      </c>
      <c r="D28" s="14" t="s">
        <v>204</v>
      </c>
      <c r="E28" s="14" t="s">
        <v>20</v>
      </c>
      <c r="F28" s="26">
        <f t="shared" si="3"/>
        <v>24</v>
      </c>
    </row>
    <row r="29" spans="1:6" ht="31.5" outlineLevel="7" x14ac:dyDescent="0.25">
      <c r="A29" s="13" t="s">
        <v>21</v>
      </c>
      <c r="B29" s="14" t="s">
        <v>7</v>
      </c>
      <c r="C29" s="14" t="s">
        <v>28</v>
      </c>
      <c r="D29" s="14" t="s">
        <v>204</v>
      </c>
      <c r="E29" s="14" t="s">
        <v>22</v>
      </c>
      <c r="F29" s="24">
        <v>24</v>
      </c>
    </row>
    <row r="30" spans="1:6" outlineLevel="7" x14ac:dyDescent="0.25">
      <c r="A30" s="13" t="s">
        <v>190</v>
      </c>
      <c r="B30" s="14" t="s">
        <v>7</v>
      </c>
      <c r="C30" s="14" t="s">
        <v>33</v>
      </c>
      <c r="D30" s="14" t="s">
        <v>198</v>
      </c>
      <c r="E30" s="14" t="s">
        <v>9</v>
      </c>
      <c r="F30" s="26">
        <f t="shared" ref="F30:F34" si="4">F31</f>
        <v>1160</v>
      </c>
    </row>
    <row r="31" spans="1:6" outlineLevel="7" x14ac:dyDescent="0.25">
      <c r="A31" s="13" t="s">
        <v>191</v>
      </c>
      <c r="B31" s="14" t="s">
        <v>7</v>
      </c>
      <c r="C31" s="14" t="s">
        <v>192</v>
      </c>
      <c r="D31" s="14" t="s">
        <v>198</v>
      </c>
      <c r="E31" s="14" t="s">
        <v>9</v>
      </c>
      <c r="F31" s="26">
        <f t="shared" si="4"/>
        <v>1160</v>
      </c>
    </row>
    <row r="32" spans="1:6" ht="31.5" outlineLevel="7" x14ac:dyDescent="0.25">
      <c r="A32" s="13" t="s">
        <v>218</v>
      </c>
      <c r="B32" s="14" t="s">
        <v>7</v>
      </c>
      <c r="C32" s="14" t="s">
        <v>192</v>
      </c>
      <c r="D32" s="14" t="s">
        <v>199</v>
      </c>
      <c r="E32" s="14" t="s">
        <v>9</v>
      </c>
      <c r="F32" s="26">
        <f>F33</f>
        <v>1160</v>
      </c>
    </row>
    <row r="33" spans="1:6" ht="63.75" customHeight="1" outlineLevel="7" x14ac:dyDescent="0.25">
      <c r="A33" s="31" t="s">
        <v>219</v>
      </c>
      <c r="B33" s="14" t="s">
        <v>7</v>
      </c>
      <c r="C33" s="14" t="s">
        <v>192</v>
      </c>
      <c r="D33" s="37">
        <v>9909151180</v>
      </c>
      <c r="E33" s="14" t="s">
        <v>9</v>
      </c>
      <c r="F33" s="26">
        <f t="shared" si="4"/>
        <v>1160</v>
      </c>
    </row>
    <row r="34" spans="1:6" outlineLevel="7" x14ac:dyDescent="0.25">
      <c r="A34" s="13" t="s">
        <v>34</v>
      </c>
      <c r="B34" s="14" t="s">
        <v>7</v>
      </c>
      <c r="C34" s="14" t="s">
        <v>192</v>
      </c>
      <c r="D34" s="38">
        <v>9909151180</v>
      </c>
      <c r="E34" s="14" t="s">
        <v>35</v>
      </c>
      <c r="F34" s="26">
        <f t="shared" si="4"/>
        <v>1160</v>
      </c>
    </row>
    <row r="35" spans="1:6" outlineLevel="7" x14ac:dyDescent="0.25">
      <c r="A35" s="13" t="s">
        <v>193</v>
      </c>
      <c r="B35" s="14" t="s">
        <v>7</v>
      </c>
      <c r="C35" s="14" t="s">
        <v>192</v>
      </c>
      <c r="D35" s="38">
        <v>9909151180</v>
      </c>
      <c r="E35" s="14" t="s">
        <v>194</v>
      </c>
      <c r="F35" s="24">
        <v>1160</v>
      </c>
    </row>
    <row r="36" spans="1:6" ht="47.25" outlineLevel="1" x14ac:dyDescent="0.25">
      <c r="A36" s="13" t="s">
        <v>36</v>
      </c>
      <c r="B36" s="14" t="s">
        <v>7</v>
      </c>
      <c r="C36" s="14" t="s">
        <v>37</v>
      </c>
      <c r="D36" s="14" t="s">
        <v>198</v>
      </c>
      <c r="E36" s="14" t="s">
        <v>9</v>
      </c>
      <c r="F36" s="26">
        <f t="shared" ref="F36:F37" si="5">F37</f>
        <v>14088</v>
      </c>
    </row>
    <row r="37" spans="1:6" ht="30.75" customHeight="1" outlineLevel="2" x14ac:dyDescent="0.25">
      <c r="A37" s="13" t="s">
        <v>38</v>
      </c>
      <c r="B37" s="14" t="s">
        <v>7</v>
      </c>
      <c r="C37" s="14" t="s">
        <v>39</v>
      </c>
      <c r="D37" s="14" t="s">
        <v>198</v>
      </c>
      <c r="E37" s="14" t="s">
        <v>9</v>
      </c>
      <c r="F37" s="26">
        <f t="shared" si="5"/>
        <v>14088</v>
      </c>
    </row>
    <row r="38" spans="1:6" ht="31.5" outlineLevel="3" x14ac:dyDescent="0.25">
      <c r="A38" s="13" t="s">
        <v>40</v>
      </c>
      <c r="B38" s="14" t="s">
        <v>7</v>
      </c>
      <c r="C38" s="14" t="s">
        <v>39</v>
      </c>
      <c r="D38" s="14" t="s">
        <v>205</v>
      </c>
      <c r="E38" s="14" t="s">
        <v>9</v>
      </c>
      <c r="F38" s="26">
        <f>F39+F42</f>
        <v>14088</v>
      </c>
    </row>
    <row r="39" spans="1:6" ht="33" customHeight="1" outlineLevel="5" x14ac:dyDescent="0.25">
      <c r="A39" s="13" t="s">
        <v>41</v>
      </c>
      <c r="B39" s="14" t="s">
        <v>7</v>
      </c>
      <c r="C39" s="14" t="s">
        <v>39</v>
      </c>
      <c r="D39" s="39" t="s">
        <v>206</v>
      </c>
      <c r="E39" s="14" t="s">
        <v>9</v>
      </c>
      <c r="F39" s="26">
        <f t="shared" ref="F39:F40" si="6">F40</f>
        <v>500</v>
      </c>
    </row>
    <row r="40" spans="1:6" outlineLevel="6" x14ac:dyDescent="0.25">
      <c r="A40" s="13" t="s">
        <v>34</v>
      </c>
      <c r="B40" s="14" t="s">
        <v>7</v>
      </c>
      <c r="C40" s="14" t="s">
        <v>39</v>
      </c>
      <c r="D40" s="39" t="s">
        <v>206</v>
      </c>
      <c r="E40" s="14" t="s">
        <v>35</v>
      </c>
      <c r="F40" s="26">
        <f t="shared" si="6"/>
        <v>500</v>
      </c>
    </row>
    <row r="41" spans="1:6" outlineLevel="7" x14ac:dyDescent="0.25">
      <c r="A41" s="13" t="s">
        <v>42</v>
      </c>
      <c r="B41" s="14" t="s">
        <v>7</v>
      </c>
      <c r="C41" s="14" t="s">
        <v>39</v>
      </c>
      <c r="D41" s="39" t="s">
        <v>206</v>
      </c>
      <c r="E41" s="14" t="s">
        <v>43</v>
      </c>
      <c r="F41" s="24">
        <v>500</v>
      </c>
    </row>
    <row r="42" spans="1:6" ht="31.5" outlineLevel="5" x14ac:dyDescent="0.25">
      <c r="A42" s="13" t="s">
        <v>44</v>
      </c>
      <c r="B42" s="14" t="s">
        <v>7</v>
      </c>
      <c r="C42" s="14" t="s">
        <v>39</v>
      </c>
      <c r="D42" s="14" t="s">
        <v>207</v>
      </c>
      <c r="E42" s="14" t="s">
        <v>9</v>
      </c>
      <c r="F42" s="26">
        <f t="shared" ref="F42:F43" si="7">F43</f>
        <v>13588</v>
      </c>
    </row>
    <row r="43" spans="1:6" outlineLevel="6" x14ac:dyDescent="0.25">
      <c r="A43" s="13" t="s">
        <v>34</v>
      </c>
      <c r="B43" s="14" t="s">
        <v>7</v>
      </c>
      <c r="C43" s="14" t="s">
        <v>39</v>
      </c>
      <c r="D43" s="14" t="s">
        <v>207</v>
      </c>
      <c r="E43" s="14" t="s">
        <v>35</v>
      </c>
      <c r="F43" s="26">
        <f t="shared" si="7"/>
        <v>13588</v>
      </c>
    </row>
    <row r="44" spans="1:6" outlineLevel="7" x14ac:dyDescent="0.25">
      <c r="A44" s="13" t="s">
        <v>42</v>
      </c>
      <c r="B44" s="14" t="s">
        <v>7</v>
      </c>
      <c r="C44" s="14" t="s">
        <v>39</v>
      </c>
      <c r="D44" s="14" t="s">
        <v>207</v>
      </c>
      <c r="E44" s="14" t="s">
        <v>43</v>
      </c>
      <c r="F44" s="24">
        <v>13588</v>
      </c>
    </row>
    <row r="45" spans="1:6" s="12" customFormat="1" ht="31.5" x14ac:dyDescent="0.25">
      <c r="A45" s="10" t="s">
        <v>45</v>
      </c>
      <c r="B45" s="11" t="s">
        <v>46</v>
      </c>
      <c r="C45" s="11" t="s">
        <v>8</v>
      </c>
      <c r="D45" s="11" t="s">
        <v>198</v>
      </c>
      <c r="E45" s="11" t="s">
        <v>9</v>
      </c>
      <c r="F45" s="28">
        <f>F46+F126+F162+F180+F189+F195+F209+F224+F132</f>
        <v>92745.66</v>
      </c>
    </row>
    <row r="46" spans="1:6" outlineLevel="1" x14ac:dyDescent="0.25">
      <c r="A46" s="13" t="s">
        <v>10</v>
      </c>
      <c r="B46" s="14" t="s">
        <v>46</v>
      </c>
      <c r="C46" s="14" t="s">
        <v>11</v>
      </c>
      <c r="D46" s="14" t="s">
        <v>198</v>
      </c>
      <c r="E46" s="14" t="s">
        <v>9</v>
      </c>
      <c r="F46" s="26">
        <f>F47+F52+F64+F74+F69+F59</f>
        <v>48443.99</v>
      </c>
    </row>
    <row r="47" spans="1:6" ht="31.5" outlineLevel="2" x14ac:dyDescent="0.25">
      <c r="A47" s="13" t="s">
        <v>47</v>
      </c>
      <c r="B47" s="14" t="s">
        <v>46</v>
      </c>
      <c r="C47" s="14" t="s">
        <v>48</v>
      </c>
      <c r="D47" s="14" t="s">
        <v>198</v>
      </c>
      <c r="E47" s="14" t="s">
        <v>9</v>
      </c>
      <c r="F47" s="26">
        <f t="shared" ref="F47:F50" si="8">F48</f>
        <v>1740</v>
      </c>
    </row>
    <row r="48" spans="1:6" ht="31.5" outlineLevel="3" x14ac:dyDescent="0.25">
      <c r="A48" s="13" t="s">
        <v>218</v>
      </c>
      <c r="B48" s="14" t="s">
        <v>46</v>
      </c>
      <c r="C48" s="14" t="s">
        <v>48</v>
      </c>
      <c r="D48" s="14" t="s">
        <v>199</v>
      </c>
      <c r="E48" s="14" t="s">
        <v>9</v>
      </c>
      <c r="F48" s="26">
        <f t="shared" si="8"/>
        <v>1740</v>
      </c>
    </row>
    <row r="49" spans="1:6" outlineLevel="5" x14ac:dyDescent="0.25">
      <c r="A49" s="13" t="s">
        <v>49</v>
      </c>
      <c r="B49" s="14" t="s">
        <v>46</v>
      </c>
      <c r="C49" s="14" t="s">
        <v>48</v>
      </c>
      <c r="D49" s="14" t="s">
        <v>208</v>
      </c>
      <c r="E49" s="14" t="s">
        <v>9</v>
      </c>
      <c r="F49" s="26">
        <f t="shared" si="8"/>
        <v>1740</v>
      </c>
    </row>
    <row r="50" spans="1:6" ht="62.25" customHeight="1" outlineLevel="6" x14ac:dyDescent="0.25">
      <c r="A50" s="13" t="s">
        <v>15</v>
      </c>
      <c r="B50" s="14" t="s">
        <v>46</v>
      </c>
      <c r="C50" s="14" t="s">
        <v>48</v>
      </c>
      <c r="D50" s="14" t="s">
        <v>208</v>
      </c>
      <c r="E50" s="14" t="s">
        <v>16</v>
      </c>
      <c r="F50" s="26">
        <f t="shared" si="8"/>
        <v>1740</v>
      </c>
    </row>
    <row r="51" spans="1:6" ht="20.25" customHeight="1" outlineLevel="7" x14ac:dyDescent="0.25">
      <c r="A51" s="13" t="s">
        <v>17</v>
      </c>
      <c r="B51" s="14" t="s">
        <v>46</v>
      </c>
      <c r="C51" s="14" t="s">
        <v>48</v>
      </c>
      <c r="D51" s="14" t="s">
        <v>208</v>
      </c>
      <c r="E51" s="14" t="s">
        <v>18</v>
      </c>
      <c r="F51" s="24">
        <v>1740</v>
      </c>
    </row>
    <row r="52" spans="1:6" ht="47.25" outlineLevel="2" x14ac:dyDescent="0.25">
      <c r="A52" s="13" t="s">
        <v>50</v>
      </c>
      <c r="B52" s="14" t="s">
        <v>46</v>
      </c>
      <c r="C52" s="14" t="s">
        <v>51</v>
      </c>
      <c r="D52" s="14" t="s">
        <v>198</v>
      </c>
      <c r="E52" s="14" t="s">
        <v>9</v>
      </c>
      <c r="F52" s="26">
        <f t="shared" ref="F52:F53" si="9">F53</f>
        <v>10734.96</v>
      </c>
    </row>
    <row r="53" spans="1:6" ht="31.5" outlineLevel="3" x14ac:dyDescent="0.25">
      <c r="A53" s="13" t="s">
        <v>218</v>
      </c>
      <c r="B53" s="14" t="s">
        <v>46</v>
      </c>
      <c r="C53" s="14" t="s">
        <v>51</v>
      </c>
      <c r="D53" s="14" t="s">
        <v>199</v>
      </c>
      <c r="E53" s="14" t="s">
        <v>9</v>
      </c>
      <c r="F53" s="26">
        <f t="shared" si="9"/>
        <v>10734.96</v>
      </c>
    </row>
    <row r="54" spans="1:6" ht="33" customHeight="1" outlineLevel="5" x14ac:dyDescent="0.25">
      <c r="A54" s="13" t="s">
        <v>14</v>
      </c>
      <c r="B54" s="14" t="s">
        <v>46</v>
      </c>
      <c r="C54" s="14" t="s">
        <v>51</v>
      </c>
      <c r="D54" s="14" t="s">
        <v>200</v>
      </c>
      <c r="E54" s="14" t="s">
        <v>9</v>
      </c>
      <c r="F54" s="26">
        <f>F55+F57</f>
        <v>10734.96</v>
      </c>
    </row>
    <row r="55" spans="1:6" ht="64.5" customHeight="1" outlineLevel="6" x14ac:dyDescent="0.25">
      <c r="A55" s="13" t="s">
        <v>15</v>
      </c>
      <c r="B55" s="14" t="s">
        <v>46</v>
      </c>
      <c r="C55" s="14" t="s">
        <v>51</v>
      </c>
      <c r="D55" s="14" t="s">
        <v>200</v>
      </c>
      <c r="E55" s="14" t="s">
        <v>16</v>
      </c>
      <c r="F55" s="26">
        <f>F56</f>
        <v>10720.96</v>
      </c>
    </row>
    <row r="56" spans="1:6" ht="36" customHeight="1" outlineLevel="7" x14ac:dyDescent="0.25">
      <c r="A56" s="13" t="s">
        <v>17</v>
      </c>
      <c r="B56" s="14" t="s">
        <v>46</v>
      </c>
      <c r="C56" s="14" t="s">
        <v>51</v>
      </c>
      <c r="D56" s="14" t="s">
        <v>200</v>
      </c>
      <c r="E56" s="14" t="s">
        <v>18</v>
      </c>
      <c r="F56" s="24">
        <v>10720.96</v>
      </c>
    </row>
    <row r="57" spans="1:6" ht="36" customHeight="1" outlineLevel="6" x14ac:dyDescent="0.25">
      <c r="A57" s="13" t="s">
        <v>19</v>
      </c>
      <c r="B57" s="14" t="s">
        <v>46</v>
      </c>
      <c r="C57" s="14" t="s">
        <v>51</v>
      </c>
      <c r="D57" s="14" t="s">
        <v>200</v>
      </c>
      <c r="E57" s="14" t="s">
        <v>20</v>
      </c>
      <c r="F57" s="26">
        <f>F58</f>
        <v>14</v>
      </c>
    </row>
    <row r="58" spans="1:6" ht="31.5" outlineLevel="7" x14ac:dyDescent="0.25">
      <c r="A58" s="13" t="s">
        <v>21</v>
      </c>
      <c r="B58" s="14" t="s">
        <v>46</v>
      </c>
      <c r="C58" s="14" t="s">
        <v>51</v>
      </c>
      <c r="D58" s="14" t="s">
        <v>200</v>
      </c>
      <c r="E58" s="14" t="s">
        <v>22</v>
      </c>
      <c r="F58" s="24">
        <v>14</v>
      </c>
    </row>
    <row r="59" spans="1:6" outlineLevel="7" x14ac:dyDescent="0.25">
      <c r="A59" s="13" t="s">
        <v>195</v>
      </c>
      <c r="B59" s="14" t="s">
        <v>46</v>
      </c>
      <c r="C59" s="14" t="s">
        <v>196</v>
      </c>
      <c r="D59" s="14" t="s">
        <v>198</v>
      </c>
      <c r="E59" s="14" t="s">
        <v>9</v>
      </c>
      <c r="F59" s="26">
        <f t="shared" ref="F59:F62" si="10">F60</f>
        <v>84.5</v>
      </c>
    </row>
    <row r="60" spans="1:6" ht="31.5" outlineLevel="7" x14ac:dyDescent="0.25">
      <c r="A60" s="13" t="s">
        <v>218</v>
      </c>
      <c r="B60" s="14" t="s">
        <v>46</v>
      </c>
      <c r="C60" s="14" t="s">
        <v>196</v>
      </c>
      <c r="D60" s="14" t="s">
        <v>199</v>
      </c>
      <c r="E60" s="14" t="s">
        <v>9</v>
      </c>
      <c r="F60" s="26">
        <f>F61</f>
        <v>84.5</v>
      </c>
    </row>
    <row r="61" spans="1:6" ht="56.25" customHeight="1" outlineLevel="7" x14ac:dyDescent="0.25">
      <c r="A61" s="40" t="s">
        <v>197</v>
      </c>
      <c r="B61" s="14" t="s">
        <v>46</v>
      </c>
      <c r="C61" s="14" t="s">
        <v>196</v>
      </c>
      <c r="D61" s="14" t="s">
        <v>209</v>
      </c>
      <c r="E61" s="14" t="s">
        <v>9</v>
      </c>
      <c r="F61" s="26">
        <f t="shared" si="10"/>
        <v>84.5</v>
      </c>
    </row>
    <row r="62" spans="1:6" ht="31.5" outlineLevel="7" x14ac:dyDescent="0.25">
      <c r="A62" s="13" t="s">
        <v>19</v>
      </c>
      <c r="B62" s="14" t="s">
        <v>46</v>
      </c>
      <c r="C62" s="14" t="s">
        <v>196</v>
      </c>
      <c r="D62" s="14" t="s">
        <v>209</v>
      </c>
      <c r="E62" s="14" t="s">
        <v>20</v>
      </c>
      <c r="F62" s="26">
        <f t="shared" si="10"/>
        <v>84.5</v>
      </c>
    </row>
    <row r="63" spans="1:6" ht="31.5" outlineLevel="7" x14ac:dyDescent="0.25">
      <c r="A63" s="13" t="s">
        <v>21</v>
      </c>
      <c r="B63" s="14" t="s">
        <v>46</v>
      </c>
      <c r="C63" s="14" t="s">
        <v>196</v>
      </c>
      <c r="D63" s="14" t="s">
        <v>209</v>
      </c>
      <c r="E63" s="14" t="s">
        <v>22</v>
      </c>
      <c r="F63" s="24">
        <v>84.5</v>
      </c>
    </row>
    <row r="64" spans="1:6" ht="32.25" customHeight="1" outlineLevel="2" x14ac:dyDescent="0.25">
      <c r="A64" s="13" t="s">
        <v>12</v>
      </c>
      <c r="B64" s="14" t="s">
        <v>46</v>
      </c>
      <c r="C64" s="14" t="s">
        <v>13</v>
      </c>
      <c r="D64" s="14" t="s">
        <v>198</v>
      </c>
      <c r="E64" s="14" t="s">
        <v>9</v>
      </c>
      <c r="F64" s="26">
        <f t="shared" ref="F64:F67" si="11">F65</f>
        <v>523</v>
      </c>
    </row>
    <row r="65" spans="1:6" ht="31.5" outlineLevel="4" x14ac:dyDescent="0.25">
      <c r="A65" s="13" t="s">
        <v>218</v>
      </c>
      <c r="B65" s="14" t="s">
        <v>46</v>
      </c>
      <c r="C65" s="14" t="s">
        <v>13</v>
      </c>
      <c r="D65" s="14" t="s">
        <v>199</v>
      </c>
      <c r="E65" s="14" t="s">
        <v>9</v>
      </c>
      <c r="F65" s="26">
        <f t="shared" si="11"/>
        <v>523</v>
      </c>
    </row>
    <row r="66" spans="1:6" ht="31.5" customHeight="1" outlineLevel="5" x14ac:dyDescent="0.25">
      <c r="A66" s="13" t="s">
        <v>52</v>
      </c>
      <c r="B66" s="14" t="s">
        <v>46</v>
      </c>
      <c r="C66" s="14" t="s">
        <v>13</v>
      </c>
      <c r="D66" s="14" t="s">
        <v>210</v>
      </c>
      <c r="E66" s="14" t="s">
        <v>9</v>
      </c>
      <c r="F66" s="26">
        <f t="shared" si="11"/>
        <v>523</v>
      </c>
    </row>
    <row r="67" spans="1:6" ht="65.25" customHeight="1" outlineLevel="6" x14ac:dyDescent="0.25">
      <c r="A67" s="13" t="s">
        <v>15</v>
      </c>
      <c r="B67" s="14" t="s">
        <v>46</v>
      </c>
      <c r="C67" s="14" t="s">
        <v>13</v>
      </c>
      <c r="D67" s="14" t="s">
        <v>210</v>
      </c>
      <c r="E67" s="14" t="s">
        <v>16</v>
      </c>
      <c r="F67" s="26">
        <f t="shared" si="11"/>
        <v>523</v>
      </c>
    </row>
    <row r="68" spans="1:6" ht="31.5" customHeight="1" outlineLevel="7" x14ac:dyDescent="0.25">
      <c r="A68" s="13" t="s">
        <v>17</v>
      </c>
      <c r="B68" s="14" t="s">
        <v>46</v>
      </c>
      <c r="C68" s="14" t="s">
        <v>13</v>
      </c>
      <c r="D68" s="14" t="s">
        <v>210</v>
      </c>
      <c r="E68" s="14" t="s">
        <v>18</v>
      </c>
      <c r="F68" s="24">
        <v>523</v>
      </c>
    </row>
    <row r="69" spans="1:6" outlineLevel="7" x14ac:dyDescent="0.25">
      <c r="A69" s="13" t="s">
        <v>53</v>
      </c>
      <c r="B69" s="14" t="s">
        <v>46</v>
      </c>
      <c r="C69" s="14" t="s">
        <v>54</v>
      </c>
      <c r="D69" s="14" t="s">
        <v>198</v>
      </c>
      <c r="E69" s="14" t="s">
        <v>9</v>
      </c>
      <c r="F69" s="26">
        <f t="shared" ref="F69:F71" si="12">F70</f>
        <v>620.82000000000005</v>
      </c>
    </row>
    <row r="70" spans="1:6" ht="31.5" outlineLevel="7" x14ac:dyDescent="0.25">
      <c r="A70" s="13" t="s">
        <v>218</v>
      </c>
      <c r="B70" s="14" t="s">
        <v>46</v>
      </c>
      <c r="C70" s="14" t="s">
        <v>54</v>
      </c>
      <c r="D70" s="14" t="s">
        <v>199</v>
      </c>
      <c r="E70" s="14" t="s">
        <v>9</v>
      </c>
      <c r="F70" s="26">
        <f t="shared" si="12"/>
        <v>620.82000000000005</v>
      </c>
    </row>
    <row r="71" spans="1:6" ht="31.5" outlineLevel="7" x14ac:dyDescent="0.25">
      <c r="A71" s="13" t="s">
        <v>220</v>
      </c>
      <c r="B71" s="14" t="s">
        <v>46</v>
      </c>
      <c r="C71" s="14" t="s">
        <v>54</v>
      </c>
      <c r="D71" s="14" t="s">
        <v>211</v>
      </c>
      <c r="E71" s="14" t="s">
        <v>9</v>
      </c>
      <c r="F71" s="26">
        <f t="shared" si="12"/>
        <v>620.82000000000005</v>
      </c>
    </row>
    <row r="72" spans="1:6" ht="18.75" customHeight="1" outlineLevel="7" x14ac:dyDescent="0.25">
      <c r="A72" s="13" t="s">
        <v>23</v>
      </c>
      <c r="B72" s="14" t="s">
        <v>46</v>
      </c>
      <c r="C72" s="14" t="s">
        <v>54</v>
      </c>
      <c r="D72" s="14" t="s">
        <v>211</v>
      </c>
      <c r="E72" s="14" t="s">
        <v>24</v>
      </c>
      <c r="F72" s="26">
        <f>F73</f>
        <v>620.82000000000005</v>
      </c>
    </row>
    <row r="73" spans="1:6" outlineLevel="7" x14ac:dyDescent="0.25">
      <c r="A73" s="13" t="s">
        <v>55</v>
      </c>
      <c r="B73" s="14" t="s">
        <v>46</v>
      </c>
      <c r="C73" s="14" t="s">
        <v>54</v>
      </c>
      <c r="D73" s="14" t="s">
        <v>211</v>
      </c>
      <c r="E73" s="14" t="s">
        <v>56</v>
      </c>
      <c r="F73" s="24">
        <v>620.82000000000005</v>
      </c>
    </row>
    <row r="74" spans="1:6" outlineLevel="2" x14ac:dyDescent="0.25">
      <c r="A74" s="13" t="s">
        <v>27</v>
      </c>
      <c r="B74" s="14" t="s">
        <v>46</v>
      </c>
      <c r="C74" s="14" t="s">
        <v>28</v>
      </c>
      <c r="D74" s="14" t="s">
        <v>198</v>
      </c>
      <c r="E74" s="14" t="s">
        <v>9</v>
      </c>
      <c r="F74" s="26">
        <f>F75+F102+F95</f>
        <v>34740.71</v>
      </c>
    </row>
    <row r="75" spans="1:6" ht="33" customHeight="1" outlineLevel="3" x14ac:dyDescent="0.25">
      <c r="A75" s="13" t="s">
        <v>29</v>
      </c>
      <c r="B75" s="14" t="s">
        <v>46</v>
      </c>
      <c r="C75" s="14" t="s">
        <v>28</v>
      </c>
      <c r="D75" s="14" t="s">
        <v>201</v>
      </c>
      <c r="E75" s="14" t="s">
        <v>9</v>
      </c>
      <c r="F75" s="26">
        <f>F76+F83+F88</f>
        <v>13419</v>
      </c>
    </row>
    <row r="76" spans="1:6" ht="31.5" outlineLevel="4" x14ac:dyDescent="0.25">
      <c r="A76" s="13" t="s">
        <v>30</v>
      </c>
      <c r="B76" s="14" t="s">
        <v>46</v>
      </c>
      <c r="C76" s="14" t="s">
        <v>28</v>
      </c>
      <c r="D76" s="14" t="s">
        <v>212</v>
      </c>
      <c r="E76" s="14" t="s">
        <v>9</v>
      </c>
      <c r="F76" s="26">
        <f>F77+F80</f>
        <v>398.95</v>
      </c>
    </row>
    <row r="77" spans="1:6" ht="34.5" customHeight="1" outlineLevel="5" x14ac:dyDescent="0.25">
      <c r="A77" s="13" t="s">
        <v>31</v>
      </c>
      <c r="B77" s="14" t="s">
        <v>46</v>
      </c>
      <c r="C77" s="14" t="s">
        <v>28</v>
      </c>
      <c r="D77" s="14" t="s">
        <v>203</v>
      </c>
      <c r="E77" s="14" t="s">
        <v>9</v>
      </c>
      <c r="F77" s="26">
        <f t="shared" ref="F77:F78" si="13">F78</f>
        <v>218.95</v>
      </c>
    </row>
    <row r="78" spans="1:6" ht="30.75" customHeight="1" outlineLevel="6" x14ac:dyDescent="0.25">
      <c r="A78" s="13" t="s">
        <v>19</v>
      </c>
      <c r="B78" s="14" t="s">
        <v>46</v>
      </c>
      <c r="C78" s="14" t="s">
        <v>28</v>
      </c>
      <c r="D78" s="14" t="s">
        <v>203</v>
      </c>
      <c r="E78" s="14" t="s">
        <v>20</v>
      </c>
      <c r="F78" s="26">
        <f t="shared" si="13"/>
        <v>218.95</v>
      </c>
    </row>
    <row r="79" spans="1:6" ht="31.5" outlineLevel="7" x14ac:dyDescent="0.25">
      <c r="A79" s="13" t="s">
        <v>21</v>
      </c>
      <c r="B79" s="14" t="s">
        <v>46</v>
      </c>
      <c r="C79" s="14" t="s">
        <v>28</v>
      </c>
      <c r="D79" s="14" t="s">
        <v>203</v>
      </c>
      <c r="E79" s="14" t="s">
        <v>22</v>
      </c>
      <c r="F79" s="24">
        <f>495-416.05+140</f>
        <v>218.95</v>
      </c>
    </row>
    <row r="80" spans="1:6" outlineLevel="7" x14ac:dyDescent="0.25">
      <c r="A80" s="13" t="s">
        <v>32</v>
      </c>
      <c r="B80" s="14" t="s">
        <v>46</v>
      </c>
      <c r="C80" s="14" t="s">
        <v>28</v>
      </c>
      <c r="D80" s="14" t="s">
        <v>204</v>
      </c>
      <c r="E80" s="14" t="s">
        <v>9</v>
      </c>
      <c r="F80" s="26">
        <f t="shared" ref="F80:F81" si="14">F81</f>
        <v>180</v>
      </c>
    </row>
    <row r="81" spans="1:6" ht="31.5" customHeight="1" outlineLevel="7" x14ac:dyDescent="0.25">
      <c r="A81" s="13" t="s">
        <v>19</v>
      </c>
      <c r="B81" s="14" t="s">
        <v>46</v>
      </c>
      <c r="C81" s="14" t="s">
        <v>28</v>
      </c>
      <c r="D81" s="14" t="s">
        <v>204</v>
      </c>
      <c r="E81" s="14" t="s">
        <v>20</v>
      </c>
      <c r="F81" s="26">
        <f t="shared" si="14"/>
        <v>180</v>
      </c>
    </row>
    <row r="82" spans="1:6" ht="31.5" outlineLevel="7" x14ac:dyDescent="0.25">
      <c r="A82" s="13" t="s">
        <v>21</v>
      </c>
      <c r="B82" s="14" t="s">
        <v>46</v>
      </c>
      <c r="C82" s="14" t="s">
        <v>28</v>
      </c>
      <c r="D82" s="14" t="s">
        <v>204</v>
      </c>
      <c r="E82" s="14" t="s">
        <v>22</v>
      </c>
      <c r="F82" s="35">
        <v>180</v>
      </c>
    </row>
    <row r="83" spans="1:6" ht="47.25" outlineLevel="5" x14ac:dyDescent="0.25">
      <c r="A83" s="13" t="s">
        <v>57</v>
      </c>
      <c r="B83" s="14" t="s">
        <v>46</v>
      </c>
      <c r="C83" s="14" t="s">
        <v>28</v>
      </c>
      <c r="D83" s="14" t="s">
        <v>213</v>
      </c>
      <c r="E83" s="14" t="s">
        <v>9</v>
      </c>
      <c r="F83" s="26">
        <f>F84+F86</f>
        <v>1042.4099999999999</v>
      </c>
    </row>
    <row r="84" spans="1:6" ht="30.75" customHeight="1" outlineLevel="6" x14ac:dyDescent="0.25">
      <c r="A84" s="13" t="s">
        <v>19</v>
      </c>
      <c r="B84" s="14" t="s">
        <v>46</v>
      </c>
      <c r="C84" s="14" t="s">
        <v>28</v>
      </c>
      <c r="D84" s="14" t="s">
        <v>213</v>
      </c>
      <c r="E84" s="14" t="s">
        <v>20</v>
      </c>
      <c r="F84" s="26">
        <f>F85</f>
        <v>957.41</v>
      </c>
    </row>
    <row r="85" spans="1:6" ht="31.5" outlineLevel="7" x14ac:dyDescent="0.25">
      <c r="A85" s="13" t="s">
        <v>21</v>
      </c>
      <c r="B85" s="14" t="s">
        <v>46</v>
      </c>
      <c r="C85" s="14" t="s">
        <v>28</v>
      </c>
      <c r="D85" s="14" t="s">
        <v>213</v>
      </c>
      <c r="E85" s="14" t="s">
        <v>22</v>
      </c>
      <c r="F85" s="24">
        <v>957.41</v>
      </c>
    </row>
    <row r="86" spans="1:6" outlineLevel="6" x14ac:dyDescent="0.25">
      <c r="A86" s="13" t="s">
        <v>23</v>
      </c>
      <c r="B86" s="14" t="s">
        <v>46</v>
      </c>
      <c r="C86" s="14" t="s">
        <v>28</v>
      </c>
      <c r="D86" s="14" t="s">
        <v>213</v>
      </c>
      <c r="E86" s="14" t="s">
        <v>24</v>
      </c>
      <c r="F86" s="26">
        <f>F87</f>
        <v>85</v>
      </c>
    </row>
    <row r="87" spans="1:6" outlineLevel="7" x14ac:dyDescent="0.25">
      <c r="A87" s="13" t="s">
        <v>25</v>
      </c>
      <c r="B87" s="14" t="s">
        <v>46</v>
      </c>
      <c r="C87" s="14" t="s">
        <v>28</v>
      </c>
      <c r="D87" s="14" t="s">
        <v>213</v>
      </c>
      <c r="E87" s="14" t="s">
        <v>26</v>
      </c>
      <c r="F87" s="24">
        <v>85</v>
      </c>
    </row>
    <row r="88" spans="1:6" ht="31.5" outlineLevel="5" x14ac:dyDescent="0.25">
      <c r="A88" s="13" t="s">
        <v>58</v>
      </c>
      <c r="B88" s="14" t="s">
        <v>46</v>
      </c>
      <c r="C88" s="14" t="s">
        <v>28</v>
      </c>
      <c r="D88" s="14" t="s">
        <v>214</v>
      </c>
      <c r="E88" s="14" t="s">
        <v>9</v>
      </c>
      <c r="F88" s="26">
        <f>F89+F91+F93</f>
        <v>11977.64</v>
      </c>
    </row>
    <row r="89" spans="1:6" ht="47.25" customHeight="1" outlineLevel="6" x14ac:dyDescent="0.25">
      <c r="A89" s="13" t="s">
        <v>15</v>
      </c>
      <c r="B89" s="14" t="s">
        <v>46</v>
      </c>
      <c r="C89" s="14" t="s">
        <v>28</v>
      </c>
      <c r="D89" s="14" t="s">
        <v>214</v>
      </c>
      <c r="E89" s="14" t="s">
        <v>16</v>
      </c>
      <c r="F89" s="26">
        <f>F90</f>
        <v>5021.6399999999994</v>
      </c>
    </row>
    <row r="90" spans="1:6" outlineLevel="7" x14ac:dyDescent="0.25">
      <c r="A90" s="13" t="s">
        <v>59</v>
      </c>
      <c r="B90" s="14" t="s">
        <v>46</v>
      </c>
      <c r="C90" s="14" t="s">
        <v>28</v>
      </c>
      <c r="D90" s="14" t="s">
        <v>214</v>
      </c>
      <c r="E90" s="14" t="s">
        <v>60</v>
      </c>
      <c r="F90" s="24">
        <f>5160.2-138.56</f>
        <v>5021.6399999999994</v>
      </c>
    </row>
    <row r="91" spans="1:6" ht="35.25" customHeight="1" outlineLevel="6" x14ac:dyDescent="0.25">
      <c r="A91" s="13" t="s">
        <v>19</v>
      </c>
      <c r="B91" s="14" t="s">
        <v>46</v>
      </c>
      <c r="C91" s="14" t="s">
        <v>28</v>
      </c>
      <c r="D91" s="14" t="s">
        <v>214</v>
      </c>
      <c r="E91" s="14" t="s">
        <v>20</v>
      </c>
      <c r="F91" s="26">
        <f>F92</f>
        <v>6006</v>
      </c>
    </row>
    <row r="92" spans="1:6" ht="31.5" outlineLevel="7" x14ac:dyDescent="0.25">
      <c r="A92" s="13" t="s">
        <v>21</v>
      </c>
      <c r="B92" s="14" t="s">
        <v>46</v>
      </c>
      <c r="C92" s="14" t="s">
        <v>28</v>
      </c>
      <c r="D92" s="14" t="s">
        <v>214</v>
      </c>
      <c r="E92" s="14" t="s">
        <v>22</v>
      </c>
      <c r="F92" s="24">
        <f>5506+500</f>
        <v>6006</v>
      </c>
    </row>
    <row r="93" spans="1:6" outlineLevel="6" x14ac:dyDescent="0.25">
      <c r="A93" s="13" t="s">
        <v>23</v>
      </c>
      <c r="B93" s="14" t="s">
        <v>46</v>
      </c>
      <c r="C93" s="14" t="s">
        <v>28</v>
      </c>
      <c r="D93" s="14" t="s">
        <v>214</v>
      </c>
      <c r="E93" s="14" t="s">
        <v>24</v>
      </c>
      <c r="F93" s="26">
        <f>F94</f>
        <v>950</v>
      </c>
    </row>
    <row r="94" spans="1:6" outlineLevel="7" x14ac:dyDescent="0.25">
      <c r="A94" s="13" t="s">
        <v>25</v>
      </c>
      <c r="B94" s="14" t="s">
        <v>46</v>
      </c>
      <c r="C94" s="14" t="s">
        <v>28</v>
      </c>
      <c r="D94" s="14" t="s">
        <v>214</v>
      </c>
      <c r="E94" s="14" t="s">
        <v>26</v>
      </c>
      <c r="F94" s="24">
        <v>950</v>
      </c>
    </row>
    <row r="95" spans="1:6" ht="63" outlineLevel="7" x14ac:dyDescent="0.25">
      <c r="A95" s="41" t="s">
        <v>297</v>
      </c>
      <c r="B95" s="14" t="s">
        <v>46</v>
      </c>
      <c r="C95" s="14" t="s">
        <v>28</v>
      </c>
      <c r="D95" s="14" t="s">
        <v>215</v>
      </c>
      <c r="E95" s="14" t="s">
        <v>9</v>
      </c>
      <c r="F95" s="26">
        <f t="shared" ref="F95" si="15">F96+F99</f>
        <v>4706</v>
      </c>
    </row>
    <row r="96" spans="1:6" ht="31.5" outlineLevel="7" x14ac:dyDescent="0.25">
      <c r="A96" s="34" t="s">
        <v>62</v>
      </c>
      <c r="B96" s="14" t="s">
        <v>46</v>
      </c>
      <c r="C96" s="14" t="s">
        <v>28</v>
      </c>
      <c r="D96" s="14" t="s">
        <v>216</v>
      </c>
      <c r="E96" s="14" t="s">
        <v>9</v>
      </c>
      <c r="F96" s="26">
        <f t="shared" ref="F96:F97" si="16">F97</f>
        <v>2353</v>
      </c>
    </row>
    <row r="97" spans="1:6" ht="31.5" outlineLevel="7" x14ac:dyDescent="0.25">
      <c r="A97" s="13" t="s">
        <v>63</v>
      </c>
      <c r="B97" s="14" t="s">
        <v>46</v>
      </c>
      <c r="C97" s="14" t="s">
        <v>28</v>
      </c>
      <c r="D97" s="14" t="s">
        <v>216</v>
      </c>
      <c r="E97" s="14" t="s">
        <v>64</v>
      </c>
      <c r="F97" s="26">
        <f t="shared" si="16"/>
        <v>2353</v>
      </c>
    </row>
    <row r="98" spans="1:6" outlineLevel="7" x14ac:dyDescent="0.25">
      <c r="A98" s="13" t="s">
        <v>65</v>
      </c>
      <c r="B98" s="14" t="s">
        <v>46</v>
      </c>
      <c r="C98" s="14" t="s">
        <v>28</v>
      </c>
      <c r="D98" s="14" t="s">
        <v>216</v>
      </c>
      <c r="E98" s="14" t="s">
        <v>66</v>
      </c>
      <c r="F98" s="24">
        <v>2353</v>
      </c>
    </row>
    <row r="99" spans="1:6" ht="47.25" customHeight="1" outlineLevel="7" x14ac:dyDescent="0.25">
      <c r="A99" s="42" t="s">
        <v>184</v>
      </c>
      <c r="B99" s="14" t="s">
        <v>46</v>
      </c>
      <c r="C99" s="14" t="s">
        <v>28</v>
      </c>
      <c r="D99" s="14" t="s">
        <v>217</v>
      </c>
      <c r="E99" s="14" t="s">
        <v>9</v>
      </c>
      <c r="F99" s="26">
        <f t="shared" ref="F99:F100" si="17">F100</f>
        <v>2353</v>
      </c>
    </row>
    <row r="100" spans="1:6" ht="31.5" outlineLevel="7" x14ac:dyDescent="0.25">
      <c r="A100" s="13" t="s">
        <v>63</v>
      </c>
      <c r="B100" s="14" t="s">
        <v>46</v>
      </c>
      <c r="C100" s="14" t="s">
        <v>28</v>
      </c>
      <c r="D100" s="14" t="s">
        <v>217</v>
      </c>
      <c r="E100" s="14" t="s">
        <v>64</v>
      </c>
      <c r="F100" s="26">
        <f t="shared" si="17"/>
        <v>2353</v>
      </c>
    </row>
    <row r="101" spans="1:6" outlineLevel="7" x14ac:dyDescent="0.25">
      <c r="A101" s="13" t="s">
        <v>65</v>
      </c>
      <c r="B101" s="14" t="s">
        <v>46</v>
      </c>
      <c r="C101" s="14" t="s">
        <v>28</v>
      </c>
      <c r="D101" s="14" t="s">
        <v>217</v>
      </c>
      <c r="E101" s="14" t="s">
        <v>66</v>
      </c>
      <c r="F101" s="24">
        <v>2353</v>
      </c>
    </row>
    <row r="102" spans="1:6" ht="31.5" outlineLevel="3" x14ac:dyDescent="0.25">
      <c r="A102" s="13" t="s">
        <v>218</v>
      </c>
      <c r="B102" s="14" t="s">
        <v>46</v>
      </c>
      <c r="C102" s="14" t="s">
        <v>28</v>
      </c>
      <c r="D102" s="14" t="s">
        <v>199</v>
      </c>
      <c r="E102" s="14" t="s">
        <v>9</v>
      </c>
      <c r="F102" s="26">
        <f t="shared" ref="F102" si="18">F103+F106+F111+F116+F121</f>
        <v>16615.71</v>
      </c>
    </row>
    <row r="103" spans="1:6" ht="32.25" customHeight="1" outlineLevel="5" x14ac:dyDescent="0.25">
      <c r="A103" s="13" t="s">
        <v>14</v>
      </c>
      <c r="B103" s="14" t="s">
        <v>46</v>
      </c>
      <c r="C103" s="14" t="s">
        <v>28</v>
      </c>
      <c r="D103" s="14" t="s">
        <v>200</v>
      </c>
      <c r="E103" s="14" t="s">
        <v>9</v>
      </c>
      <c r="F103" s="26">
        <f t="shared" ref="F103:F104" si="19">F104</f>
        <v>13073.31</v>
      </c>
    </row>
    <row r="104" spans="1:6" ht="45.75" customHeight="1" outlineLevel="6" x14ac:dyDescent="0.25">
      <c r="A104" s="13" t="s">
        <v>15</v>
      </c>
      <c r="B104" s="14" t="s">
        <v>46</v>
      </c>
      <c r="C104" s="14" t="s">
        <v>28</v>
      </c>
      <c r="D104" s="14" t="s">
        <v>200</v>
      </c>
      <c r="E104" s="14" t="s">
        <v>16</v>
      </c>
      <c r="F104" s="26">
        <f t="shared" si="19"/>
        <v>13073.31</v>
      </c>
    </row>
    <row r="105" spans="1:6" ht="15.75" customHeight="1" outlineLevel="7" x14ac:dyDescent="0.25">
      <c r="A105" s="13" t="s">
        <v>17</v>
      </c>
      <c r="B105" s="14" t="s">
        <v>46</v>
      </c>
      <c r="C105" s="14" t="s">
        <v>28</v>
      </c>
      <c r="D105" s="14" t="s">
        <v>200</v>
      </c>
      <c r="E105" s="14" t="s">
        <v>18</v>
      </c>
      <c r="F105" s="24">
        <v>13073.31</v>
      </c>
    </row>
    <row r="106" spans="1:6" ht="64.5" customHeight="1" outlineLevel="7" x14ac:dyDescent="0.25">
      <c r="A106" s="31" t="s">
        <v>224</v>
      </c>
      <c r="B106" s="14" t="s">
        <v>46</v>
      </c>
      <c r="C106" s="14" t="s">
        <v>28</v>
      </c>
      <c r="D106" s="14" t="s">
        <v>221</v>
      </c>
      <c r="E106" s="14" t="s">
        <v>9</v>
      </c>
      <c r="F106" s="26">
        <f t="shared" ref="F106" si="20">F107+F109</f>
        <v>1350</v>
      </c>
    </row>
    <row r="107" spans="1:6" ht="66.75" customHeight="1" outlineLevel="7" x14ac:dyDescent="0.25">
      <c r="A107" s="13" t="s">
        <v>15</v>
      </c>
      <c r="B107" s="14" t="s">
        <v>46</v>
      </c>
      <c r="C107" s="14" t="s">
        <v>28</v>
      </c>
      <c r="D107" s="14" t="s">
        <v>221</v>
      </c>
      <c r="E107" s="14" t="s">
        <v>16</v>
      </c>
      <c r="F107" s="26">
        <f t="shared" ref="F107" si="21">F108</f>
        <v>1074</v>
      </c>
    </row>
    <row r="108" spans="1:6" ht="30.75" customHeight="1" outlineLevel="7" x14ac:dyDescent="0.25">
      <c r="A108" s="13" t="s">
        <v>17</v>
      </c>
      <c r="B108" s="14" t="s">
        <v>46</v>
      </c>
      <c r="C108" s="14" t="s">
        <v>28</v>
      </c>
      <c r="D108" s="14" t="s">
        <v>221</v>
      </c>
      <c r="E108" s="14" t="s">
        <v>18</v>
      </c>
      <c r="F108" s="24">
        <v>1074</v>
      </c>
    </row>
    <row r="109" spans="1:6" ht="31.5" customHeight="1" outlineLevel="7" x14ac:dyDescent="0.25">
      <c r="A109" s="13" t="s">
        <v>19</v>
      </c>
      <c r="B109" s="14" t="s">
        <v>46</v>
      </c>
      <c r="C109" s="14" t="s">
        <v>28</v>
      </c>
      <c r="D109" s="14" t="s">
        <v>221</v>
      </c>
      <c r="E109" s="14" t="s">
        <v>20</v>
      </c>
      <c r="F109" s="26">
        <f t="shared" ref="F109" si="22">F110</f>
        <v>276</v>
      </c>
    </row>
    <row r="110" spans="1:6" ht="31.5" customHeight="1" outlineLevel="7" x14ac:dyDescent="0.25">
      <c r="A110" s="13" t="s">
        <v>21</v>
      </c>
      <c r="B110" s="14" t="s">
        <v>46</v>
      </c>
      <c r="C110" s="14" t="s">
        <v>28</v>
      </c>
      <c r="D110" s="14" t="s">
        <v>221</v>
      </c>
      <c r="E110" s="14" t="s">
        <v>22</v>
      </c>
      <c r="F110" s="24">
        <v>276</v>
      </c>
    </row>
    <row r="111" spans="1:6" ht="66.75" customHeight="1" outlineLevel="7" x14ac:dyDescent="0.25">
      <c r="A111" s="31" t="s">
        <v>225</v>
      </c>
      <c r="B111" s="14" t="s">
        <v>46</v>
      </c>
      <c r="C111" s="14" t="s">
        <v>28</v>
      </c>
      <c r="D111" s="14" t="s">
        <v>222</v>
      </c>
      <c r="E111" s="14" t="s">
        <v>9</v>
      </c>
      <c r="F111" s="26">
        <f t="shared" ref="F111" si="23">F112+F114</f>
        <v>1003.4</v>
      </c>
    </row>
    <row r="112" spans="1:6" ht="64.5" customHeight="1" outlineLevel="7" x14ac:dyDescent="0.25">
      <c r="A112" s="13" t="s">
        <v>15</v>
      </c>
      <c r="B112" s="14" t="s">
        <v>46</v>
      </c>
      <c r="C112" s="14" t="s">
        <v>28</v>
      </c>
      <c r="D112" s="14" t="s">
        <v>222</v>
      </c>
      <c r="E112" s="14" t="s">
        <v>16</v>
      </c>
      <c r="F112" s="26">
        <f t="shared" ref="F112" si="24">F113</f>
        <v>931.4</v>
      </c>
    </row>
    <row r="113" spans="1:6" ht="33" customHeight="1" outlineLevel="7" x14ac:dyDescent="0.25">
      <c r="A113" s="13" t="s">
        <v>17</v>
      </c>
      <c r="B113" s="14" t="s">
        <v>46</v>
      </c>
      <c r="C113" s="14" t="s">
        <v>28</v>
      </c>
      <c r="D113" s="14" t="s">
        <v>222</v>
      </c>
      <c r="E113" s="14" t="s">
        <v>18</v>
      </c>
      <c r="F113" s="24">
        <v>931.4</v>
      </c>
    </row>
    <row r="114" spans="1:6" ht="31.5" customHeight="1" outlineLevel="7" x14ac:dyDescent="0.25">
      <c r="A114" s="13" t="s">
        <v>19</v>
      </c>
      <c r="B114" s="14" t="s">
        <v>46</v>
      </c>
      <c r="C114" s="14" t="s">
        <v>28</v>
      </c>
      <c r="D114" s="14" t="s">
        <v>222</v>
      </c>
      <c r="E114" s="14" t="s">
        <v>20</v>
      </c>
      <c r="F114" s="26">
        <f t="shared" ref="F114" si="25">F115</f>
        <v>72</v>
      </c>
    </row>
    <row r="115" spans="1:6" ht="32.25" customHeight="1" outlineLevel="7" x14ac:dyDescent="0.25">
      <c r="A115" s="13" t="s">
        <v>21</v>
      </c>
      <c r="B115" s="14" t="s">
        <v>46</v>
      </c>
      <c r="C115" s="14" t="s">
        <v>28</v>
      </c>
      <c r="D115" s="14" t="s">
        <v>222</v>
      </c>
      <c r="E115" s="14" t="s">
        <v>22</v>
      </c>
      <c r="F115" s="24">
        <v>72</v>
      </c>
    </row>
    <row r="116" spans="1:6" ht="49.5" customHeight="1" outlineLevel="7" x14ac:dyDescent="0.25">
      <c r="A116" s="31" t="s">
        <v>226</v>
      </c>
      <c r="B116" s="14" t="s">
        <v>46</v>
      </c>
      <c r="C116" s="14" t="s">
        <v>28</v>
      </c>
      <c r="D116" s="14" t="s">
        <v>223</v>
      </c>
      <c r="E116" s="14" t="s">
        <v>9</v>
      </c>
      <c r="F116" s="26">
        <f t="shared" ref="F116" si="26">F117+F119</f>
        <v>651</v>
      </c>
    </row>
    <row r="117" spans="1:6" ht="63.75" customHeight="1" outlineLevel="7" x14ac:dyDescent="0.25">
      <c r="A117" s="13" t="s">
        <v>15</v>
      </c>
      <c r="B117" s="14" t="s">
        <v>46</v>
      </c>
      <c r="C117" s="14" t="s">
        <v>28</v>
      </c>
      <c r="D117" s="14" t="s">
        <v>223</v>
      </c>
      <c r="E117" s="14" t="s">
        <v>16</v>
      </c>
      <c r="F117" s="26">
        <f t="shared" ref="F117" si="27">F118</f>
        <v>601.55999999999995</v>
      </c>
    </row>
    <row r="118" spans="1:6" ht="31.5" customHeight="1" outlineLevel="7" x14ac:dyDescent="0.25">
      <c r="A118" s="13" t="s">
        <v>17</v>
      </c>
      <c r="B118" s="14" t="s">
        <v>46</v>
      </c>
      <c r="C118" s="14" t="s">
        <v>28</v>
      </c>
      <c r="D118" s="14" t="s">
        <v>223</v>
      </c>
      <c r="E118" s="14" t="s">
        <v>18</v>
      </c>
      <c r="F118" s="24">
        <v>601.55999999999995</v>
      </c>
    </row>
    <row r="119" spans="1:6" ht="31.5" customHeight="1" outlineLevel="7" x14ac:dyDescent="0.25">
      <c r="A119" s="13" t="s">
        <v>19</v>
      </c>
      <c r="B119" s="14" t="s">
        <v>46</v>
      </c>
      <c r="C119" s="14" t="s">
        <v>28</v>
      </c>
      <c r="D119" s="14" t="s">
        <v>223</v>
      </c>
      <c r="E119" s="14" t="s">
        <v>20</v>
      </c>
      <c r="F119" s="26">
        <f t="shared" ref="F119" si="28">F120</f>
        <v>49.44</v>
      </c>
    </row>
    <row r="120" spans="1:6" ht="30.75" customHeight="1" outlineLevel="7" x14ac:dyDescent="0.25">
      <c r="A120" s="13" t="s">
        <v>21</v>
      </c>
      <c r="B120" s="14" t="s">
        <v>46</v>
      </c>
      <c r="C120" s="14" t="s">
        <v>28</v>
      </c>
      <c r="D120" s="14" t="s">
        <v>223</v>
      </c>
      <c r="E120" s="14" t="s">
        <v>22</v>
      </c>
      <c r="F120" s="24">
        <v>49.44</v>
      </c>
    </row>
    <row r="121" spans="1:6" ht="48" customHeight="1" outlineLevel="7" x14ac:dyDescent="0.25">
      <c r="A121" s="31" t="s">
        <v>227</v>
      </c>
      <c r="B121" s="14" t="s">
        <v>46</v>
      </c>
      <c r="C121" s="14" t="s">
        <v>28</v>
      </c>
      <c r="D121" s="14" t="s">
        <v>228</v>
      </c>
      <c r="E121" s="14" t="s">
        <v>9</v>
      </c>
      <c r="F121" s="26">
        <f t="shared" ref="F121" si="29">F122+F124</f>
        <v>538</v>
      </c>
    </row>
    <row r="122" spans="1:6" ht="64.5" customHeight="1" outlineLevel="7" x14ac:dyDescent="0.25">
      <c r="A122" s="13" t="s">
        <v>15</v>
      </c>
      <c r="B122" s="14" t="s">
        <v>46</v>
      </c>
      <c r="C122" s="14" t="s">
        <v>28</v>
      </c>
      <c r="D122" s="14" t="s">
        <v>228</v>
      </c>
      <c r="E122" s="14" t="s">
        <v>16</v>
      </c>
      <c r="F122" s="26">
        <f t="shared" ref="F122" si="30">F123</f>
        <v>474</v>
      </c>
    </row>
    <row r="123" spans="1:6" ht="30" customHeight="1" outlineLevel="7" x14ac:dyDescent="0.25">
      <c r="A123" s="13" t="s">
        <v>17</v>
      </c>
      <c r="B123" s="14" t="s">
        <v>46</v>
      </c>
      <c r="C123" s="14" t="s">
        <v>28</v>
      </c>
      <c r="D123" s="14" t="s">
        <v>228</v>
      </c>
      <c r="E123" s="14" t="s">
        <v>18</v>
      </c>
      <c r="F123" s="24">
        <v>474</v>
      </c>
    </row>
    <row r="124" spans="1:6" ht="32.25" customHeight="1" outlineLevel="7" x14ac:dyDescent="0.25">
      <c r="A124" s="13" t="s">
        <v>19</v>
      </c>
      <c r="B124" s="14" t="s">
        <v>46</v>
      </c>
      <c r="C124" s="14" t="s">
        <v>28</v>
      </c>
      <c r="D124" s="14" t="s">
        <v>228</v>
      </c>
      <c r="E124" s="14" t="s">
        <v>20</v>
      </c>
      <c r="F124" s="26">
        <f t="shared" ref="F124" si="31">F125</f>
        <v>64</v>
      </c>
    </row>
    <row r="125" spans="1:6" ht="31.5" customHeight="1" outlineLevel="7" x14ac:dyDescent="0.25">
      <c r="A125" s="13" t="s">
        <v>21</v>
      </c>
      <c r="B125" s="14" t="s">
        <v>46</v>
      </c>
      <c r="C125" s="14" t="s">
        <v>28</v>
      </c>
      <c r="D125" s="14" t="s">
        <v>228</v>
      </c>
      <c r="E125" s="14" t="s">
        <v>22</v>
      </c>
      <c r="F125" s="24">
        <v>64</v>
      </c>
    </row>
    <row r="126" spans="1:6" ht="31.5" outlineLevel="1" x14ac:dyDescent="0.25">
      <c r="A126" s="13" t="s">
        <v>67</v>
      </c>
      <c r="B126" s="14" t="s">
        <v>46</v>
      </c>
      <c r="C126" s="14" t="s">
        <v>68</v>
      </c>
      <c r="D126" s="14" t="s">
        <v>198</v>
      </c>
      <c r="E126" s="14" t="s">
        <v>9</v>
      </c>
      <c r="F126" s="26">
        <f t="shared" ref="F126:F130" si="32">F127</f>
        <v>65</v>
      </c>
    </row>
    <row r="127" spans="1:6" ht="31.5" outlineLevel="2" x14ac:dyDescent="0.25">
      <c r="A127" s="13" t="s">
        <v>69</v>
      </c>
      <c r="B127" s="14" t="s">
        <v>46</v>
      </c>
      <c r="C127" s="14" t="s">
        <v>70</v>
      </c>
      <c r="D127" s="14" t="s">
        <v>198</v>
      </c>
      <c r="E127" s="14" t="s">
        <v>9</v>
      </c>
      <c r="F127" s="26">
        <f t="shared" si="32"/>
        <v>65</v>
      </c>
    </row>
    <row r="128" spans="1:6" ht="31.5" outlineLevel="4" x14ac:dyDescent="0.25">
      <c r="A128" s="13" t="s">
        <v>218</v>
      </c>
      <c r="B128" s="14" t="s">
        <v>46</v>
      </c>
      <c r="C128" s="14" t="s">
        <v>70</v>
      </c>
      <c r="D128" s="14" t="s">
        <v>199</v>
      </c>
      <c r="E128" s="14" t="s">
        <v>9</v>
      </c>
      <c r="F128" s="26">
        <f t="shared" si="32"/>
        <v>65</v>
      </c>
    </row>
    <row r="129" spans="1:6" ht="31.5" outlineLevel="5" x14ac:dyDescent="0.25">
      <c r="A129" s="13" t="s">
        <v>71</v>
      </c>
      <c r="B129" s="14" t="s">
        <v>46</v>
      </c>
      <c r="C129" s="14" t="s">
        <v>70</v>
      </c>
      <c r="D129" s="14" t="s">
        <v>229</v>
      </c>
      <c r="E129" s="14" t="s">
        <v>9</v>
      </c>
      <c r="F129" s="26">
        <f t="shared" si="32"/>
        <v>65</v>
      </c>
    </row>
    <row r="130" spans="1:6" ht="17.25" customHeight="1" outlineLevel="6" x14ac:dyDescent="0.25">
      <c r="A130" s="13" t="s">
        <v>19</v>
      </c>
      <c r="B130" s="14" t="s">
        <v>46</v>
      </c>
      <c r="C130" s="14" t="s">
        <v>70</v>
      </c>
      <c r="D130" s="14" t="s">
        <v>229</v>
      </c>
      <c r="E130" s="14" t="s">
        <v>20</v>
      </c>
      <c r="F130" s="26">
        <f t="shared" si="32"/>
        <v>65</v>
      </c>
    </row>
    <row r="131" spans="1:6" ht="31.5" outlineLevel="7" x14ac:dyDescent="0.25">
      <c r="A131" s="13" t="s">
        <v>21</v>
      </c>
      <c r="B131" s="14" t="s">
        <v>46</v>
      </c>
      <c r="C131" s="14" t="s">
        <v>70</v>
      </c>
      <c r="D131" s="14" t="s">
        <v>229</v>
      </c>
      <c r="E131" s="14" t="s">
        <v>22</v>
      </c>
      <c r="F131" s="24">
        <v>65</v>
      </c>
    </row>
    <row r="132" spans="1:6" outlineLevel="7" x14ac:dyDescent="0.25">
      <c r="A132" s="13" t="s">
        <v>182</v>
      </c>
      <c r="B132" s="14" t="s">
        <v>46</v>
      </c>
      <c r="C132" s="14" t="s">
        <v>72</v>
      </c>
      <c r="D132" s="14" t="s">
        <v>198</v>
      </c>
      <c r="E132" s="14" t="s">
        <v>9</v>
      </c>
      <c r="F132" s="26">
        <f t="shared" ref="F132" si="33">F138+F143+F149+F133</f>
        <v>11640.57</v>
      </c>
    </row>
    <row r="133" spans="1:6" outlineLevel="7" x14ac:dyDescent="0.25">
      <c r="A133" s="13" t="s">
        <v>185</v>
      </c>
      <c r="B133" s="14" t="s">
        <v>46</v>
      </c>
      <c r="C133" s="14" t="s">
        <v>186</v>
      </c>
      <c r="D133" s="14" t="s">
        <v>198</v>
      </c>
      <c r="E133" s="14" t="s">
        <v>9</v>
      </c>
      <c r="F133" s="26">
        <f t="shared" ref="F133:F136" si="34">F134</f>
        <v>287.56</v>
      </c>
    </row>
    <row r="134" spans="1:6" ht="31.5" outlineLevel="7" x14ac:dyDescent="0.25">
      <c r="A134" s="13" t="s">
        <v>218</v>
      </c>
      <c r="B134" s="14" t="s">
        <v>46</v>
      </c>
      <c r="C134" s="14" t="s">
        <v>186</v>
      </c>
      <c r="D134" s="14" t="s">
        <v>199</v>
      </c>
      <c r="E134" s="14" t="s">
        <v>9</v>
      </c>
      <c r="F134" s="26">
        <f t="shared" si="34"/>
        <v>287.56</v>
      </c>
    </row>
    <row r="135" spans="1:6" ht="79.5" customHeight="1" outlineLevel="7" x14ac:dyDescent="0.25">
      <c r="A135" s="31" t="s">
        <v>231</v>
      </c>
      <c r="B135" s="14" t="s">
        <v>46</v>
      </c>
      <c r="C135" s="14" t="s">
        <v>186</v>
      </c>
      <c r="D135" s="14" t="s">
        <v>230</v>
      </c>
      <c r="E135" s="14" t="s">
        <v>9</v>
      </c>
      <c r="F135" s="26">
        <f t="shared" si="34"/>
        <v>287.56</v>
      </c>
    </row>
    <row r="136" spans="1:6" ht="31.5" outlineLevel="7" x14ac:dyDescent="0.25">
      <c r="A136" s="13" t="s">
        <v>19</v>
      </c>
      <c r="B136" s="14" t="s">
        <v>46</v>
      </c>
      <c r="C136" s="14" t="s">
        <v>186</v>
      </c>
      <c r="D136" s="14" t="s">
        <v>230</v>
      </c>
      <c r="E136" s="14" t="s">
        <v>20</v>
      </c>
      <c r="F136" s="26">
        <f t="shared" si="34"/>
        <v>287.56</v>
      </c>
    </row>
    <row r="137" spans="1:6" ht="31.5" outlineLevel="7" x14ac:dyDescent="0.25">
      <c r="A137" s="13" t="s">
        <v>21</v>
      </c>
      <c r="B137" s="14" t="s">
        <v>46</v>
      </c>
      <c r="C137" s="14" t="s">
        <v>186</v>
      </c>
      <c r="D137" s="14" t="s">
        <v>230</v>
      </c>
      <c r="E137" s="14" t="s">
        <v>22</v>
      </c>
      <c r="F137" s="26">
        <v>287.56</v>
      </c>
    </row>
    <row r="138" spans="1:6" outlineLevel="2" x14ac:dyDescent="0.25">
      <c r="A138" s="13" t="s">
        <v>73</v>
      </c>
      <c r="B138" s="14" t="s">
        <v>46</v>
      </c>
      <c r="C138" s="14" t="s">
        <v>74</v>
      </c>
      <c r="D138" s="14" t="s">
        <v>198</v>
      </c>
      <c r="E138" s="14" t="s">
        <v>9</v>
      </c>
      <c r="F138" s="26">
        <f t="shared" ref="F138:F141" si="35">F139</f>
        <v>1795</v>
      </c>
    </row>
    <row r="139" spans="1:6" ht="31.5" outlineLevel="3" x14ac:dyDescent="0.25">
      <c r="A139" s="13" t="s">
        <v>40</v>
      </c>
      <c r="B139" s="14" t="s">
        <v>46</v>
      </c>
      <c r="C139" s="14" t="s">
        <v>74</v>
      </c>
      <c r="D139" s="14" t="s">
        <v>205</v>
      </c>
      <c r="E139" s="14" t="s">
        <v>9</v>
      </c>
      <c r="F139" s="26">
        <f>F140</f>
        <v>1795</v>
      </c>
    </row>
    <row r="140" spans="1:6" ht="32.25" customHeight="1" outlineLevel="5" x14ac:dyDescent="0.25">
      <c r="A140" s="43" t="s">
        <v>233</v>
      </c>
      <c r="B140" s="14" t="s">
        <v>46</v>
      </c>
      <c r="C140" s="14" t="s">
        <v>74</v>
      </c>
      <c r="D140" s="14" t="s">
        <v>232</v>
      </c>
      <c r="E140" s="14" t="s">
        <v>9</v>
      </c>
      <c r="F140" s="26">
        <f t="shared" si="35"/>
        <v>1795</v>
      </c>
    </row>
    <row r="141" spans="1:6" outlineLevel="6" x14ac:dyDescent="0.25">
      <c r="A141" s="13" t="s">
        <v>23</v>
      </c>
      <c r="B141" s="14" t="s">
        <v>46</v>
      </c>
      <c r="C141" s="14" t="s">
        <v>74</v>
      </c>
      <c r="D141" s="14" t="s">
        <v>232</v>
      </c>
      <c r="E141" s="14" t="s">
        <v>24</v>
      </c>
      <c r="F141" s="26">
        <f t="shared" si="35"/>
        <v>1795</v>
      </c>
    </row>
    <row r="142" spans="1:6" ht="33" customHeight="1" outlineLevel="7" x14ac:dyDescent="0.25">
      <c r="A142" s="13" t="s">
        <v>75</v>
      </c>
      <c r="B142" s="14" t="s">
        <v>46</v>
      </c>
      <c r="C142" s="14" t="s">
        <v>74</v>
      </c>
      <c r="D142" s="14" t="s">
        <v>232</v>
      </c>
      <c r="E142" s="14" t="s">
        <v>76</v>
      </c>
      <c r="F142" s="24">
        <v>1795</v>
      </c>
    </row>
    <row r="143" spans="1:6" outlineLevel="7" x14ac:dyDescent="0.25">
      <c r="A143" s="13" t="s">
        <v>77</v>
      </c>
      <c r="B143" s="14" t="s">
        <v>46</v>
      </c>
      <c r="C143" s="14" t="s">
        <v>78</v>
      </c>
      <c r="D143" s="14" t="s">
        <v>198</v>
      </c>
      <c r="E143" s="14" t="s">
        <v>9</v>
      </c>
      <c r="F143" s="26">
        <f t="shared" ref="F143:F147" si="36">F144</f>
        <v>7861</v>
      </c>
    </row>
    <row r="144" spans="1:6" ht="47.25" outlineLevel="7" x14ac:dyDescent="0.25">
      <c r="A144" s="13" t="s">
        <v>79</v>
      </c>
      <c r="B144" s="14" t="s">
        <v>46</v>
      </c>
      <c r="C144" s="14" t="s">
        <v>78</v>
      </c>
      <c r="D144" s="14" t="s">
        <v>234</v>
      </c>
      <c r="E144" s="14" t="s">
        <v>9</v>
      </c>
      <c r="F144" s="26">
        <f t="shared" si="36"/>
        <v>7861</v>
      </c>
    </row>
    <row r="145" spans="1:7" ht="31.5" outlineLevel="7" x14ac:dyDescent="0.25">
      <c r="A145" s="13" t="s">
        <v>80</v>
      </c>
      <c r="B145" s="14" t="s">
        <v>46</v>
      </c>
      <c r="C145" s="14" t="s">
        <v>78</v>
      </c>
      <c r="D145" s="14" t="s">
        <v>235</v>
      </c>
      <c r="E145" s="14" t="s">
        <v>9</v>
      </c>
      <c r="F145" s="26">
        <f t="shared" si="36"/>
        <v>7861</v>
      </c>
    </row>
    <row r="146" spans="1:7" ht="51" customHeight="1" outlineLevel="7" x14ac:dyDescent="0.25">
      <c r="A146" s="13" t="s">
        <v>81</v>
      </c>
      <c r="B146" s="14" t="s">
        <v>46</v>
      </c>
      <c r="C146" s="14" t="s">
        <v>78</v>
      </c>
      <c r="D146" s="14" t="s">
        <v>236</v>
      </c>
      <c r="E146" s="14" t="s">
        <v>9</v>
      </c>
      <c r="F146" s="26">
        <f t="shared" si="36"/>
        <v>7861</v>
      </c>
      <c r="G146" s="9" t="s">
        <v>82</v>
      </c>
    </row>
    <row r="147" spans="1:7" ht="18.75" customHeight="1" outlineLevel="7" x14ac:dyDescent="0.25">
      <c r="A147" s="13" t="s">
        <v>19</v>
      </c>
      <c r="B147" s="14" t="s">
        <v>46</v>
      </c>
      <c r="C147" s="14" t="s">
        <v>78</v>
      </c>
      <c r="D147" s="14" t="s">
        <v>236</v>
      </c>
      <c r="E147" s="14" t="s">
        <v>20</v>
      </c>
      <c r="F147" s="26">
        <f t="shared" si="36"/>
        <v>7861</v>
      </c>
    </row>
    <row r="148" spans="1:7" ht="31.5" outlineLevel="7" x14ac:dyDescent="0.25">
      <c r="A148" s="13" t="s">
        <v>21</v>
      </c>
      <c r="B148" s="14" t="s">
        <v>46</v>
      </c>
      <c r="C148" s="14" t="s">
        <v>78</v>
      </c>
      <c r="D148" s="14" t="s">
        <v>236</v>
      </c>
      <c r="E148" s="14" t="s">
        <v>22</v>
      </c>
      <c r="F148" s="24">
        <v>7861</v>
      </c>
    </row>
    <row r="149" spans="1:7" ht="18.75" customHeight="1" outlineLevel="2" x14ac:dyDescent="0.25">
      <c r="A149" s="13" t="s">
        <v>83</v>
      </c>
      <c r="B149" s="14" t="s">
        <v>46</v>
      </c>
      <c r="C149" s="14" t="s">
        <v>84</v>
      </c>
      <c r="D149" s="14" t="s">
        <v>198</v>
      </c>
      <c r="E149" s="14" t="s">
        <v>9</v>
      </c>
      <c r="F149" s="26">
        <f>F150</f>
        <v>1697.01</v>
      </c>
    </row>
    <row r="150" spans="1:7" ht="31.5" outlineLevel="3" x14ac:dyDescent="0.25">
      <c r="A150" s="13" t="s">
        <v>40</v>
      </c>
      <c r="B150" s="14" t="s">
        <v>46</v>
      </c>
      <c r="C150" s="14" t="s">
        <v>84</v>
      </c>
      <c r="D150" s="14" t="s">
        <v>205</v>
      </c>
      <c r="E150" s="14" t="s">
        <v>9</v>
      </c>
      <c r="F150" s="26">
        <f>F151+F155</f>
        <v>1697.01</v>
      </c>
    </row>
    <row r="151" spans="1:7" ht="31.5" customHeight="1" outlineLevel="3" x14ac:dyDescent="0.25">
      <c r="A151" s="13" t="s">
        <v>85</v>
      </c>
      <c r="B151" s="14" t="s">
        <v>46</v>
      </c>
      <c r="C151" s="14" t="s">
        <v>84</v>
      </c>
      <c r="D151" s="14" t="s">
        <v>237</v>
      </c>
      <c r="E151" s="14" t="s">
        <v>9</v>
      </c>
      <c r="F151" s="26">
        <f t="shared" ref="F151:F153" si="37">F152</f>
        <v>250</v>
      </c>
    </row>
    <row r="152" spans="1:7" ht="30" customHeight="1" outlineLevel="3" x14ac:dyDescent="0.25">
      <c r="A152" s="13" t="s">
        <v>86</v>
      </c>
      <c r="B152" s="14" t="s">
        <v>46</v>
      </c>
      <c r="C152" s="14" t="s">
        <v>84</v>
      </c>
      <c r="D152" s="14" t="s">
        <v>238</v>
      </c>
      <c r="E152" s="14" t="s">
        <v>9</v>
      </c>
      <c r="F152" s="26">
        <f t="shared" si="37"/>
        <v>250</v>
      </c>
    </row>
    <row r="153" spans="1:7" outlineLevel="3" x14ac:dyDescent="0.25">
      <c r="A153" s="13" t="s">
        <v>23</v>
      </c>
      <c r="B153" s="14" t="s">
        <v>46</v>
      </c>
      <c r="C153" s="14" t="s">
        <v>84</v>
      </c>
      <c r="D153" s="14" t="s">
        <v>238</v>
      </c>
      <c r="E153" s="14" t="s">
        <v>24</v>
      </c>
      <c r="F153" s="26">
        <f t="shared" si="37"/>
        <v>250</v>
      </c>
    </row>
    <row r="154" spans="1:7" ht="35.25" customHeight="1" outlineLevel="3" x14ac:dyDescent="0.25">
      <c r="A154" s="13" t="s">
        <v>75</v>
      </c>
      <c r="B154" s="14" t="s">
        <v>46</v>
      </c>
      <c r="C154" s="14" t="s">
        <v>84</v>
      </c>
      <c r="D154" s="14" t="s">
        <v>238</v>
      </c>
      <c r="E154" s="14" t="s">
        <v>76</v>
      </c>
      <c r="F154" s="24">
        <v>250</v>
      </c>
    </row>
    <row r="155" spans="1:7" ht="51.75" customHeight="1" outlineLevel="3" x14ac:dyDescent="0.25">
      <c r="A155" s="13" t="s">
        <v>294</v>
      </c>
      <c r="B155" s="14" t="s">
        <v>46</v>
      </c>
      <c r="C155" s="14" t="s">
        <v>84</v>
      </c>
      <c r="D155" s="14" t="s">
        <v>293</v>
      </c>
      <c r="E155" s="14" t="s">
        <v>9</v>
      </c>
      <c r="F155" s="24">
        <f>F156+F159</f>
        <v>1447.01</v>
      </c>
    </row>
    <row r="156" spans="1:7" ht="31.5" customHeight="1" outlineLevel="3" x14ac:dyDescent="0.25">
      <c r="A156" s="13" t="s">
        <v>295</v>
      </c>
      <c r="B156" s="14" t="s">
        <v>46</v>
      </c>
      <c r="C156" s="14" t="s">
        <v>84</v>
      </c>
      <c r="D156" s="14" t="s">
        <v>296</v>
      </c>
      <c r="E156" s="14" t="s">
        <v>9</v>
      </c>
      <c r="F156" s="24">
        <f>F157</f>
        <v>300</v>
      </c>
    </row>
    <row r="157" spans="1:7" ht="31.5" customHeight="1" outlineLevel="3" x14ac:dyDescent="0.25">
      <c r="A157" s="13" t="s">
        <v>19</v>
      </c>
      <c r="B157" s="14" t="s">
        <v>46</v>
      </c>
      <c r="C157" s="14" t="s">
        <v>84</v>
      </c>
      <c r="D157" s="14" t="s">
        <v>296</v>
      </c>
      <c r="E157" s="14" t="s">
        <v>20</v>
      </c>
      <c r="F157" s="24">
        <f>F158</f>
        <v>300</v>
      </c>
    </row>
    <row r="158" spans="1:7" ht="31.5" customHeight="1" outlineLevel="3" x14ac:dyDescent="0.25">
      <c r="A158" s="13" t="s">
        <v>21</v>
      </c>
      <c r="B158" s="14" t="s">
        <v>46</v>
      </c>
      <c r="C158" s="14" t="s">
        <v>84</v>
      </c>
      <c r="D158" s="14" t="s">
        <v>296</v>
      </c>
      <c r="E158" s="14" t="s">
        <v>22</v>
      </c>
      <c r="F158" s="24">
        <v>300</v>
      </c>
    </row>
    <row r="159" spans="1:7" outlineLevel="5" x14ac:dyDescent="0.25">
      <c r="A159" s="13" t="s">
        <v>87</v>
      </c>
      <c r="B159" s="14" t="s">
        <v>46</v>
      </c>
      <c r="C159" s="14" t="s">
        <v>84</v>
      </c>
      <c r="D159" s="14" t="s">
        <v>239</v>
      </c>
      <c r="E159" s="14" t="s">
        <v>9</v>
      </c>
      <c r="F159" s="26">
        <f t="shared" ref="F159:F160" si="38">F160</f>
        <v>1147.01</v>
      </c>
    </row>
    <row r="160" spans="1:7" ht="34.5" customHeight="1" outlineLevel="6" x14ac:dyDescent="0.25">
      <c r="A160" s="13" t="s">
        <v>19</v>
      </c>
      <c r="B160" s="14" t="s">
        <v>46</v>
      </c>
      <c r="C160" s="14" t="s">
        <v>84</v>
      </c>
      <c r="D160" s="14" t="s">
        <v>239</v>
      </c>
      <c r="E160" s="14" t="s">
        <v>20</v>
      </c>
      <c r="F160" s="26">
        <f t="shared" si="38"/>
        <v>1147.01</v>
      </c>
    </row>
    <row r="161" spans="1:6" ht="31.5" outlineLevel="7" x14ac:dyDescent="0.25">
      <c r="A161" s="13" t="s">
        <v>21</v>
      </c>
      <c r="B161" s="14" t="s">
        <v>46</v>
      </c>
      <c r="C161" s="14" t="s">
        <v>84</v>
      </c>
      <c r="D161" s="14" t="s">
        <v>239</v>
      </c>
      <c r="E161" s="14" t="s">
        <v>22</v>
      </c>
      <c r="F161" s="24">
        <f>447.01+1000-300</f>
        <v>1147.01</v>
      </c>
    </row>
    <row r="162" spans="1:6" outlineLevel="1" x14ac:dyDescent="0.25">
      <c r="A162" s="13" t="s">
        <v>88</v>
      </c>
      <c r="B162" s="14" t="s">
        <v>46</v>
      </c>
      <c r="C162" s="14" t="s">
        <v>89</v>
      </c>
      <c r="D162" s="14" t="s">
        <v>198</v>
      </c>
      <c r="E162" s="14" t="s">
        <v>9</v>
      </c>
      <c r="F162" s="32">
        <f>F163+F169+F175</f>
        <v>6380.3</v>
      </c>
    </row>
    <row r="163" spans="1:6" outlineLevel="1" x14ac:dyDescent="0.25">
      <c r="A163" s="13" t="s">
        <v>90</v>
      </c>
      <c r="B163" s="14" t="s">
        <v>46</v>
      </c>
      <c r="C163" s="14" t="s">
        <v>91</v>
      </c>
      <c r="D163" s="14" t="s">
        <v>198</v>
      </c>
      <c r="E163" s="14" t="s">
        <v>9</v>
      </c>
      <c r="F163" s="26">
        <f t="shared" ref="F163:F167" si="39">F164</f>
        <v>1000</v>
      </c>
    </row>
    <row r="164" spans="1:6" ht="47.25" outlineLevel="1" x14ac:dyDescent="0.25">
      <c r="A164" s="13" t="s">
        <v>79</v>
      </c>
      <c r="B164" s="14" t="s">
        <v>46</v>
      </c>
      <c r="C164" s="14" t="s">
        <v>91</v>
      </c>
      <c r="D164" s="14" t="s">
        <v>234</v>
      </c>
      <c r="E164" s="14" t="s">
        <v>9</v>
      </c>
      <c r="F164" s="26">
        <f t="shared" si="39"/>
        <v>1000</v>
      </c>
    </row>
    <row r="165" spans="1:6" ht="47.25" outlineLevel="1" x14ac:dyDescent="0.25">
      <c r="A165" s="13" t="s">
        <v>92</v>
      </c>
      <c r="B165" s="14" t="s">
        <v>46</v>
      </c>
      <c r="C165" s="14" t="s">
        <v>91</v>
      </c>
      <c r="D165" s="14" t="s">
        <v>240</v>
      </c>
      <c r="E165" s="14" t="s">
        <v>9</v>
      </c>
      <c r="F165" s="26">
        <f t="shared" si="39"/>
        <v>1000</v>
      </c>
    </row>
    <row r="166" spans="1:6" ht="63" outlineLevel="1" x14ac:dyDescent="0.25">
      <c r="A166" s="44" t="s">
        <v>93</v>
      </c>
      <c r="B166" s="14" t="s">
        <v>46</v>
      </c>
      <c r="C166" s="14" t="s">
        <v>91</v>
      </c>
      <c r="D166" s="14" t="s">
        <v>241</v>
      </c>
      <c r="E166" s="14" t="s">
        <v>9</v>
      </c>
      <c r="F166" s="26">
        <f t="shared" si="39"/>
        <v>1000</v>
      </c>
    </row>
    <row r="167" spans="1:6" ht="31.5" customHeight="1" outlineLevel="1" x14ac:dyDescent="0.25">
      <c r="A167" s="13" t="s">
        <v>19</v>
      </c>
      <c r="B167" s="14" t="s">
        <v>46</v>
      </c>
      <c r="C167" s="14" t="s">
        <v>91</v>
      </c>
      <c r="D167" s="14" t="s">
        <v>241</v>
      </c>
      <c r="E167" s="14" t="s">
        <v>20</v>
      </c>
      <c r="F167" s="26">
        <f t="shared" si="39"/>
        <v>1000</v>
      </c>
    </row>
    <row r="168" spans="1:6" ht="32.25" customHeight="1" outlineLevel="1" x14ac:dyDescent="0.25">
      <c r="A168" s="13" t="s">
        <v>21</v>
      </c>
      <c r="B168" s="14" t="s">
        <v>46</v>
      </c>
      <c r="C168" s="14" t="s">
        <v>91</v>
      </c>
      <c r="D168" s="14" t="s">
        <v>241</v>
      </c>
      <c r="E168" s="14" t="s">
        <v>22</v>
      </c>
      <c r="F168" s="24">
        <v>1000</v>
      </c>
    </row>
    <row r="169" spans="1:6" outlineLevel="1" x14ac:dyDescent="0.25">
      <c r="A169" s="13" t="s">
        <v>94</v>
      </c>
      <c r="B169" s="14" t="s">
        <v>46</v>
      </c>
      <c r="C169" s="14" t="s">
        <v>95</v>
      </c>
      <c r="D169" s="14" t="s">
        <v>198</v>
      </c>
      <c r="E169" s="14" t="s">
        <v>9</v>
      </c>
      <c r="F169" s="26">
        <f t="shared" ref="F169:F171" si="40">F170</f>
        <v>5167.03</v>
      </c>
    </row>
    <row r="170" spans="1:6" ht="47.25" outlineLevel="1" x14ac:dyDescent="0.25">
      <c r="A170" s="13" t="s">
        <v>79</v>
      </c>
      <c r="B170" s="14" t="s">
        <v>46</v>
      </c>
      <c r="C170" s="14" t="s">
        <v>95</v>
      </c>
      <c r="D170" s="14" t="s">
        <v>234</v>
      </c>
      <c r="E170" s="14" t="s">
        <v>9</v>
      </c>
      <c r="F170" s="26">
        <f t="shared" si="40"/>
        <v>5167.03</v>
      </c>
    </row>
    <row r="171" spans="1:6" ht="47.25" outlineLevel="1" x14ac:dyDescent="0.25">
      <c r="A171" s="13" t="s">
        <v>92</v>
      </c>
      <c r="B171" s="14" t="s">
        <v>46</v>
      </c>
      <c r="C171" s="14" t="s">
        <v>95</v>
      </c>
      <c r="D171" s="14" t="s">
        <v>240</v>
      </c>
      <c r="E171" s="14" t="s">
        <v>9</v>
      </c>
      <c r="F171" s="26">
        <f t="shared" si="40"/>
        <v>5167.03</v>
      </c>
    </row>
    <row r="172" spans="1:6" ht="63" outlineLevel="1" x14ac:dyDescent="0.25">
      <c r="A172" s="44" t="s">
        <v>96</v>
      </c>
      <c r="B172" s="14" t="s">
        <v>46</v>
      </c>
      <c r="C172" s="14" t="s">
        <v>95</v>
      </c>
      <c r="D172" s="14" t="s">
        <v>242</v>
      </c>
      <c r="E172" s="14" t="s">
        <v>9</v>
      </c>
      <c r="F172" s="26">
        <f>F173</f>
        <v>5167.03</v>
      </c>
    </row>
    <row r="173" spans="1:6" ht="33" customHeight="1" outlineLevel="1" x14ac:dyDescent="0.25">
      <c r="A173" s="13" t="s">
        <v>19</v>
      </c>
      <c r="B173" s="14" t="s">
        <v>46</v>
      </c>
      <c r="C173" s="14" t="s">
        <v>95</v>
      </c>
      <c r="D173" s="14" t="s">
        <v>242</v>
      </c>
      <c r="E173" s="14" t="s">
        <v>20</v>
      </c>
      <c r="F173" s="26">
        <f>F174</f>
        <v>5167.03</v>
      </c>
    </row>
    <row r="174" spans="1:6" ht="31.5" outlineLevel="1" x14ac:dyDescent="0.25">
      <c r="A174" s="13" t="s">
        <v>21</v>
      </c>
      <c r="B174" s="14" t="s">
        <v>46</v>
      </c>
      <c r="C174" s="14" t="s">
        <v>95</v>
      </c>
      <c r="D174" s="14" t="s">
        <v>242</v>
      </c>
      <c r="E174" s="14" t="s">
        <v>22</v>
      </c>
      <c r="F174" s="24">
        <v>5167.03</v>
      </c>
    </row>
    <row r="175" spans="1:6" outlineLevel="1" x14ac:dyDescent="0.25">
      <c r="A175" s="13" t="s">
        <v>101</v>
      </c>
      <c r="B175" s="14" t="s">
        <v>46</v>
      </c>
      <c r="C175" s="14" t="s">
        <v>102</v>
      </c>
      <c r="D175" s="14" t="s">
        <v>198</v>
      </c>
      <c r="E175" s="14" t="s">
        <v>9</v>
      </c>
      <c r="F175" s="26">
        <f>F176</f>
        <v>213.27</v>
      </c>
    </row>
    <row r="176" spans="1:6" ht="47.25" outlineLevel="1" x14ac:dyDescent="0.25">
      <c r="A176" s="13" t="s">
        <v>79</v>
      </c>
      <c r="B176" s="14" t="s">
        <v>46</v>
      </c>
      <c r="C176" s="14" t="s">
        <v>102</v>
      </c>
      <c r="D176" s="14" t="s">
        <v>234</v>
      </c>
      <c r="E176" s="14" t="s">
        <v>9</v>
      </c>
      <c r="F176" s="26">
        <f>F177</f>
        <v>213.27</v>
      </c>
    </row>
    <row r="177" spans="1:6" ht="35.25" customHeight="1" outlineLevel="1" x14ac:dyDescent="0.25">
      <c r="A177" s="44" t="s">
        <v>103</v>
      </c>
      <c r="B177" s="14" t="s">
        <v>46</v>
      </c>
      <c r="C177" s="14" t="s">
        <v>102</v>
      </c>
      <c r="D177" s="14" t="s">
        <v>243</v>
      </c>
      <c r="E177" s="14" t="s">
        <v>9</v>
      </c>
      <c r="F177" s="26">
        <f>F178</f>
        <v>213.27</v>
      </c>
    </row>
    <row r="178" spans="1:6" ht="20.25" customHeight="1" outlineLevel="1" x14ac:dyDescent="0.25">
      <c r="A178" s="13" t="s">
        <v>19</v>
      </c>
      <c r="B178" s="14" t="s">
        <v>46</v>
      </c>
      <c r="C178" s="14" t="s">
        <v>102</v>
      </c>
      <c r="D178" s="14" t="s">
        <v>243</v>
      </c>
      <c r="E178" s="14" t="s">
        <v>20</v>
      </c>
      <c r="F178" s="26">
        <f t="shared" ref="F178" si="41">F179</f>
        <v>213.27</v>
      </c>
    </row>
    <row r="179" spans="1:6" ht="31.5" outlineLevel="1" x14ac:dyDescent="0.25">
      <c r="A179" s="13" t="s">
        <v>21</v>
      </c>
      <c r="B179" s="14" t="s">
        <v>46</v>
      </c>
      <c r="C179" s="14" t="s">
        <v>102</v>
      </c>
      <c r="D179" s="14" t="s">
        <v>243</v>
      </c>
      <c r="E179" s="14" t="s">
        <v>22</v>
      </c>
      <c r="F179" s="24">
        <v>213.27</v>
      </c>
    </row>
    <row r="180" spans="1:6" outlineLevel="1" x14ac:dyDescent="0.25">
      <c r="A180" s="13" t="s">
        <v>104</v>
      </c>
      <c r="B180" s="14" t="s">
        <v>46</v>
      </c>
      <c r="C180" s="14" t="s">
        <v>105</v>
      </c>
      <c r="D180" s="14" t="s">
        <v>198</v>
      </c>
      <c r="E180" s="14" t="s">
        <v>9</v>
      </c>
      <c r="F180" s="26">
        <f t="shared" ref="F180:F181" si="42">F181</f>
        <v>475</v>
      </c>
    </row>
    <row r="181" spans="1:6" outlineLevel="2" x14ac:dyDescent="0.25">
      <c r="A181" s="13" t="s">
        <v>106</v>
      </c>
      <c r="B181" s="14" t="s">
        <v>46</v>
      </c>
      <c r="C181" s="14" t="s">
        <v>107</v>
      </c>
      <c r="D181" s="14" t="s">
        <v>198</v>
      </c>
      <c r="E181" s="14" t="s">
        <v>9</v>
      </c>
      <c r="F181" s="26">
        <f t="shared" si="42"/>
        <v>475</v>
      </c>
    </row>
    <row r="182" spans="1:6" ht="31.5" outlineLevel="3" x14ac:dyDescent="0.25">
      <c r="A182" s="13" t="s">
        <v>108</v>
      </c>
      <c r="B182" s="14" t="s">
        <v>46</v>
      </c>
      <c r="C182" s="14" t="s">
        <v>107</v>
      </c>
      <c r="D182" s="14" t="s">
        <v>244</v>
      </c>
      <c r="E182" s="14" t="s">
        <v>9</v>
      </c>
      <c r="F182" s="26">
        <f>F183+F186</f>
        <v>475</v>
      </c>
    </row>
    <row r="183" spans="1:6" ht="19.5" customHeight="1" outlineLevel="5" x14ac:dyDescent="0.25">
      <c r="A183" s="13" t="s">
        <v>110</v>
      </c>
      <c r="B183" s="14" t="s">
        <v>46</v>
      </c>
      <c r="C183" s="14" t="s">
        <v>107</v>
      </c>
      <c r="D183" s="14" t="s">
        <v>245</v>
      </c>
      <c r="E183" s="14" t="s">
        <v>9</v>
      </c>
      <c r="F183" s="26">
        <f t="shared" ref="F183:F184" si="43">F184</f>
        <v>45</v>
      </c>
    </row>
    <row r="184" spans="1:6" ht="19.5" customHeight="1" outlineLevel="6" x14ac:dyDescent="0.25">
      <c r="A184" s="13" t="s">
        <v>19</v>
      </c>
      <c r="B184" s="14" t="s">
        <v>46</v>
      </c>
      <c r="C184" s="14" t="s">
        <v>107</v>
      </c>
      <c r="D184" s="14" t="s">
        <v>245</v>
      </c>
      <c r="E184" s="14" t="s">
        <v>20</v>
      </c>
      <c r="F184" s="26">
        <f t="shared" si="43"/>
        <v>45</v>
      </c>
    </row>
    <row r="185" spans="1:6" ht="31.5" outlineLevel="7" x14ac:dyDescent="0.25">
      <c r="A185" s="13" t="s">
        <v>21</v>
      </c>
      <c r="B185" s="14" t="s">
        <v>46</v>
      </c>
      <c r="C185" s="14" t="s">
        <v>107</v>
      </c>
      <c r="D185" s="14" t="s">
        <v>245</v>
      </c>
      <c r="E185" s="14" t="s">
        <v>22</v>
      </c>
      <c r="F185" s="24">
        <v>45</v>
      </c>
    </row>
    <row r="186" spans="1:6" outlineLevel="5" x14ac:dyDescent="0.25">
      <c r="A186" s="13" t="s">
        <v>109</v>
      </c>
      <c r="B186" s="14" t="s">
        <v>46</v>
      </c>
      <c r="C186" s="14" t="s">
        <v>107</v>
      </c>
      <c r="D186" s="14" t="s">
        <v>246</v>
      </c>
      <c r="E186" s="14" t="s">
        <v>9</v>
      </c>
      <c r="F186" s="26">
        <f t="shared" ref="F186:F187" si="44">F187</f>
        <v>430</v>
      </c>
    </row>
    <row r="187" spans="1:6" ht="19.5" customHeight="1" outlineLevel="6" x14ac:dyDescent="0.25">
      <c r="A187" s="13" t="s">
        <v>19</v>
      </c>
      <c r="B187" s="14" t="s">
        <v>46</v>
      </c>
      <c r="C187" s="14" t="s">
        <v>107</v>
      </c>
      <c r="D187" s="14" t="s">
        <v>246</v>
      </c>
      <c r="E187" s="14" t="s">
        <v>20</v>
      </c>
      <c r="F187" s="26">
        <f t="shared" si="44"/>
        <v>430</v>
      </c>
    </row>
    <row r="188" spans="1:6" ht="31.5" customHeight="1" outlineLevel="7" x14ac:dyDescent="0.25">
      <c r="A188" s="13" t="s">
        <v>21</v>
      </c>
      <c r="B188" s="14" t="s">
        <v>46</v>
      </c>
      <c r="C188" s="14" t="s">
        <v>107</v>
      </c>
      <c r="D188" s="14" t="s">
        <v>246</v>
      </c>
      <c r="E188" s="14" t="s">
        <v>22</v>
      </c>
      <c r="F188" s="24">
        <v>430</v>
      </c>
    </row>
    <row r="189" spans="1:6" outlineLevel="1" x14ac:dyDescent="0.25">
      <c r="A189" s="13" t="s">
        <v>111</v>
      </c>
      <c r="B189" s="14" t="s">
        <v>46</v>
      </c>
      <c r="C189" s="14" t="s">
        <v>112</v>
      </c>
      <c r="D189" s="14" t="s">
        <v>198</v>
      </c>
      <c r="E189" s="14" t="s">
        <v>9</v>
      </c>
      <c r="F189" s="26">
        <f>F190</f>
        <v>12358.39</v>
      </c>
    </row>
    <row r="190" spans="1:6" outlineLevel="2" x14ac:dyDescent="0.25">
      <c r="A190" s="13" t="s">
        <v>113</v>
      </c>
      <c r="B190" s="14" t="s">
        <v>46</v>
      </c>
      <c r="C190" s="14" t="s">
        <v>114</v>
      </c>
      <c r="D190" s="14" t="s">
        <v>198</v>
      </c>
      <c r="E190" s="14" t="s">
        <v>9</v>
      </c>
      <c r="F190" s="26">
        <f t="shared" ref="F190:F193" si="45">F191</f>
        <v>12358.39</v>
      </c>
    </row>
    <row r="191" spans="1:6" ht="31.5" outlineLevel="3" x14ac:dyDescent="0.25">
      <c r="A191" s="13" t="s">
        <v>115</v>
      </c>
      <c r="B191" s="14" t="s">
        <v>46</v>
      </c>
      <c r="C191" s="14" t="s">
        <v>114</v>
      </c>
      <c r="D191" s="14" t="s">
        <v>247</v>
      </c>
      <c r="E191" s="14" t="s">
        <v>9</v>
      </c>
      <c r="F191" s="26">
        <f t="shared" si="45"/>
        <v>12358.39</v>
      </c>
    </row>
    <row r="192" spans="1:6" ht="35.25" customHeight="1" outlineLevel="5" x14ac:dyDescent="0.25">
      <c r="A192" s="13" t="s">
        <v>116</v>
      </c>
      <c r="B192" s="14" t="s">
        <v>46</v>
      </c>
      <c r="C192" s="14" t="s">
        <v>114</v>
      </c>
      <c r="D192" s="14" t="s">
        <v>248</v>
      </c>
      <c r="E192" s="14" t="s">
        <v>9</v>
      </c>
      <c r="F192" s="26">
        <f t="shared" si="45"/>
        <v>12358.39</v>
      </c>
    </row>
    <row r="193" spans="1:6" ht="31.5" customHeight="1" outlineLevel="6" x14ac:dyDescent="0.25">
      <c r="A193" s="13" t="s">
        <v>63</v>
      </c>
      <c r="B193" s="14" t="s">
        <v>46</v>
      </c>
      <c r="C193" s="14" t="s">
        <v>114</v>
      </c>
      <c r="D193" s="14" t="s">
        <v>248</v>
      </c>
      <c r="E193" s="14" t="s">
        <v>64</v>
      </c>
      <c r="F193" s="26">
        <f t="shared" si="45"/>
        <v>12358.39</v>
      </c>
    </row>
    <row r="194" spans="1:6" outlineLevel="7" x14ac:dyDescent="0.25">
      <c r="A194" s="13" t="s">
        <v>117</v>
      </c>
      <c r="B194" s="14" t="s">
        <v>46</v>
      </c>
      <c r="C194" s="14" t="s">
        <v>114</v>
      </c>
      <c r="D194" s="14" t="s">
        <v>248</v>
      </c>
      <c r="E194" s="14" t="s">
        <v>118</v>
      </c>
      <c r="F194" s="24">
        <v>12358.39</v>
      </c>
    </row>
    <row r="195" spans="1:6" outlineLevel="1" x14ac:dyDescent="0.25">
      <c r="A195" s="13" t="s">
        <v>124</v>
      </c>
      <c r="B195" s="14" t="s">
        <v>46</v>
      </c>
      <c r="C195" s="14" t="s">
        <v>125</v>
      </c>
      <c r="D195" s="14" t="s">
        <v>198</v>
      </c>
      <c r="E195" s="14" t="s">
        <v>9</v>
      </c>
      <c r="F195" s="26">
        <f t="shared" ref="F195:F196" si="46">F196</f>
        <v>8465.0499999999993</v>
      </c>
    </row>
    <row r="196" spans="1:6" ht="15.75" customHeight="1" outlineLevel="2" x14ac:dyDescent="0.25">
      <c r="A196" s="13" t="s">
        <v>126</v>
      </c>
      <c r="B196" s="14" t="s">
        <v>46</v>
      </c>
      <c r="C196" s="14" t="s">
        <v>127</v>
      </c>
      <c r="D196" s="14" t="s">
        <v>198</v>
      </c>
      <c r="E196" s="14" t="s">
        <v>9</v>
      </c>
      <c r="F196" s="26">
        <f t="shared" si="46"/>
        <v>8465.0499999999993</v>
      </c>
    </row>
    <row r="197" spans="1:6" ht="31.5" outlineLevel="3" x14ac:dyDescent="0.25">
      <c r="A197" s="13" t="s">
        <v>115</v>
      </c>
      <c r="B197" s="14" t="s">
        <v>46</v>
      </c>
      <c r="C197" s="14" t="s">
        <v>127</v>
      </c>
      <c r="D197" s="14" t="s">
        <v>247</v>
      </c>
      <c r="E197" s="14" t="s">
        <v>9</v>
      </c>
      <c r="F197" s="26">
        <f>F198+F203+F206</f>
        <v>8465.0499999999993</v>
      </c>
    </row>
    <row r="198" spans="1:6" outlineLevel="5" x14ac:dyDescent="0.25">
      <c r="A198" s="13" t="s">
        <v>128</v>
      </c>
      <c r="B198" s="14" t="s">
        <v>46</v>
      </c>
      <c r="C198" s="14" t="s">
        <v>127</v>
      </c>
      <c r="D198" s="14" t="s">
        <v>251</v>
      </c>
      <c r="E198" s="14" t="s">
        <v>9</v>
      </c>
      <c r="F198" s="26">
        <f>F199+F201</f>
        <v>524</v>
      </c>
    </row>
    <row r="199" spans="1:6" ht="30.75" customHeight="1" outlineLevel="6" x14ac:dyDescent="0.25">
      <c r="A199" s="13" t="s">
        <v>63</v>
      </c>
      <c r="B199" s="14" t="s">
        <v>46</v>
      </c>
      <c r="C199" s="14" t="s">
        <v>127</v>
      </c>
      <c r="D199" s="14" t="s">
        <v>251</v>
      </c>
      <c r="E199" s="14" t="s">
        <v>64</v>
      </c>
      <c r="F199" s="26">
        <f>F200</f>
        <v>410</v>
      </c>
    </row>
    <row r="200" spans="1:6" ht="18.75" customHeight="1" outlineLevel="7" x14ac:dyDescent="0.25">
      <c r="A200" s="13" t="s">
        <v>117</v>
      </c>
      <c r="B200" s="14" t="s">
        <v>46</v>
      </c>
      <c r="C200" s="14" t="s">
        <v>127</v>
      </c>
      <c r="D200" s="14" t="s">
        <v>251</v>
      </c>
      <c r="E200" s="14" t="s">
        <v>118</v>
      </c>
      <c r="F200" s="24">
        <f>550-140</f>
        <v>410</v>
      </c>
    </row>
    <row r="201" spans="1:6" outlineLevel="7" x14ac:dyDescent="0.25">
      <c r="A201" s="13" t="s">
        <v>23</v>
      </c>
      <c r="B201" s="14" t="s">
        <v>46</v>
      </c>
      <c r="C201" s="14" t="s">
        <v>127</v>
      </c>
      <c r="D201" s="14" t="s">
        <v>251</v>
      </c>
      <c r="E201" s="14" t="s">
        <v>24</v>
      </c>
      <c r="F201" s="26">
        <f>F202</f>
        <v>114</v>
      </c>
    </row>
    <row r="202" spans="1:6" ht="32.25" customHeight="1" outlineLevel="7" x14ac:dyDescent="0.25">
      <c r="A202" s="13" t="s">
        <v>75</v>
      </c>
      <c r="B202" s="14" t="s">
        <v>46</v>
      </c>
      <c r="C202" s="14" t="s">
        <v>127</v>
      </c>
      <c r="D202" s="14" t="s">
        <v>251</v>
      </c>
      <c r="E202" s="14" t="s">
        <v>76</v>
      </c>
      <c r="F202" s="24">
        <v>114</v>
      </c>
    </row>
    <row r="203" spans="1:6" ht="31.5" customHeight="1" outlineLevel="7" x14ac:dyDescent="0.25">
      <c r="A203" s="15" t="s">
        <v>129</v>
      </c>
      <c r="B203" s="14" t="s">
        <v>46</v>
      </c>
      <c r="C203" s="14" t="s">
        <v>127</v>
      </c>
      <c r="D203" s="14" t="s">
        <v>252</v>
      </c>
      <c r="E203" s="14" t="s">
        <v>9</v>
      </c>
      <c r="F203" s="26">
        <f t="shared" ref="F203:F204" si="47">F204</f>
        <v>6447.05</v>
      </c>
    </row>
    <row r="204" spans="1:6" ht="31.5" outlineLevel="7" x14ac:dyDescent="0.25">
      <c r="A204" s="13" t="s">
        <v>63</v>
      </c>
      <c r="B204" s="14" t="s">
        <v>46</v>
      </c>
      <c r="C204" s="14" t="s">
        <v>127</v>
      </c>
      <c r="D204" s="14" t="s">
        <v>252</v>
      </c>
      <c r="E204" s="14" t="s">
        <v>64</v>
      </c>
      <c r="F204" s="26">
        <f t="shared" si="47"/>
        <v>6447.05</v>
      </c>
    </row>
    <row r="205" spans="1:6" outlineLevel="7" x14ac:dyDescent="0.25">
      <c r="A205" s="13" t="s">
        <v>117</v>
      </c>
      <c r="B205" s="14" t="s">
        <v>46</v>
      </c>
      <c r="C205" s="14" t="s">
        <v>127</v>
      </c>
      <c r="D205" s="14" t="s">
        <v>252</v>
      </c>
      <c r="E205" s="14" t="s">
        <v>118</v>
      </c>
      <c r="F205" s="24">
        <f>8115.52-1668.47</f>
        <v>6447.05</v>
      </c>
    </row>
    <row r="206" spans="1:6" ht="51.75" customHeight="1" outlineLevel="7" x14ac:dyDescent="0.25">
      <c r="A206" s="13" t="s">
        <v>130</v>
      </c>
      <c r="B206" s="14" t="s">
        <v>46</v>
      </c>
      <c r="C206" s="14" t="s">
        <v>127</v>
      </c>
      <c r="D206" s="14" t="s">
        <v>253</v>
      </c>
      <c r="E206" s="14" t="s">
        <v>9</v>
      </c>
      <c r="F206" s="26">
        <f t="shared" ref="F206:F207" si="48">F207</f>
        <v>1494</v>
      </c>
    </row>
    <row r="207" spans="1:6" outlineLevel="7" x14ac:dyDescent="0.25">
      <c r="A207" s="13" t="s">
        <v>34</v>
      </c>
      <c r="B207" s="14" t="s">
        <v>46</v>
      </c>
      <c r="C207" s="14" t="s">
        <v>127</v>
      </c>
      <c r="D207" s="14" t="s">
        <v>253</v>
      </c>
      <c r="E207" s="14" t="s">
        <v>35</v>
      </c>
      <c r="F207" s="26">
        <f t="shared" si="48"/>
        <v>1494</v>
      </c>
    </row>
    <row r="208" spans="1:6" outlineLevel="7" x14ac:dyDescent="0.25">
      <c r="A208" s="13" t="s">
        <v>131</v>
      </c>
      <c r="B208" s="14" t="s">
        <v>46</v>
      </c>
      <c r="C208" s="14" t="s">
        <v>127</v>
      </c>
      <c r="D208" s="14" t="s">
        <v>253</v>
      </c>
      <c r="E208" s="14" t="s">
        <v>132</v>
      </c>
      <c r="F208" s="24">
        <v>1494</v>
      </c>
    </row>
    <row r="209" spans="1:6" outlineLevel="1" x14ac:dyDescent="0.25">
      <c r="A209" s="13" t="s">
        <v>133</v>
      </c>
      <c r="B209" s="14" t="s">
        <v>46</v>
      </c>
      <c r="C209" s="14" t="s">
        <v>134</v>
      </c>
      <c r="D209" s="14" t="s">
        <v>198</v>
      </c>
      <c r="E209" s="14" t="s">
        <v>9</v>
      </c>
      <c r="F209" s="26">
        <f>F210+F215</f>
        <v>3901.86</v>
      </c>
    </row>
    <row r="210" spans="1:6" outlineLevel="2" x14ac:dyDescent="0.25">
      <c r="A210" s="13" t="s">
        <v>135</v>
      </c>
      <c r="B210" s="14" t="s">
        <v>46</v>
      </c>
      <c r="C210" s="14" t="s">
        <v>136</v>
      </c>
      <c r="D210" s="14" t="s">
        <v>198</v>
      </c>
      <c r="E210" s="14" t="s">
        <v>9</v>
      </c>
      <c r="F210" s="26">
        <f t="shared" ref="F210:F213" si="49">F211</f>
        <v>3218.36</v>
      </c>
    </row>
    <row r="211" spans="1:6" ht="31.5" outlineLevel="4" x14ac:dyDescent="0.25">
      <c r="A211" s="13" t="s">
        <v>218</v>
      </c>
      <c r="B211" s="14" t="s">
        <v>46</v>
      </c>
      <c r="C211" s="14" t="s">
        <v>136</v>
      </c>
      <c r="D211" s="14" t="s">
        <v>199</v>
      </c>
      <c r="E211" s="14" t="s">
        <v>9</v>
      </c>
      <c r="F211" s="26">
        <f t="shared" si="49"/>
        <v>3218.36</v>
      </c>
    </row>
    <row r="212" spans="1:6" outlineLevel="5" x14ac:dyDescent="0.25">
      <c r="A212" s="13" t="s">
        <v>137</v>
      </c>
      <c r="B212" s="14" t="s">
        <v>46</v>
      </c>
      <c r="C212" s="14" t="s">
        <v>136</v>
      </c>
      <c r="D212" s="14" t="s">
        <v>254</v>
      </c>
      <c r="E212" s="14" t="s">
        <v>9</v>
      </c>
      <c r="F212" s="26">
        <f t="shared" si="49"/>
        <v>3218.36</v>
      </c>
    </row>
    <row r="213" spans="1:6" outlineLevel="6" x14ac:dyDescent="0.25">
      <c r="A213" s="13" t="s">
        <v>138</v>
      </c>
      <c r="B213" s="14" t="s">
        <v>46</v>
      </c>
      <c r="C213" s="14" t="s">
        <v>136</v>
      </c>
      <c r="D213" s="14" t="s">
        <v>254</v>
      </c>
      <c r="E213" s="14" t="s">
        <v>139</v>
      </c>
      <c r="F213" s="26">
        <f t="shared" si="49"/>
        <v>3218.36</v>
      </c>
    </row>
    <row r="214" spans="1:6" outlineLevel="7" x14ac:dyDescent="0.25">
      <c r="A214" s="13" t="s">
        <v>140</v>
      </c>
      <c r="B214" s="14" t="s">
        <v>46</v>
      </c>
      <c r="C214" s="14" t="s">
        <v>136</v>
      </c>
      <c r="D214" s="14" t="s">
        <v>254</v>
      </c>
      <c r="E214" s="14" t="s">
        <v>141</v>
      </c>
      <c r="F214" s="24">
        <v>3218.36</v>
      </c>
    </row>
    <row r="215" spans="1:6" outlineLevel="7" x14ac:dyDescent="0.25">
      <c r="A215" s="13" t="s">
        <v>142</v>
      </c>
      <c r="B215" s="14" t="s">
        <v>46</v>
      </c>
      <c r="C215" s="14" t="s">
        <v>143</v>
      </c>
      <c r="D215" s="14" t="s">
        <v>198</v>
      </c>
      <c r="E215" s="14" t="s">
        <v>9</v>
      </c>
      <c r="F215" s="26">
        <f t="shared" ref="F215:F216" si="50">F216</f>
        <v>683.5</v>
      </c>
    </row>
    <row r="216" spans="1:6" ht="31.5" outlineLevel="7" x14ac:dyDescent="0.25">
      <c r="A216" s="13" t="s">
        <v>40</v>
      </c>
      <c r="B216" s="14" t="s">
        <v>46</v>
      </c>
      <c r="C216" s="14" t="s">
        <v>143</v>
      </c>
      <c r="D216" s="14" t="s">
        <v>205</v>
      </c>
      <c r="E216" s="14" t="s">
        <v>9</v>
      </c>
      <c r="F216" s="26">
        <f t="shared" si="50"/>
        <v>683.5</v>
      </c>
    </row>
    <row r="217" spans="1:6" outlineLevel="7" x14ac:dyDescent="0.25">
      <c r="A217" s="13" t="s">
        <v>144</v>
      </c>
      <c r="B217" s="14" t="s">
        <v>46</v>
      </c>
      <c r="C217" s="14" t="s">
        <v>143</v>
      </c>
      <c r="D217" s="14" t="s">
        <v>255</v>
      </c>
      <c r="E217" s="14" t="s">
        <v>9</v>
      </c>
      <c r="F217" s="26">
        <f>F218+F221</f>
        <v>683.5</v>
      </c>
    </row>
    <row r="218" spans="1:6" ht="31.5" outlineLevel="7" x14ac:dyDescent="0.25">
      <c r="A218" s="13" t="s">
        <v>145</v>
      </c>
      <c r="B218" s="14" t="s">
        <v>46</v>
      </c>
      <c r="C218" s="14" t="s">
        <v>143</v>
      </c>
      <c r="D218" s="14" t="s">
        <v>256</v>
      </c>
      <c r="E218" s="14" t="s">
        <v>9</v>
      </c>
      <c r="F218" s="26">
        <f t="shared" ref="F218:F219" si="51">F219</f>
        <v>173.5</v>
      </c>
    </row>
    <row r="219" spans="1:6" outlineLevel="7" x14ac:dyDescent="0.25">
      <c r="A219" s="13" t="s">
        <v>138</v>
      </c>
      <c r="B219" s="14" t="s">
        <v>46</v>
      </c>
      <c r="C219" s="14" t="s">
        <v>143</v>
      </c>
      <c r="D219" s="14" t="s">
        <v>256</v>
      </c>
      <c r="E219" s="14" t="s">
        <v>139</v>
      </c>
      <c r="F219" s="26">
        <f t="shared" si="51"/>
        <v>173.5</v>
      </c>
    </row>
    <row r="220" spans="1:6" ht="30.75" customHeight="1" outlineLevel="7" x14ac:dyDescent="0.25">
      <c r="A220" s="13" t="s">
        <v>146</v>
      </c>
      <c r="B220" s="14" t="s">
        <v>46</v>
      </c>
      <c r="C220" s="14" t="s">
        <v>143</v>
      </c>
      <c r="D220" s="14" t="s">
        <v>256</v>
      </c>
      <c r="E220" s="14" t="s">
        <v>147</v>
      </c>
      <c r="F220" s="24">
        <v>173.5</v>
      </c>
    </row>
    <row r="221" spans="1:6" ht="31.5" outlineLevel="7" x14ac:dyDescent="0.25">
      <c r="A221" s="13" t="s">
        <v>148</v>
      </c>
      <c r="B221" s="14" t="s">
        <v>46</v>
      </c>
      <c r="C221" s="14" t="s">
        <v>143</v>
      </c>
      <c r="D221" s="14" t="s">
        <v>257</v>
      </c>
      <c r="E221" s="14" t="s">
        <v>9</v>
      </c>
      <c r="F221" s="26">
        <f t="shared" ref="F221:F222" si="52">F222</f>
        <v>510</v>
      </c>
    </row>
    <row r="222" spans="1:6" outlineLevel="7" x14ac:dyDescent="0.25">
      <c r="A222" s="13" t="s">
        <v>138</v>
      </c>
      <c r="B222" s="14" t="s">
        <v>46</v>
      </c>
      <c r="C222" s="14" t="s">
        <v>143</v>
      </c>
      <c r="D222" s="14" t="s">
        <v>257</v>
      </c>
      <c r="E222" s="14" t="s">
        <v>139</v>
      </c>
      <c r="F222" s="26">
        <f t="shared" si="52"/>
        <v>510</v>
      </c>
    </row>
    <row r="223" spans="1:6" ht="31.5" outlineLevel="1" x14ac:dyDescent="0.25">
      <c r="A223" s="13" t="s">
        <v>146</v>
      </c>
      <c r="B223" s="14" t="s">
        <v>46</v>
      </c>
      <c r="C223" s="14" t="s">
        <v>143</v>
      </c>
      <c r="D223" s="14" t="s">
        <v>257</v>
      </c>
      <c r="E223" s="14" t="s">
        <v>147</v>
      </c>
      <c r="F223" s="24">
        <v>510</v>
      </c>
    </row>
    <row r="224" spans="1:6" outlineLevel="1" x14ac:dyDescent="0.25">
      <c r="A224" s="13" t="s">
        <v>154</v>
      </c>
      <c r="B224" s="14" t="s">
        <v>46</v>
      </c>
      <c r="C224" s="14" t="s">
        <v>155</v>
      </c>
      <c r="D224" s="14" t="s">
        <v>198</v>
      </c>
      <c r="E224" s="14" t="s">
        <v>9</v>
      </c>
      <c r="F224" s="26">
        <f t="shared" ref="F224:F229" si="53">F225</f>
        <v>1015.5</v>
      </c>
    </row>
    <row r="225" spans="1:6" outlineLevel="2" x14ac:dyDescent="0.25">
      <c r="A225" s="13" t="s">
        <v>156</v>
      </c>
      <c r="B225" s="14" t="s">
        <v>46</v>
      </c>
      <c r="C225" s="14" t="s">
        <v>157</v>
      </c>
      <c r="D225" s="14" t="s">
        <v>198</v>
      </c>
      <c r="E225" s="14" t="s">
        <v>9</v>
      </c>
      <c r="F225" s="26">
        <f t="shared" si="53"/>
        <v>1015.5</v>
      </c>
    </row>
    <row r="226" spans="1:6" ht="32.25" customHeight="1" outlineLevel="3" x14ac:dyDescent="0.25">
      <c r="A226" s="13" t="s">
        <v>29</v>
      </c>
      <c r="B226" s="14" t="s">
        <v>46</v>
      </c>
      <c r="C226" s="14" t="s">
        <v>157</v>
      </c>
      <c r="D226" s="14" t="s">
        <v>201</v>
      </c>
      <c r="E226" s="14" t="s">
        <v>9</v>
      </c>
      <c r="F226" s="26">
        <f t="shared" si="53"/>
        <v>1015.5</v>
      </c>
    </row>
    <row r="227" spans="1:6" ht="31.5" outlineLevel="4" x14ac:dyDescent="0.25">
      <c r="A227" s="29" t="s">
        <v>30</v>
      </c>
      <c r="B227" s="14" t="s">
        <v>46</v>
      </c>
      <c r="C227" s="14" t="s">
        <v>157</v>
      </c>
      <c r="D227" s="14" t="s">
        <v>212</v>
      </c>
      <c r="E227" s="14" t="s">
        <v>9</v>
      </c>
      <c r="F227" s="26">
        <f t="shared" si="53"/>
        <v>1015.5</v>
      </c>
    </row>
    <row r="228" spans="1:6" ht="31.5" outlineLevel="5" x14ac:dyDescent="0.25">
      <c r="A228" s="13" t="s">
        <v>158</v>
      </c>
      <c r="B228" s="14" t="s">
        <v>46</v>
      </c>
      <c r="C228" s="14" t="s">
        <v>157</v>
      </c>
      <c r="D228" s="14" t="s">
        <v>258</v>
      </c>
      <c r="E228" s="14" t="s">
        <v>9</v>
      </c>
      <c r="F228" s="26">
        <f t="shared" si="53"/>
        <v>1015.5</v>
      </c>
    </row>
    <row r="229" spans="1:6" ht="31.5" outlineLevel="6" x14ac:dyDescent="0.25">
      <c r="A229" s="13" t="s">
        <v>63</v>
      </c>
      <c r="B229" s="14" t="s">
        <v>46</v>
      </c>
      <c r="C229" s="14" t="s">
        <v>157</v>
      </c>
      <c r="D229" s="14" t="s">
        <v>258</v>
      </c>
      <c r="E229" s="14" t="s">
        <v>64</v>
      </c>
      <c r="F229" s="26">
        <f t="shared" si="53"/>
        <v>1015.5</v>
      </c>
    </row>
    <row r="230" spans="1:6" outlineLevel="7" x14ac:dyDescent="0.25">
      <c r="A230" s="13" t="s">
        <v>65</v>
      </c>
      <c r="B230" s="14" t="s">
        <v>46</v>
      </c>
      <c r="C230" s="14" t="s">
        <v>157</v>
      </c>
      <c r="D230" s="14" t="s">
        <v>258</v>
      </c>
      <c r="E230" s="14" t="s">
        <v>66</v>
      </c>
      <c r="F230" s="24">
        <f>1762.5-747</f>
        <v>1015.5</v>
      </c>
    </row>
    <row r="231" spans="1:6" s="12" customFormat="1" ht="18" customHeight="1" x14ac:dyDescent="0.25">
      <c r="A231" s="10" t="s">
        <v>159</v>
      </c>
      <c r="B231" s="11" t="s">
        <v>160</v>
      </c>
      <c r="C231" s="11" t="s">
        <v>8</v>
      </c>
      <c r="D231" s="11" t="s">
        <v>198</v>
      </c>
      <c r="E231" s="11" t="s">
        <v>9</v>
      </c>
      <c r="F231" s="28">
        <f>F232</f>
        <v>4585.91</v>
      </c>
    </row>
    <row r="232" spans="1:6" outlineLevel="1" x14ac:dyDescent="0.25">
      <c r="A232" s="13" t="s">
        <v>10</v>
      </c>
      <c r="B232" s="14" t="s">
        <v>160</v>
      </c>
      <c r="C232" s="14" t="s">
        <v>11</v>
      </c>
      <c r="D232" s="14" t="s">
        <v>198</v>
      </c>
      <c r="E232" s="14" t="s">
        <v>9</v>
      </c>
      <c r="F232" s="26">
        <f>F233+F248+F253</f>
        <v>4585.91</v>
      </c>
    </row>
    <row r="233" spans="1:6" ht="47.25" outlineLevel="2" x14ac:dyDescent="0.25">
      <c r="A233" s="13" t="s">
        <v>161</v>
      </c>
      <c r="B233" s="14" t="s">
        <v>160</v>
      </c>
      <c r="C233" s="14" t="s">
        <v>162</v>
      </c>
      <c r="D233" s="14" t="s">
        <v>198</v>
      </c>
      <c r="E233" s="14" t="s">
        <v>9</v>
      </c>
      <c r="F233" s="26">
        <f>F234</f>
        <v>3684.1099999999997</v>
      </c>
    </row>
    <row r="234" spans="1:6" ht="31.5" outlineLevel="4" x14ac:dyDescent="0.25">
      <c r="A234" s="13" t="s">
        <v>218</v>
      </c>
      <c r="B234" s="14" t="s">
        <v>160</v>
      </c>
      <c r="C234" s="14" t="s">
        <v>162</v>
      </c>
      <c r="D234" s="14" t="s">
        <v>199</v>
      </c>
      <c r="E234" s="14" t="s">
        <v>9</v>
      </c>
      <c r="F234" s="26">
        <f>F235+F238+F245</f>
        <v>3684.1099999999997</v>
      </c>
    </row>
    <row r="235" spans="1:6" outlineLevel="5" x14ac:dyDescent="0.25">
      <c r="A235" s="13" t="s">
        <v>163</v>
      </c>
      <c r="B235" s="14" t="s">
        <v>160</v>
      </c>
      <c r="C235" s="14" t="s">
        <v>162</v>
      </c>
      <c r="D235" s="14" t="s">
        <v>259</v>
      </c>
      <c r="E235" s="14" t="s">
        <v>9</v>
      </c>
      <c r="F235" s="26">
        <f t="shared" ref="F235:F236" si="54">F236</f>
        <v>1689</v>
      </c>
    </row>
    <row r="236" spans="1:6" ht="63.75" customHeight="1" outlineLevel="6" x14ac:dyDescent="0.25">
      <c r="A236" s="13" t="s">
        <v>15</v>
      </c>
      <c r="B236" s="14" t="s">
        <v>160</v>
      </c>
      <c r="C236" s="14" t="s">
        <v>162</v>
      </c>
      <c r="D236" s="14" t="s">
        <v>259</v>
      </c>
      <c r="E236" s="14" t="s">
        <v>16</v>
      </c>
      <c r="F236" s="26">
        <f t="shared" si="54"/>
        <v>1689</v>
      </c>
    </row>
    <row r="237" spans="1:6" ht="17.25" customHeight="1" outlineLevel="7" x14ac:dyDescent="0.25">
      <c r="A237" s="13" t="s">
        <v>17</v>
      </c>
      <c r="B237" s="14" t="s">
        <v>160</v>
      </c>
      <c r="C237" s="14" t="s">
        <v>162</v>
      </c>
      <c r="D237" s="14" t="s">
        <v>259</v>
      </c>
      <c r="E237" s="14" t="s">
        <v>18</v>
      </c>
      <c r="F237" s="24">
        <v>1689</v>
      </c>
    </row>
    <row r="238" spans="1:6" ht="33" customHeight="1" outlineLevel="5" x14ac:dyDescent="0.25">
      <c r="A238" s="13" t="s">
        <v>14</v>
      </c>
      <c r="B238" s="14" t="s">
        <v>160</v>
      </c>
      <c r="C238" s="14" t="s">
        <v>162</v>
      </c>
      <c r="D238" s="14" t="s">
        <v>200</v>
      </c>
      <c r="E238" s="14" t="s">
        <v>9</v>
      </c>
      <c r="F238" s="26">
        <f>F239+F241+F243</f>
        <v>1815.11</v>
      </c>
    </row>
    <row r="239" spans="1:6" ht="63" customHeight="1" outlineLevel="6" x14ac:dyDescent="0.25">
      <c r="A239" s="13" t="s">
        <v>15</v>
      </c>
      <c r="B239" s="14" t="s">
        <v>160</v>
      </c>
      <c r="C239" s="14" t="s">
        <v>162</v>
      </c>
      <c r="D239" s="14" t="s">
        <v>200</v>
      </c>
      <c r="E239" s="14" t="s">
        <v>16</v>
      </c>
      <c r="F239" s="26">
        <f>F240</f>
        <v>1666.61</v>
      </c>
    </row>
    <row r="240" spans="1:6" ht="33.75" customHeight="1" outlineLevel="7" x14ac:dyDescent="0.25">
      <c r="A240" s="13" t="s">
        <v>17</v>
      </c>
      <c r="B240" s="14" t="s">
        <v>160</v>
      </c>
      <c r="C240" s="14" t="s">
        <v>162</v>
      </c>
      <c r="D240" s="14" t="s">
        <v>200</v>
      </c>
      <c r="E240" s="14" t="s">
        <v>18</v>
      </c>
      <c r="F240" s="24">
        <v>1666.61</v>
      </c>
    </row>
    <row r="241" spans="1:6" ht="20.25" customHeight="1" outlineLevel="6" x14ac:dyDescent="0.25">
      <c r="A241" s="13" t="s">
        <v>19</v>
      </c>
      <c r="B241" s="14" t="s">
        <v>160</v>
      </c>
      <c r="C241" s="14" t="s">
        <v>162</v>
      </c>
      <c r="D241" s="14" t="s">
        <v>200</v>
      </c>
      <c r="E241" s="14" t="s">
        <v>20</v>
      </c>
      <c r="F241" s="26">
        <f>F242</f>
        <v>143</v>
      </c>
    </row>
    <row r="242" spans="1:6" ht="31.5" outlineLevel="7" x14ac:dyDescent="0.25">
      <c r="A242" s="13" t="s">
        <v>21</v>
      </c>
      <c r="B242" s="14" t="s">
        <v>160</v>
      </c>
      <c r="C242" s="14" t="s">
        <v>162</v>
      </c>
      <c r="D242" s="14" t="s">
        <v>200</v>
      </c>
      <c r="E242" s="14" t="s">
        <v>22</v>
      </c>
      <c r="F242" s="24">
        <v>143</v>
      </c>
    </row>
    <row r="243" spans="1:6" outlineLevel="6" x14ac:dyDescent="0.25">
      <c r="A243" s="13" t="s">
        <v>23</v>
      </c>
      <c r="B243" s="14" t="s">
        <v>160</v>
      </c>
      <c r="C243" s="14" t="s">
        <v>162</v>
      </c>
      <c r="D243" s="14" t="s">
        <v>200</v>
      </c>
      <c r="E243" s="14" t="s">
        <v>24</v>
      </c>
      <c r="F243" s="26">
        <f>F244</f>
        <v>5.5</v>
      </c>
    </row>
    <row r="244" spans="1:6" outlineLevel="7" x14ac:dyDescent="0.25">
      <c r="A244" s="13" t="s">
        <v>25</v>
      </c>
      <c r="B244" s="14" t="s">
        <v>160</v>
      </c>
      <c r="C244" s="14" t="s">
        <v>162</v>
      </c>
      <c r="D244" s="14" t="s">
        <v>200</v>
      </c>
      <c r="E244" s="14" t="s">
        <v>26</v>
      </c>
      <c r="F244" s="24">
        <v>5.5</v>
      </c>
    </row>
    <row r="245" spans="1:6" outlineLevel="5" x14ac:dyDescent="0.25">
      <c r="A245" s="13" t="s">
        <v>164</v>
      </c>
      <c r="B245" s="14" t="s">
        <v>160</v>
      </c>
      <c r="C245" s="14" t="s">
        <v>162</v>
      </c>
      <c r="D245" s="14" t="s">
        <v>260</v>
      </c>
      <c r="E245" s="14" t="s">
        <v>9</v>
      </c>
      <c r="F245" s="26">
        <f t="shared" ref="F245:F246" si="55">F246</f>
        <v>180</v>
      </c>
    </row>
    <row r="246" spans="1:6" ht="64.5" customHeight="1" outlineLevel="6" x14ac:dyDescent="0.25">
      <c r="A246" s="13" t="s">
        <v>15</v>
      </c>
      <c r="B246" s="14" t="s">
        <v>160</v>
      </c>
      <c r="C246" s="14" t="s">
        <v>162</v>
      </c>
      <c r="D246" s="14" t="s">
        <v>260</v>
      </c>
      <c r="E246" s="14" t="s">
        <v>16</v>
      </c>
      <c r="F246" s="26">
        <f t="shared" si="55"/>
        <v>180</v>
      </c>
    </row>
    <row r="247" spans="1:6" ht="33.75" customHeight="1" outlineLevel="7" x14ac:dyDescent="0.25">
      <c r="A247" s="13" t="s">
        <v>17</v>
      </c>
      <c r="B247" s="14" t="s">
        <v>160</v>
      </c>
      <c r="C247" s="14" t="s">
        <v>162</v>
      </c>
      <c r="D247" s="14" t="s">
        <v>260</v>
      </c>
      <c r="E247" s="14" t="s">
        <v>18</v>
      </c>
      <c r="F247" s="24">
        <v>180</v>
      </c>
    </row>
    <row r="248" spans="1:6" ht="30.75" customHeight="1" outlineLevel="2" x14ac:dyDescent="0.25">
      <c r="A248" s="13" t="s">
        <v>12</v>
      </c>
      <c r="B248" s="14" t="s">
        <v>160</v>
      </c>
      <c r="C248" s="14" t="s">
        <v>13</v>
      </c>
      <c r="D248" s="14" t="s">
        <v>198</v>
      </c>
      <c r="E248" s="14" t="s">
        <v>9</v>
      </c>
      <c r="F248" s="26">
        <f t="shared" ref="F248:F251" si="56">F249</f>
        <v>883.8</v>
      </c>
    </row>
    <row r="249" spans="1:6" ht="31.5" outlineLevel="4" x14ac:dyDescent="0.25">
      <c r="A249" s="13" t="s">
        <v>218</v>
      </c>
      <c r="B249" s="14" t="s">
        <v>160</v>
      </c>
      <c r="C249" s="14" t="s">
        <v>13</v>
      </c>
      <c r="D249" s="14" t="s">
        <v>199</v>
      </c>
      <c r="E249" s="14" t="s">
        <v>9</v>
      </c>
      <c r="F249" s="26">
        <f t="shared" si="56"/>
        <v>883.8</v>
      </c>
    </row>
    <row r="250" spans="1:6" outlineLevel="5" x14ac:dyDescent="0.25">
      <c r="A250" s="13" t="s">
        <v>183</v>
      </c>
      <c r="B250" s="14" t="s">
        <v>160</v>
      </c>
      <c r="C250" s="14" t="s">
        <v>13</v>
      </c>
      <c r="D250" s="14" t="s">
        <v>261</v>
      </c>
      <c r="E250" s="14" t="s">
        <v>9</v>
      </c>
      <c r="F250" s="26">
        <f t="shared" si="56"/>
        <v>883.8</v>
      </c>
    </row>
    <row r="251" spans="1:6" ht="48.75" customHeight="1" outlineLevel="6" x14ac:dyDescent="0.25">
      <c r="A251" s="13" t="s">
        <v>15</v>
      </c>
      <c r="B251" s="14" t="s">
        <v>160</v>
      </c>
      <c r="C251" s="14" t="s">
        <v>13</v>
      </c>
      <c r="D251" s="14" t="s">
        <v>261</v>
      </c>
      <c r="E251" s="14" t="s">
        <v>16</v>
      </c>
      <c r="F251" s="26">
        <f t="shared" si="56"/>
        <v>883.8</v>
      </c>
    </row>
    <row r="252" spans="1:6" ht="18" customHeight="1" outlineLevel="7" x14ac:dyDescent="0.25">
      <c r="A252" s="13" t="s">
        <v>17</v>
      </c>
      <c r="B252" s="14" t="s">
        <v>160</v>
      </c>
      <c r="C252" s="14" t="s">
        <v>13</v>
      </c>
      <c r="D252" s="14" t="s">
        <v>261</v>
      </c>
      <c r="E252" s="14" t="s">
        <v>18</v>
      </c>
      <c r="F252" s="24">
        <v>883.8</v>
      </c>
    </row>
    <row r="253" spans="1:6" outlineLevel="2" x14ac:dyDescent="0.25">
      <c r="A253" s="13" t="s">
        <v>27</v>
      </c>
      <c r="B253" s="14" t="s">
        <v>160</v>
      </c>
      <c r="C253" s="14" t="s">
        <v>28</v>
      </c>
      <c r="D253" s="14" t="s">
        <v>198</v>
      </c>
      <c r="E253" s="14" t="s">
        <v>9</v>
      </c>
      <c r="F253" s="26">
        <f t="shared" ref="F253:F257" si="57">F254</f>
        <v>18</v>
      </c>
    </row>
    <row r="254" spans="1:6" ht="32.25" customHeight="1" outlineLevel="3" x14ac:dyDescent="0.25">
      <c r="A254" s="13" t="s">
        <v>29</v>
      </c>
      <c r="B254" s="14" t="s">
        <v>160</v>
      </c>
      <c r="C254" s="14" t="s">
        <v>28</v>
      </c>
      <c r="D254" s="14" t="s">
        <v>201</v>
      </c>
      <c r="E254" s="14" t="s">
        <v>9</v>
      </c>
      <c r="F254" s="26">
        <f t="shared" si="57"/>
        <v>18</v>
      </c>
    </row>
    <row r="255" spans="1:6" ht="31.5" outlineLevel="4" x14ac:dyDescent="0.25">
      <c r="A255" s="13" t="s">
        <v>30</v>
      </c>
      <c r="B255" s="14" t="s">
        <v>160</v>
      </c>
      <c r="C255" s="14" t="s">
        <v>28</v>
      </c>
      <c r="D255" s="14" t="s">
        <v>212</v>
      </c>
      <c r="E255" s="14" t="s">
        <v>9</v>
      </c>
      <c r="F255" s="26">
        <f t="shared" si="57"/>
        <v>18</v>
      </c>
    </row>
    <row r="256" spans="1:6" outlineLevel="5" x14ac:dyDescent="0.25">
      <c r="A256" s="13" t="s">
        <v>32</v>
      </c>
      <c r="B256" s="14" t="s">
        <v>160</v>
      </c>
      <c r="C256" s="14" t="s">
        <v>28</v>
      </c>
      <c r="D256" s="14" t="s">
        <v>204</v>
      </c>
      <c r="E256" s="14" t="s">
        <v>9</v>
      </c>
      <c r="F256" s="26">
        <f t="shared" si="57"/>
        <v>18</v>
      </c>
    </row>
    <row r="257" spans="1:6" ht="19.5" customHeight="1" outlineLevel="6" x14ac:dyDescent="0.25">
      <c r="A257" s="13" t="s">
        <v>19</v>
      </c>
      <c r="B257" s="14" t="s">
        <v>160</v>
      </c>
      <c r="C257" s="14" t="s">
        <v>28</v>
      </c>
      <c r="D257" s="14" t="s">
        <v>204</v>
      </c>
      <c r="E257" s="14" t="s">
        <v>20</v>
      </c>
      <c r="F257" s="26">
        <f t="shared" si="57"/>
        <v>18</v>
      </c>
    </row>
    <row r="258" spans="1:6" ht="31.5" outlineLevel="7" x14ac:dyDescent="0.25">
      <c r="A258" s="13" t="s">
        <v>21</v>
      </c>
      <c r="B258" s="14" t="s">
        <v>160</v>
      </c>
      <c r="C258" s="14" t="s">
        <v>28</v>
      </c>
      <c r="D258" s="14" t="s">
        <v>204</v>
      </c>
      <c r="E258" s="14" t="s">
        <v>22</v>
      </c>
      <c r="F258" s="24">
        <v>18</v>
      </c>
    </row>
    <row r="259" spans="1:6" s="12" customFormat="1" ht="31.5" x14ac:dyDescent="0.25">
      <c r="A259" s="10" t="s">
        <v>165</v>
      </c>
      <c r="B259" s="11" t="s">
        <v>166</v>
      </c>
      <c r="C259" s="11" t="s">
        <v>8</v>
      </c>
      <c r="D259" s="11" t="s">
        <v>198</v>
      </c>
      <c r="E259" s="11" t="s">
        <v>9</v>
      </c>
      <c r="F259" s="28">
        <f>F260+F350+F341</f>
        <v>341730.69</v>
      </c>
    </row>
    <row r="260" spans="1:6" outlineLevel="1" x14ac:dyDescent="0.25">
      <c r="A260" s="13" t="s">
        <v>111</v>
      </c>
      <c r="B260" s="14" t="s">
        <v>166</v>
      </c>
      <c r="C260" s="14" t="s">
        <v>112</v>
      </c>
      <c r="D260" s="14" t="s">
        <v>198</v>
      </c>
      <c r="E260" s="14" t="s">
        <v>9</v>
      </c>
      <c r="F260" s="26">
        <f>F261+F276+F310+F324</f>
        <v>338963.69</v>
      </c>
    </row>
    <row r="261" spans="1:6" outlineLevel="2" x14ac:dyDescent="0.25">
      <c r="A261" s="13" t="s">
        <v>167</v>
      </c>
      <c r="B261" s="14" t="s">
        <v>166</v>
      </c>
      <c r="C261" s="14" t="s">
        <v>168</v>
      </c>
      <c r="D261" s="14" t="s">
        <v>198</v>
      </c>
      <c r="E261" s="14" t="s">
        <v>9</v>
      </c>
      <c r="F261" s="26">
        <f t="shared" ref="F261:F262" si="58">F262</f>
        <v>74334.36</v>
      </c>
    </row>
    <row r="262" spans="1:6" ht="31.5" outlineLevel="3" x14ac:dyDescent="0.25">
      <c r="A262" s="13" t="s">
        <v>121</v>
      </c>
      <c r="B262" s="14" t="s">
        <v>166</v>
      </c>
      <c r="C262" s="14" t="s">
        <v>168</v>
      </c>
      <c r="D262" s="14" t="s">
        <v>249</v>
      </c>
      <c r="E262" s="14" t="s">
        <v>9</v>
      </c>
      <c r="F262" s="26">
        <f t="shared" si="58"/>
        <v>74334.36</v>
      </c>
    </row>
    <row r="263" spans="1:6" ht="31.5" outlineLevel="4" x14ac:dyDescent="0.25">
      <c r="A263" s="13" t="s">
        <v>169</v>
      </c>
      <c r="B263" s="14" t="s">
        <v>166</v>
      </c>
      <c r="C263" s="14" t="s">
        <v>168</v>
      </c>
      <c r="D263" s="14" t="s">
        <v>250</v>
      </c>
      <c r="E263" s="14" t="s">
        <v>9</v>
      </c>
      <c r="F263" s="26">
        <f>F267+F270+F264+F273</f>
        <v>74334.36</v>
      </c>
    </row>
    <row r="264" spans="1:6" ht="31.5" outlineLevel="4" x14ac:dyDescent="0.25">
      <c r="A264" s="20" t="s">
        <v>180</v>
      </c>
      <c r="B264" s="14" t="s">
        <v>166</v>
      </c>
      <c r="C264" s="14" t="s">
        <v>168</v>
      </c>
      <c r="D264" s="14" t="s">
        <v>262</v>
      </c>
      <c r="E264" s="14" t="s">
        <v>9</v>
      </c>
      <c r="F264" s="26">
        <f t="shared" ref="F264:F265" si="59">F265</f>
        <v>83.1</v>
      </c>
    </row>
    <row r="265" spans="1:6" ht="31.5" outlineLevel="4" x14ac:dyDescent="0.25">
      <c r="A265" s="13" t="s">
        <v>63</v>
      </c>
      <c r="B265" s="14" t="s">
        <v>166</v>
      </c>
      <c r="C265" s="14" t="s">
        <v>168</v>
      </c>
      <c r="D265" s="14" t="s">
        <v>262</v>
      </c>
      <c r="E265" s="14" t="s">
        <v>64</v>
      </c>
      <c r="F265" s="26">
        <f t="shared" si="59"/>
        <v>83.1</v>
      </c>
    </row>
    <row r="266" spans="1:6" outlineLevel="4" x14ac:dyDescent="0.25">
      <c r="A266" s="13" t="s">
        <v>117</v>
      </c>
      <c r="B266" s="14" t="s">
        <v>166</v>
      </c>
      <c r="C266" s="14" t="s">
        <v>168</v>
      </c>
      <c r="D266" s="14" t="s">
        <v>262</v>
      </c>
      <c r="E266" s="14" t="s">
        <v>118</v>
      </c>
      <c r="F266" s="24">
        <v>83.1</v>
      </c>
    </row>
    <row r="267" spans="1:6" outlineLevel="5" x14ac:dyDescent="0.25">
      <c r="A267" s="13" t="s">
        <v>170</v>
      </c>
      <c r="B267" s="14" t="s">
        <v>166</v>
      </c>
      <c r="C267" s="14" t="s">
        <v>168</v>
      </c>
      <c r="D267" s="14" t="s">
        <v>263</v>
      </c>
      <c r="E267" s="14" t="s">
        <v>9</v>
      </c>
      <c r="F267" s="26">
        <f t="shared" ref="F267:F268" si="60">F268</f>
        <v>174</v>
      </c>
    </row>
    <row r="268" spans="1:6" ht="31.5" outlineLevel="6" x14ac:dyDescent="0.25">
      <c r="A268" s="13" t="s">
        <v>63</v>
      </c>
      <c r="B268" s="14" t="s">
        <v>166</v>
      </c>
      <c r="C268" s="14" t="s">
        <v>168</v>
      </c>
      <c r="D268" s="14" t="s">
        <v>263</v>
      </c>
      <c r="E268" s="14" t="s">
        <v>64</v>
      </c>
      <c r="F268" s="26">
        <f t="shared" si="60"/>
        <v>174</v>
      </c>
    </row>
    <row r="269" spans="1:6" outlineLevel="7" x14ac:dyDescent="0.25">
      <c r="A269" s="13" t="s">
        <v>117</v>
      </c>
      <c r="B269" s="14" t="s">
        <v>166</v>
      </c>
      <c r="C269" s="14" t="s">
        <v>168</v>
      </c>
      <c r="D269" s="14" t="s">
        <v>263</v>
      </c>
      <c r="E269" s="14" t="s">
        <v>118</v>
      </c>
      <c r="F269" s="24">
        <v>174</v>
      </c>
    </row>
    <row r="270" spans="1:6" ht="36" customHeight="1" outlineLevel="5" x14ac:dyDescent="0.25">
      <c r="A270" s="13" t="s">
        <v>171</v>
      </c>
      <c r="B270" s="14" t="s">
        <v>166</v>
      </c>
      <c r="C270" s="14" t="s">
        <v>168</v>
      </c>
      <c r="D270" s="14" t="s">
        <v>264</v>
      </c>
      <c r="E270" s="14" t="s">
        <v>9</v>
      </c>
      <c r="F270" s="26">
        <f t="shared" ref="F270:F271" si="61">F271</f>
        <v>28921.26</v>
      </c>
    </row>
    <row r="271" spans="1:6" ht="31.5" outlineLevel="6" x14ac:dyDescent="0.25">
      <c r="A271" s="13" t="s">
        <v>63</v>
      </c>
      <c r="B271" s="14" t="s">
        <v>166</v>
      </c>
      <c r="C271" s="14" t="s">
        <v>168</v>
      </c>
      <c r="D271" s="14" t="s">
        <v>264</v>
      </c>
      <c r="E271" s="14" t="s">
        <v>64</v>
      </c>
      <c r="F271" s="26">
        <f t="shared" si="61"/>
        <v>28921.26</v>
      </c>
    </row>
    <row r="272" spans="1:6" outlineLevel="7" x14ac:dyDescent="0.25">
      <c r="A272" s="13" t="s">
        <v>117</v>
      </c>
      <c r="B272" s="14" t="s">
        <v>166</v>
      </c>
      <c r="C272" s="14" t="s">
        <v>168</v>
      </c>
      <c r="D272" s="14" t="s">
        <v>264</v>
      </c>
      <c r="E272" s="14" t="s">
        <v>118</v>
      </c>
      <c r="F272" s="24">
        <f>29001.26-80</f>
        <v>28921.26</v>
      </c>
    </row>
    <row r="273" spans="1:6" ht="78.75" outlineLevel="7" x14ac:dyDescent="0.25">
      <c r="A273" s="31" t="s">
        <v>273</v>
      </c>
      <c r="B273" s="14" t="s">
        <v>166</v>
      </c>
      <c r="C273" s="14" t="s">
        <v>168</v>
      </c>
      <c r="D273" s="14" t="s">
        <v>265</v>
      </c>
      <c r="E273" s="14" t="s">
        <v>9</v>
      </c>
      <c r="F273" s="26">
        <f t="shared" ref="F273:F274" si="62">F274</f>
        <v>45156</v>
      </c>
    </row>
    <row r="274" spans="1:6" ht="31.5" outlineLevel="7" x14ac:dyDescent="0.25">
      <c r="A274" s="13" t="s">
        <v>63</v>
      </c>
      <c r="B274" s="14" t="s">
        <v>166</v>
      </c>
      <c r="C274" s="14" t="s">
        <v>168</v>
      </c>
      <c r="D274" s="14" t="s">
        <v>265</v>
      </c>
      <c r="E274" s="14" t="s">
        <v>64</v>
      </c>
      <c r="F274" s="26">
        <f t="shared" si="62"/>
        <v>45156</v>
      </c>
    </row>
    <row r="275" spans="1:6" outlineLevel="7" x14ac:dyDescent="0.25">
      <c r="A275" s="13" t="s">
        <v>117</v>
      </c>
      <c r="B275" s="14" t="s">
        <v>166</v>
      </c>
      <c r="C275" s="14" t="s">
        <v>168</v>
      </c>
      <c r="D275" s="14" t="s">
        <v>265</v>
      </c>
      <c r="E275" s="14" t="s">
        <v>118</v>
      </c>
      <c r="F275" s="24">
        <v>45156</v>
      </c>
    </row>
    <row r="276" spans="1:6" outlineLevel="2" x14ac:dyDescent="0.25">
      <c r="A276" s="13" t="s">
        <v>113</v>
      </c>
      <c r="B276" s="14" t="s">
        <v>166</v>
      </c>
      <c r="C276" s="14" t="s">
        <v>114</v>
      </c>
      <c r="D276" s="14" t="s">
        <v>198</v>
      </c>
      <c r="E276" s="14" t="s">
        <v>9</v>
      </c>
      <c r="F276" s="26">
        <f>F277</f>
        <v>248175.03</v>
      </c>
    </row>
    <row r="277" spans="1:6" ht="31.5" outlineLevel="3" x14ac:dyDescent="0.25">
      <c r="A277" s="13" t="s">
        <v>121</v>
      </c>
      <c r="B277" s="14" t="s">
        <v>166</v>
      </c>
      <c r="C277" s="14" t="s">
        <v>114</v>
      </c>
      <c r="D277" s="14" t="s">
        <v>249</v>
      </c>
      <c r="E277" s="14" t="s">
        <v>9</v>
      </c>
      <c r="F277" s="26">
        <f>F278+F300</f>
        <v>248175.03</v>
      </c>
    </row>
    <row r="278" spans="1:6" ht="31.5" outlineLevel="4" x14ac:dyDescent="0.25">
      <c r="A278" s="13" t="s">
        <v>172</v>
      </c>
      <c r="B278" s="14" t="s">
        <v>166</v>
      </c>
      <c r="C278" s="14" t="s">
        <v>114</v>
      </c>
      <c r="D278" s="14" t="s">
        <v>266</v>
      </c>
      <c r="E278" s="14" t="s">
        <v>9</v>
      </c>
      <c r="F278" s="26">
        <f>+F288+F282+F285+F291+F279+F294+F297</f>
        <v>231884.93</v>
      </c>
    </row>
    <row r="279" spans="1:6" ht="31.5" outlineLevel="4" x14ac:dyDescent="0.25">
      <c r="A279" s="20" t="s">
        <v>180</v>
      </c>
      <c r="B279" s="14" t="s">
        <v>166</v>
      </c>
      <c r="C279" s="14" t="s">
        <v>114</v>
      </c>
      <c r="D279" s="14" t="s">
        <v>267</v>
      </c>
      <c r="E279" s="14" t="s">
        <v>9</v>
      </c>
      <c r="F279" s="26">
        <f t="shared" ref="F279:F280" si="63">F280</f>
        <v>335.8</v>
      </c>
    </row>
    <row r="280" spans="1:6" ht="31.5" outlineLevel="4" x14ac:dyDescent="0.25">
      <c r="A280" s="13" t="s">
        <v>63</v>
      </c>
      <c r="B280" s="14" t="s">
        <v>166</v>
      </c>
      <c r="C280" s="14" t="s">
        <v>114</v>
      </c>
      <c r="D280" s="14" t="s">
        <v>267</v>
      </c>
      <c r="E280" s="14" t="s">
        <v>64</v>
      </c>
      <c r="F280" s="26">
        <f t="shared" si="63"/>
        <v>335.8</v>
      </c>
    </row>
    <row r="281" spans="1:6" outlineLevel="4" x14ac:dyDescent="0.25">
      <c r="A281" s="13" t="s">
        <v>117</v>
      </c>
      <c r="B281" s="14" t="s">
        <v>166</v>
      </c>
      <c r="C281" s="14" t="s">
        <v>114</v>
      </c>
      <c r="D281" s="14" t="s">
        <v>267</v>
      </c>
      <c r="E281" s="14" t="s">
        <v>118</v>
      </c>
      <c r="F281" s="24">
        <v>335.8</v>
      </c>
    </row>
    <row r="282" spans="1:6" outlineLevel="7" x14ac:dyDescent="0.25">
      <c r="A282" s="13" t="s">
        <v>170</v>
      </c>
      <c r="B282" s="14" t="s">
        <v>166</v>
      </c>
      <c r="C282" s="14" t="s">
        <v>114</v>
      </c>
      <c r="D282" s="14" t="s">
        <v>268</v>
      </c>
      <c r="E282" s="14" t="s">
        <v>9</v>
      </c>
      <c r="F282" s="26">
        <f>F283</f>
        <v>328</v>
      </c>
    </row>
    <row r="283" spans="1:6" ht="31.5" customHeight="1" outlineLevel="7" x14ac:dyDescent="0.25">
      <c r="A283" s="13" t="s">
        <v>63</v>
      </c>
      <c r="B283" s="14" t="s">
        <v>166</v>
      </c>
      <c r="C283" s="14" t="s">
        <v>114</v>
      </c>
      <c r="D283" s="14" t="s">
        <v>268</v>
      </c>
      <c r="E283" s="14" t="s">
        <v>64</v>
      </c>
      <c r="F283" s="26">
        <f t="shared" ref="F283" si="64">F284</f>
        <v>328</v>
      </c>
    </row>
    <row r="284" spans="1:6" outlineLevel="7" x14ac:dyDescent="0.25">
      <c r="A284" s="13" t="s">
        <v>117</v>
      </c>
      <c r="B284" s="14" t="s">
        <v>166</v>
      </c>
      <c r="C284" s="14" t="s">
        <v>114</v>
      </c>
      <c r="D284" s="14" t="s">
        <v>268</v>
      </c>
      <c r="E284" s="14" t="s">
        <v>118</v>
      </c>
      <c r="F284" s="24">
        <v>328</v>
      </c>
    </row>
    <row r="285" spans="1:6" ht="31.5" outlineLevel="7" x14ac:dyDescent="0.25">
      <c r="A285" s="17" t="s">
        <v>173</v>
      </c>
      <c r="B285" s="14" t="s">
        <v>166</v>
      </c>
      <c r="C285" s="14" t="s">
        <v>114</v>
      </c>
      <c r="D285" s="14" t="s">
        <v>269</v>
      </c>
      <c r="E285" s="14" t="s">
        <v>9</v>
      </c>
      <c r="F285" s="26">
        <f t="shared" ref="F285:F286" si="65">F286</f>
        <v>663</v>
      </c>
    </row>
    <row r="286" spans="1:6" ht="20.25" customHeight="1" outlineLevel="7" x14ac:dyDescent="0.25">
      <c r="A286" s="13" t="s">
        <v>63</v>
      </c>
      <c r="B286" s="14" t="s">
        <v>166</v>
      </c>
      <c r="C286" s="14" t="s">
        <v>114</v>
      </c>
      <c r="D286" s="14" t="s">
        <v>269</v>
      </c>
      <c r="E286" s="14" t="s">
        <v>64</v>
      </c>
      <c r="F286" s="26">
        <f t="shared" si="65"/>
        <v>663</v>
      </c>
    </row>
    <row r="287" spans="1:6" outlineLevel="7" x14ac:dyDescent="0.25">
      <c r="A287" s="13" t="s">
        <v>117</v>
      </c>
      <c r="B287" s="14" t="s">
        <v>166</v>
      </c>
      <c r="C287" s="14" t="s">
        <v>114</v>
      </c>
      <c r="D287" s="14" t="s">
        <v>269</v>
      </c>
      <c r="E287" s="14" t="s">
        <v>118</v>
      </c>
      <c r="F287" s="24">
        <v>663</v>
      </c>
    </row>
    <row r="288" spans="1:6" ht="33" customHeight="1" outlineLevel="5" x14ac:dyDescent="0.25">
      <c r="A288" s="13" t="s">
        <v>174</v>
      </c>
      <c r="B288" s="14" t="s">
        <v>166</v>
      </c>
      <c r="C288" s="14" t="s">
        <v>114</v>
      </c>
      <c r="D288" s="14" t="s">
        <v>270</v>
      </c>
      <c r="E288" s="14" t="s">
        <v>9</v>
      </c>
      <c r="F288" s="26">
        <f t="shared" ref="F288:F289" si="66">F289</f>
        <v>51661.13</v>
      </c>
    </row>
    <row r="289" spans="1:6" ht="31.5" outlineLevel="6" x14ac:dyDescent="0.25">
      <c r="A289" s="13" t="s">
        <v>63</v>
      </c>
      <c r="B289" s="14" t="s">
        <v>166</v>
      </c>
      <c r="C289" s="14" t="s">
        <v>114</v>
      </c>
      <c r="D289" s="14" t="s">
        <v>270</v>
      </c>
      <c r="E289" s="14" t="s">
        <v>64</v>
      </c>
      <c r="F289" s="26">
        <f t="shared" si="66"/>
        <v>51661.13</v>
      </c>
    </row>
    <row r="290" spans="1:6" outlineLevel="7" x14ac:dyDescent="0.25">
      <c r="A290" s="13" t="s">
        <v>117</v>
      </c>
      <c r="B290" s="14" t="s">
        <v>166</v>
      </c>
      <c r="C290" s="14" t="s">
        <v>114</v>
      </c>
      <c r="D290" s="14" t="s">
        <v>270</v>
      </c>
      <c r="E290" s="14" t="s">
        <v>118</v>
      </c>
      <c r="F290" s="24">
        <v>51661.13</v>
      </c>
    </row>
    <row r="291" spans="1:6" ht="76.5" customHeight="1" outlineLevel="5" x14ac:dyDescent="0.25">
      <c r="A291" s="36" t="s">
        <v>61</v>
      </c>
      <c r="B291" s="14" t="s">
        <v>166</v>
      </c>
      <c r="C291" s="14" t="s">
        <v>114</v>
      </c>
      <c r="D291" s="14" t="s">
        <v>271</v>
      </c>
      <c r="E291" s="14" t="s">
        <v>9</v>
      </c>
      <c r="F291" s="26">
        <f>F292</f>
        <v>2000</v>
      </c>
    </row>
    <row r="292" spans="1:6" ht="31.5" outlineLevel="5" x14ac:dyDescent="0.25">
      <c r="A292" s="13" t="s">
        <v>97</v>
      </c>
      <c r="B292" s="14" t="s">
        <v>166</v>
      </c>
      <c r="C292" s="14" t="s">
        <v>114</v>
      </c>
      <c r="D292" s="14" t="s">
        <v>271</v>
      </c>
      <c r="E292" s="14" t="s">
        <v>98</v>
      </c>
      <c r="F292" s="26">
        <f>F293</f>
        <v>2000</v>
      </c>
    </row>
    <row r="293" spans="1:6" outlineLevel="5" x14ac:dyDescent="0.25">
      <c r="A293" s="13" t="s">
        <v>99</v>
      </c>
      <c r="B293" s="14" t="s">
        <v>166</v>
      </c>
      <c r="C293" s="14" t="s">
        <v>114</v>
      </c>
      <c r="D293" s="14" t="s">
        <v>271</v>
      </c>
      <c r="E293" s="14" t="s">
        <v>100</v>
      </c>
      <c r="F293" s="24">
        <v>2000</v>
      </c>
    </row>
    <row r="294" spans="1:6" ht="63" outlineLevel="5" x14ac:dyDescent="0.25">
      <c r="A294" s="31" t="s">
        <v>274</v>
      </c>
      <c r="B294" s="14" t="s">
        <v>166</v>
      </c>
      <c r="C294" s="14" t="s">
        <v>114</v>
      </c>
      <c r="D294" s="14" t="s">
        <v>272</v>
      </c>
      <c r="E294" s="14" t="s">
        <v>9</v>
      </c>
      <c r="F294" s="26">
        <f t="shared" ref="F294:F295" si="67">F295</f>
        <v>3266</v>
      </c>
    </row>
    <row r="295" spans="1:6" ht="31.5" outlineLevel="5" x14ac:dyDescent="0.25">
      <c r="A295" s="13" t="s">
        <v>63</v>
      </c>
      <c r="B295" s="14" t="s">
        <v>166</v>
      </c>
      <c r="C295" s="14" t="s">
        <v>114</v>
      </c>
      <c r="D295" s="14" t="s">
        <v>272</v>
      </c>
      <c r="E295" s="14" t="s">
        <v>64</v>
      </c>
      <c r="F295" s="26">
        <f t="shared" si="67"/>
        <v>3266</v>
      </c>
    </row>
    <row r="296" spans="1:6" outlineLevel="5" x14ac:dyDescent="0.25">
      <c r="A296" s="13" t="s">
        <v>117</v>
      </c>
      <c r="B296" s="14" t="s">
        <v>166</v>
      </c>
      <c r="C296" s="14" t="s">
        <v>114</v>
      </c>
      <c r="D296" s="14" t="s">
        <v>272</v>
      </c>
      <c r="E296" s="14" t="s">
        <v>118</v>
      </c>
      <c r="F296" s="24">
        <v>3266</v>
      </c>
    </row>
    <row r="297" spans="1:6" ht="63" outlineLevel="5" x14ac:dyDescent="0.25">
      <c r="A297" s="31" t="s">
        <v>276</v>
      </c>
      <c r="B297" s="14" t="s">
        <v>166</v>
      </c>
      <c r="C297" s="14" t="s">
        <v>114</v>
      </c>
      <c r="D297" s="14" t="s">
        <v>275</v>
      </c>
      <c r="E297" s="14" t="s">
        <v>9</v>
      </c>
      <c r="F297" s="26">
        <f t="shared" ref="F297:F298" si="68">F298</f>
        <v>173631</v>
      </c>
    </row>
    <row r="298" spans="1:6" ht="31.5" outlineLevel="5" x14ac:dyDescent="0.25">
      <c r="A298" s="13" t="s">
        <v>63</v>
      </c>
      <c r="B298" s="14" t="s">
        <v>166</v>
      </c>
      <c r="C298" s="14" t="s">
        <v>114</v>
      </c>
      <c r="D298" s="14" t="s">
        <v>275</v>
      </c>
      <c r="E298" s="14" t="s">
        <v>64</v>
      </c>
      <c r="F298" s="26">
        <f t="shared" si="68"/>
        <v>173631</v>
      </c>
    </row>
    <row r="299" spans="1:6" outlineLevel="5" x14ac:dyDescent="0.25">
      <c r="A299" s="13" t="s">
        <v>117</v>
      </c>
      <c r="B299" s="14" t="s">
        <v>166</v>
      </c>
      <c r="C299" s="14" t="s">
        <v>114</v>
      </c>
      <c r="D299" s="14" t="s">
        <v>275</v>
      </c>
      <c r="E299" s="14" t="s">
        <v>118</v>
      </c>
      <c r="F299" s="24">
        <v>173631</v>
      </c>
    </row>
    <row r="300" spans="1:6" ht="33.75" customHeight="1" outlineLevel="4" x14ac:dyDescent="0.25">
      <c r="A300" s="13" t="s">
        <v>175</v>
      </c>
      <c r="B300" s="14" t="s">
        <v>166</v>
      </c>
      <c r="C300" s="14" t="s">
        <v>114</v>
      </c>
      <c r="D300" s="14" t="s">
        <v>277</v>
      </c>
      <c r="E300" s="14" t="s">
        <v>9</v>
      </c>
      <c r="F300" s="26">
        <f>F304+F307+F301</f>
        <v>16290.1</v>
      </c>
    </row>
    <row r="301" spans="1:6" ht="31.5" outlineLevel="4" x14ac:dyDescent="0.25">
      <c r="A301" s="20" t="s">
        <v>180</v>
      </c>
      <c r="B301" s="14" t="s">
        <v>166</v>
      </c>
      <c r="C301" s="14" t="s">
        <v>114</v>
      </c>
      <c r="D301" s="14" t="s">
        <v>278</v>
      </c>
      <c r="E301" s="14" t="s">
        <v>9</v>
      </c>
      <c r="F301" s="26">
        <f t="shared" ref="F301:F302" si="69">F302</f>
        <v>63.1</v>
      </c>
    </row>
    <row r="302" spans="1:6" ht="31.5" outlineLevel="4" x14ac:dyDescent="0.25">
      <c r="A302" s="13" t="s">
        <v>63</v>
      </c>
      <c r="B302" s="14" t="s">
        <v>166</v>
      </c>
      <c r="C302" s="14" t="s">
        <v>114</v>
      </c>
      <c r="D302" s="14" t="s">
        <v>278</v>
      </c>
      <c r="E302" s="14" t="s">
        <v>64</v>
      </c>
      <c r="F302" s="26">
        <f t="shared" si="69"/>
        <v>63.1</v>
      </c>
    </row>
    <row r="303" spans="1:6" outlineLevel="4" x14ac:dyDescent="0.25">
      <c r="A303" s="13" t="s">
        <v>117</v>
      </c>
      <c r="B303" s="14" t="s">
        <v>166</v>
      </c>
      <c r="C303" s="14" t="s">
        <v>114</v>
      </c>
      <c r="D303" s="14" t="s">
        <v>278</v>
      </c>
      <c r="E303" s="14" t="s">
        <v>118</v>
      </c>
      <c r="F303" s="24">
        <v>63.1</v>
      </c>
    </row>
    <row r="304" spans="1:6" outlineLevel="5" x14ac:dyDescent="0.25">
      <c r="A304" s="13" t="s">
        <v>170</v>
      </c>
      <c r="B304" s="14" t="s">
        <v>166</v>
      </c>
      <c r="C304" s="14" t="s">
        <v>114</v>
      </c>
      <c r="D304" s="14" t="s">
        <v>279</v>
      </c>
      <c r="E304" s="14" t="s">
        <v>9</v>
      </c>
      <c r="F304" s="26">
        <f t="shared" ref="F304:F305" si="70">F305</f>
        <v>34.799999999999997</v>
      </c>
    </row>
    <row r="305" spans="1:6" ht="31.5" outlineLevel="6" x14ac:dyDescent="0.25">
      <c r="A305" s="13" t="s">
        <v>63</v>
      </c>
      <c r="B305" s="14" t="s">
        <v>166</v>
      </c>
      <c r="C305" s="14" t="s">
        <v>114</v>
      </c>
      <c r="D305" s="14" t="s">
        <v>279</v>
      </c>
      <c r="E305" s="14" t="s">
        <v>64</v>
      </c>
      <c r="F305" s="26">
        <f t="shared" si="70"/>
        <v>34.799999999999997</v>
      </c>
    </row>
    <row r="306" spans="1:6" outlineLevel="7" x14ac:dyDescent="0.25">
      <c r="A306" s="13" t="s">
        <v>117</v>
      </c>
      <c r="B306" s="14" t="s">
        <v>166</v>
      </c>
      <c r="C306" s="14" t="s">
        <v>114</v>
      </c>
      <c r="D306" s="14" t="s">
        <v>279</v>
      </c>
      <c r="E306" s="14" t="s">
        <v>118</v>
      </c>
      <c r="F306" s="24">
        <v>34.799999999999997</v>
      </c>
    </row>
    <row r="307" spans="1:6" ht="30" customHeight="1" outlineLevel="5" x14ac:dyDescent="0.25">
      <c r="A307" s="13" t="s">
        <v>176</v>
      </c>
      <c r="B307" s="14" t="s">
        <v>166</v>
      </c>
      <c r="C307" s="14" t="s">
        <v>114</v>
      </c>
      <c r="D307" s="14" t="s">
        <v>280</v>
      </c>
      <c r="E307" s="14" t="s">
        <v>9</v>
      </c>
      <c r="F307" s="26">
        <f t="shared" ref="F307:F308" si="71">F308</f>
        <v>16192.2</v>
      </c>
    </row>
    <row r="308" spans="1:6" ht="31.5" outlineLevel="6" x14ac:dyDescent="0.25">
      <c r="A308" s="13" t="s">
        <v>63</v>
      </c>
      <c r="B308" s="14" t="s">
        <v>166</v>
      </c>
      <c r="C308" s="14" t="s">
        <v>114</v>
      </c>
      <c r="D308" s="14" t="s">
        <v>280</v>
      </c>
      <c r="E308" s="14" t="s">
        <v>64</v>
      </c>
      <c r="F308" s="26">
        <f t="shared" si="71"/>
        <v>16192.2</v>
      </c>
    </row>
    <row r="309" spans="1:6" outlineLevel="7" x14ac:dyDescent="0.25">
      <c r="A309" s="13" t="s">
        <v>117</v>
      </c>
      <c r="B309" s="14" t="s">
        <v>166</v>
      </c>
      <c r="C309" s="14" t="s">
        <v>114</v>
      </c>
      <c r="D309" s="14" t="s">
        <v>280</v>
      </c>
      <c r="E309" s="14" t="s">
        <v>118</v>
      </c>
      <c r="F309" s="24">
        <v>16192.2</v>
      </c>
    </row>
    <row r="310" spans="1:6" outlineLevel="2" x14ac:dyDescent="0.25">
      <c r="A310" s="13" t="s">
        <v>119</v>
      </c>
      <c r="B310" s="14" t="s">
        <v>166</v>
      </c>
      <c r="C310" s="14" t="s">
        <v>120</v>
      </c>
      <c r="D310" s="14" t="s">
        <v>198</v>
      </c>
      <c r="E310" s="14" t="s">
        <v>9</v>
      </c>
      <c r="F310" s="26">
        <f t="shared" ref="F310:F322" si="72">F311</f>
        <v>2894</v>
      </c>
    </row>
    <row r="311" spans="1:6" ht="31.5" outlineLevel="3" x14ac:dyDescent="0.25">
      <c r="A311" s="13" t="s">
        <v>121</v>
      </c>
      <c r="B311" s="14" t="s">
        <v>166</v>
      </c>
      <c r="C311" s="14" t="s">
        <v>120</v>
      </c>
      <c r="D311" s="14" t="s">
        <v>249</v>
      </c>
      <c r="E311" s="14" t="s">
        <v>9</v>
      </c>
      <c r="F311" s="26">
        <f>F312+F321</f>
        <v>2894</v>
      </c>
    </row>
    <row r="312" spans="1:6" ht="31.5" outlineLevel="3" x14ac:dyDescent="0.25">
      <c r="A312" s="13" t="s">
        <v>172</v>
      </c>
      <c r="B312" s="14" t="s">
        <v>166</v>
      </c>
      <c r="C312" s="14" t="s">
        <v>120</v>
      </c>
      <c r="D312" s="14" t="s">
        <v>266</v>
      </c>
      <c r="E312" s="14" t="s">
        <v>9</v>
      </c>
      <c r="F312" s="26">
        <f>F316+F313</f>
        <v>2820</v>
      </c>
    </row>
    <row r="313" spans="1:6" ht="31.5" outlineLevel="3" x14ac:dyDescent="0.25">
      <c r="A313" s="13" t="s">
        <v>122</v>
      </c>
      <c r="B313" s="14" t="s">
        <v>166</v>
      </c>
      <c r="C313" s="14" t="s">
        <v>120</v>
      </c>
      <c r="D313" s="14" t="s">
        <v>298</v>
      </c>
      <c r="E313" s="14" t="s">
        <v>9</v>
      </c>
      <c r="F313" s="26">
        <f>F314</f>
        <v>70</v>
      </c>
    </row>
    <row r="314" spans="1:6" ht="31.5" outlineLevel="3" x14ac:dyDescent="0.25">
      <c r="A314" s="13" t="s">
        <v>19</v>
      </c>
      <c r="B314" s="14" t="s">
        <v>166</v>
      </c>
      <c r="C314" s="14" t="s">
        <v>120</v>
      </c>
      <c r="D314" s="14" t="s">
        <v>298</v>
      </c>
      <c r="E314" s="14" t="s">
        <v>20</v>
      </c>
      <c r="F314" s="26">
        <f>F315</f>
        <v>70</v>
      </c>
    </row>
    <row r="315" spans="1:6" ht="31.5" outlineLevel="3" x14ac:dyDescent="0.25">
      <c r="A315" s="13" t="s">
        <v>21</v>
      </c>
      <c r="B315" s="14" t="s">
        <v>166</v>
      </c>
      <c r="C315" s="14" t="s">
        <v>120</v>
      </c>
      <c r="D315" s="14" t="s">
        <v>298</v>
      </c>
      <c r="E315" s="14" t="s">
        <v>22</v>
      </c>
      <c r="F315" s="26">
        <v>70</v>
      </c>
    </row>
    <row r="316" spans="1:6" ht="63" outlineLevel="3" x14ac:dyDescent="0.25">
      <c r="A316" s="31" t="s">
        <v>281</v>
      </c>
      <c r="B316" s="14" t="s">
        <v>166</v>
      </c>
      <c r="C316" s="14" t="s">
        <v>120</v>
      </c>
      <c r="D316" s="14" t="s">
        <v>282</v>
      </c>
      <c r="E316" s="14" t="s">
        <v>9</v>
      </c>
      <c r="F316" s="26">
        <f t="shared" ref="F316" si="73">F317+F319</f>
        <v>2750</v>
      </c>
    </row>
    <row r="317" spans="1:6" ht="31.5" outlineLevel="3" x14ac:dyDescent="0.25">
      <c r="A317" s="13" t="s">
        <v>63</v>
      </c>
      <c r="B317" s="14" t="s">
        <v>166</v>
      </c>
      <c r="C317" s="14" t="s">
        <v>120</v>
      </c>
      <c r="D317" s="14" t="s">
        <v>282</v>
      </c>
      <c r="E317" s="14" t="s">
        <v>64</v>
      </c>
      <c r="F317" s="26">
        <f t="shared" ref="F317" si="74">F318</f>
        <v>2650</v>
      </c>
    </row>
    <row r="318" spans="1:6" outlineLevel="3" x14ac:dyDescent="0.25">
      <c r="A318" s="13" t="s">
        <v>117</v>
      </c>
      <c r="B318" s="14" t="s">
        <v>166</v>
      </c>
      <c r="C318" s="14" t="s">
        <v>120</v>
      </c>
      <c r="D318" s="14" t="s">
        <v>282</v>
      </c>
      <c r="E318" s="14" t="s">
        <v>118</v>
      </c>
      <c r="F318" s="26">
        <v>2650</v>
      </c>
    </row>
    <row r="319" spans="1:6" outlineLevel="3" x14ac:dyDescent="0.25">
      <c r="A319" s="13" t="s">
        <v>138</v>
      </c>
      <c r="B319" s="14" t="s">
        <v>166</v>
      </c>
      <c r="C319" s="14" t="s">
        <v>120</v>
      </c>
      <c r="D319" s="14" t="s">
        <v>282</v>
      </c>
      <c r="E319" s="14" t="s">
        <v>139</v>
      </c>
      <c r="F319" s="26">
        <f t="shared" ref="F319" si="75">F320</f>
        <v>100</v>
      </c>
    </row>
    <row r="320" spans="1:6" outlineLevel="3" x14ac:dyDescent="0.25">
      <c r="A320" s="13" t="s">
        <v>140</v>
      </c>
      <c r="B320" s="14" t="s">
        <v>166</v>
      </c>
      <c r="C320" s="14" t="s">
        <v>120</v>
      </c>
      <c r="D320" s="14" t="s">
        <v>282</v>
      </c>
      <c r="E320" s="14" t="s">
        <v>141</v>
      </c>
      <c r="F320" s="26">
        <v>100</v>
      </c>
    </row>
    <row r="321" spans="1:6" outlineLevel="7" x14ac:dyDescent="0.25">
      <c r="A321" s="13" t="s">
        <v>123</v>
      </c>
      <c r="B321" s="14" t="s">
        <v>166</v>
      </c>
      <c r="C321" s="14" t="s">
        <v>120</v>
      </c>
      <c r="D321" s="14" t="s">
        <v>283</v>
      </c>
      <c r="E321" s="14" t="s">
        <v>9</v>
      </c>
      <c r="F321" s="26">
        <f t="shared" si="72"/>
        <v>74</v>
      </c>
    </row>
    <row r="322" spans="1:6" ht="31.5" customHeight="1" outlineLevel="7" x14ac:dyDescent="0.25">
      <c r="A322" s="13" t="s">
        <v>19</v>
      </c>
      <c r="B322" s="14" t="s">
        <v>166</v>
      </c>
      <c r="C322" s="14" t="s">
        <v>120</v>
      </c>
      <c r="D322" s="14" t="s">
        <v>283</v>
      </c>
      <c r="E322" s="14" t="s">
        <v>20</v>
      </c>
      <c r="F322" s="26">
        <f t="shared" si="72"/>
        <v>74</v>
      </c>
    </row>
    <row r="323" spans="1:6" ht="31.5" outlineLevel="7" x14ac:dyDescent="0.25">
      <c r="A323" s="13" t="s">
        <v>21</v>
      </c>
      <c r="B323" s="14" t="s">
        <v>166</v>
      </c>
      <c r="C323" s="14" t="s">
        <v>120</v>
      </c>
      <c r="D323" s="14" t="s">
        <v>283</v>
      </c>
      <c r="E323" s="14" t="s">
        <v>22</v>
      </c>
      <c r="F323" s="24">
        <v>74</v>
      </c>
    </row>
    <row r="324" spans="1:6" outlineLevel="2" x14ac:dyDescent="0.25">
      <c r="A324" s="13" t="s">
        <v>177</v>
      </c>
      <c r="B324" s="14" t="s">
        <v>166</v>
      </c>
      <c r="C324" s="14" t="s">
        <v>178</v>
      </c>
      <c r="D324" s="14" t="s">
        <v>198</v>
      </c>
      <c r="E324" s="14" t="s">
        <v>9</v>
      </c>
      <c r="F324" s="26">
        <f>F325</f>
        <v>13560.300000000001</v>
      </c>
    </row>
    <row r="325" spans="1:6" ht="31.5" outlineLevel="3" x14ac:dyDescent="0.25">
      <c r="A325" s="13" t="s">
        <v>121</v>
      </c>
      <c r="B325" s="14" t="s">
        <v>166</v>
      </c>
      <c r="C325" s="14" t="s">
        <v>178</v>
      </c>
      <c r="D325" s="14" t="s">
        <v>249</v>
      </c>
      <c r="E325" s="14" t="s">
        <v>9</v>
      </c>
      <c r="F325" s="26">
        <f>F326+F331+F338</f>
        <v>13560.300000000001</v>
      </c>
    </row>
    <row r="326" spans="1:6" ht="31.5" customHeight="1" outlineLevel="5" x14ac:dyDescent="0.25">
      <c r="A326" s="13" t="s">
        <v>14</v>
      </c>
      <c r="B326" s="14" t="s">
        <v>166</v>
      </c>
      <c r="C326" s="14" t="s">
        <v>178</v>
      </c>
      <c r="D326" s="14" t="s">
        <v>284</v>
      </c>
      <c r="E326" s="14" t="s">
        <v>9</v>
      </c>
      <c r="F326" s="26">
        <f>F327+F329</f>
        <v>2040.2</v>
      </c>
    </row>
    <row r="327" spans="1:6" ht="63.75" customHeight="1" outlineLevel="6" x14ac:dyDescent="0.25">
      <c r="A327" s="13" t="s">
        <v>15</v>
      </c>
      <c r="B327" s="14" t="s">
        <v>166</v>
      </c>
      <c r="C327" s="14" t="s">
        <v>178</v>
      </c>
      <c r="D327" s="14" t="s">
        <v>284</v>
      </c>
      <c r="E327" s="14" t="s">
        <v>16</v>
      </c>
      <c r="F327" s="26">
        <f>F328</f>
        <v>2007.9</v>
      </c>
    </row>
    <row r="328" spans="1:6" ht="31.5" customHeight="1" outlineLevel="7" x14ac:dyDescent="0.25">
      <c r="A328" s="13" t="s">
        <v>17</v>
      </c>
      <c r="B328" s="14" t="s">
        <v>166</v>
      </c>
      <c r="C328" s="14" t="s">
        <v>178</v>
      </c>
      <c r="D328" s="14" t="s">
        <v>284</v>
      </c>
      <c r="E328" s="14" t="s">
        <v>18</v>
      </c>
      <c r="F328" s="24">
        <v>2007.9</v>
      </c>
    </row>
    <row r="329" spans="1:6" ht="31.5" customHeight="1" outlineLevel="6" x14ac:dyDescent="0.25">
      <c r="A329" s="13" t="s">
        <v>19</v>
      </c>
      <c r="B329" s="14" t="s">
        <v>166</v>
      </c>
      <c r="C329" s="14" t="s">
        <v>178</v>
      </c>
      <c r="D329" s="14" t="s">
        <v>284</v>
      </c>
      <c r="E329" s="14" t="s">
        <v>20</v>
      </c>
      <c r="F329" s="26">
        <f>F330</f>
        <v>32.299999999999997</v>
      </c>
    </row>
    <row r="330" spans="1:6" ht="31.5" outlineLevel="7" x14ac:dyDescent="0.25">
      <c r="A330" s="13" t="s">
        <v>21</v>
      </c>
      <c r="B330" s="14" t="s">
        <v>166</v>
      </c>
      <c r="C330" s="14" t="s">
        <v>178</v>
      </c>
      <c r="D330" s="14" t="s">
        <v>284</v>
      </c>
      <c r="E330" s="14" t="s">
        <v>22</v>
      </c>
      <c r="F330" s="24">
        <v>32.299999999999997</v>
      </c>
    </row>
    <row r="331" spans="1:6" ht="31.5" outlineLevel="5" x14ac:dyDescent="0.25">
      <c r="A331" s="13" t="s">
        <v>58</v>
      </c>
      <c r="B331" s="14" t="s">
        <v>166</v>
      </c>
      <c r="C331" s="14" t="s">
        <v>178</v>
      </c>
      <c r="D331" s="14" t="s">
        <v>285</v>
      </c>
      <c r="E331" s="14" t="s">
        <v>9</v>
      </c>
      <c r="F331" s="26">
        <f>F332+F334+F336</f>
        <v>10120.1</v>
      </c>
    </row>
    <row r="332" spans="1:6" ht="47.25" customHeight="1" outlineLevel="6" x14ac:dyDescent="0.25">
      <c r="A332" s="13" t="s">
        <v>15</v>
      </c>
      <c r="B332" s="14" t="s">
        <v>166</v>
      </c>
      <c r="C332" s="14" t="s">
        <v>178</v>
      </c>
      <c r="D332" s="14" t="s">
        <v>285</v>
      </c>
      <c r="E332" s="14" t="s">
        <v>16</v>
      </c>
      <c r="F332" s="26">
        <f>F333</f>
        <v>7942.6</v>
      </c>
    </row>
    <row r="333" spans="1:6" outlineLevel="7" x14ac:dyDescent="0.25">
      <c r="A333" s="13" t="s">
        <v>59</v>
      </c>
      <c r="B333" s="14" t="s">
        <v>166</v>
      </c>
      <c r="C333" s="14" t="s">
        <v>178</v>
      </c>
      <c r="D333" s="14" t="s">
        <v>285</v>
      </c>
      <c r="E333" s="14" t="s">
        <v>60</v>
      </c>
      <c r="F333" s="24">
        <v>7942.6</v>
      </c>
    </row>
    <row r="334" spans="1:6" ht="30.75" customHeight="1" outlineLevel="6" x14ac:dyDescent="0.25">
      <c r="A334" s="13" t="s">
        <v>19</v>
      </c>
      <c r="B334" s="14" t="s">
        <v>166</v>
      </c>
      <c r="C334" s="14" t="s">
        <v>178</v>
      </c>
      <c r="D334" s="14" t="s">
        <v>285</v>
      </c>
      <c r="E334" s="14" t="s">
        <v>20</v>
      </c>
      <c r="F334" s="26">
        <f>F335</f>
        <v>2147.6</v>
      </c>
    </row>
    <row r="335" spans="1:6" ht="31.5" outlineLevel="7" x14ac:dyDescent="0.25">
      <c r="A335" s="13" t="s">
        <v>21</v>
      </c>
      <c r="B335" s="14" t="s">
        <v>166</v>
      </c>
      <c r="C335" s="14" t="s">
        <v>178</v>
      </c>
      <c r="D335" s="14" t="s">
        <v>285</v>
      </c>
      <c r="E335" s="14" t="s">
        <v>22</v>
      </c>
      <c r="F335" s="24">
        <f>2067.6+80</f>
        <v>2147.6</v>
      </c>
    </row>
    <row r="336" spans="1:6" outlineLevel="6" x14ac:dyDescent="0.25">
      <c r="A336" s="13" t="s">
        <v>23</v>
      </c>
      <c r="B336" s="14" t="s">
        <v>166</v>
      </c>
      <c r="C336" s="14" t="s">
        <v>178</v>
      </c>
      <c r="D336" s="14" t="s">
        <v>285</v>
      </c>
      <c r="E336" s="14" t="s">
        <v>24</v>
      </c>
      <c r="F336" s="26">
        <f>F337</f>
        <v>29.9</v>
      </c>
    </row>
    <row r="337" spans="1:6" outlineLevel="7" x14ac:dyDescent="0.25">
      <c r="A337" s="13" t="s">
        <v>25</v>
      </c>
      <c r="B337" s="14" t="s">
        <v>166</v>
      </c>
      <c r="C337" s="14" t="s">
        <v>178</v>
      </c>
      <c r="D337" s="14" t="s">
        <v>285</v>
      </c>
      <c r="E337" s="14" t="s">
        <v>26</v>
      </c>
      <c r="F337" s="24">
        <v>29.9</v>
      </c>
    </row>
    <row r="338" spans="1:6" ht="31.5" outlineLevel="3" x14ac:dyDescent="0.25">
      <c r="A338" s="15" t="s">
        <v>62</v>
      </c>
      <c r="B338" s="14" t="s">
        <v>166</v>
      </c>
      <c r="C338" s="14" t="s">
        <v>178</v>
      </c>
      <c r="D338" s="14" t="s">
        <v>286</v>
      </c>
      <c r="E338" s="14" t="s">
        <v>9</v>
      </c>
      <c r="F338" s="26">
        <f t="shared" ref="F338:F339" si="76">F339</f>
        <v>1400</v>
      </c>
    </row>
    <row r="339" spans="1:6" ht="18.75" customHeight="1" outlineLevel="3" x14ac:dyDescent="0.25">
      <c r="A339" s="13" t="s">
        <v>63</v>
      </c>
      <c r="B339" s="14" t="s">
        <v>166</v>
      </c>
      <c r="C339" s="14" t="s">
        <v>178</v>
      </c>
      <c r="D339" s="14" t="s">
        <v>286</v>
      </c>
      <c r="E339" s="14" t="s">
        <v>64</v>
      </c>
      <c r="F339" s="26">
        <f t="shared" si="76"/>
        <v>1400</v>
      </c>
    </row>
    <row r="340" spans="1:6" outlineLevel="3" x14ac:dyDescent="0.25">
      <c r="A340" s="13" t="s">
        <v>65</v>
      </c>
      <c r="B340" s="14" t="s">
        <v>166</v>
      </c>
      <c r="C340" s="14" t="s">
        <v>178</v>
      </c>
      <c r="D340" s="14" t="s">
        <v>286</v>
      </c>
      <c r="E340" s="14" t="s">
        <v>66</v>
      </c>
      <c r="F340" s="24">
        <v>1400</v>
      </c>
    </row>
    <row r="341" spans="1:6" outlineLevel="3" x14ac:dyDescent="0.25">
      <c r="A341" s="13" t="s">
        <v>133</v>
      </c>
      <c r="B341" s="14" t="s">
        <v>166</v>
      </c>
      <c r="C341" s="14" t="s">
        <v>134</v>
      </c>
      <c r="D341" s="14" t="s">
        <v>198</v>
      </c>
      <c r="E341" s="14" t="s">
        <v>9</v>
      </c>
      <c r="F341" s="26">
        <f t="shared" ref="F341:F344" si="77">F342</f>
        <v>2206</v>
      </c>
    </row>
    <row r="342" spans="1:6" outlineLevel="3" x14ac:dyDescent="0.25">
      <c r="A342" s="13" t="s">
        <v>187</v>
      </c>
      <c r="B342" s="14" t="s">
        <v>166</v>
      </c>
      <c r="C342" s="14" t="s">
        <v>188</v>
      </c>
      <c r="D342" s="14" t="s">
        <v>198</v>
      </c>
      <c r="E342" s="14" t="s">
        <v>9</v>
      </c>
      <c r="F342" s="26">
        <f t="shared" si="77"/>
        <v>2206</v>
      </c>
    </row>
    <row r="343" spans="1:6" ht="31.5" outlineLevel="3" x14ac:dyDescent="0.25">
      <c r="A343" s="13" t="s">
        <v>121</v>
      </c>
      <c r="B343" s="14" t="s">
        <v>166</v>
      </c>
      <c r="C343" s="14" t="s">
        <v>188</v>
      </c>
      <c r="D343" s="14" t="s">
        <v>249</v>
      </c>
      <c r="E343" s="14" t="s">
        <v>9</v>
      </c>
      <c r="F343" s="26">
        <f t="shared" si="77"/>
        <v>2206</v>
      </c>
    </row>
    <row r="344" spans="1:6" ht="31.5" outlineLevel="3" x14ac:dyDescent="0.25">
      <c r="A344" s="13" t="s">
        <v>169</v>
      </c>
      <c r="B344" s="14" t="s">
        <v>166</v>
      </c>
      <c r="C344" s="14" t="s">
        <v>188</v>
      </c>
      <c r="D344" s="14" t="s">
        <v>250</v>
      </c>
      <c r="E344" s="14" t="s">
        <v>9</v>
      </c>
      <c r="F344" s="26">
        <f t="shared" si="77"/>
        <v>2206</v>
      </c>
    </row>
    <row r="345" spans="1:6" ht="48.75" customHeight="1" outlineLevel="3" x14ac:dyDescent="0.25">
      <c r="A345" s="13" t="s">
        <v>189</v>
      </c>
      <c r="B345" s="14" t="s">
        <v>166</v>
      </c>
      <c r="C345" s="14" t="s">
        <v>188</v>
      </c>
      <c r="D345" s="14" t="s">
        <v>287</v>
      </c>
      <c r="E345" s="14" t="s">
        <v>9</v>
      </c>
      <c r="F345" s="26">
        <f t="shared" ref="F345" si="78">F346+F348</f>
        <v>2206</v>
      </c>
    </row>
    <row r="346" spans="1:6" ht="31.5" outlineLevel="3" x14ac:dyDescent="0.25">
      <c r="A346" s="13" t="s">
        <v>19</v>
      </c>
      <c r="B346" s="14" t="s">
        <v>166</v>
      </c>
      <c r="C346" s="14" t="s">
        <v>188</v>
      </c>
      <c r="D346" s="14" t="s">
        <v>287</v>
      </c>
      <c r="E346" s="14" t="s">
        <v>20</v>
      </c>
      <c r="F346" s="26">
        <f t="shared" ref="F346" si="79">F347</f>
        <v>18</v>
      </c>
    </row>
    <row r="347" spans="1:6" ht="31.5" outlineLevel="3" x14ac:dyDescent="0.25">
      <c r="A347" s="13" t="s">
        <v>21</v>
      </c>
      <c r="B347" s="14" t="s">
        <v>166</v>
      </c>
      <c r="C347" s="14" t="s">
        <v>188</v>
      </c>
      <c r="D347" s="14" t="s">
        <v>287</v>
      </c>
      <c r="E347" s="14" t="s">
        <v>22</v>
      </c>
      <c r="F347" s="24">
        <v>18</v>
      </c>
    </row>
    <row r="348" spans="1:6" outlineLevel="3" x14ac:dyDescent="0.25">
      <c r="A348" s="13" t="s">
        <v>138</v>
      </c>
      <c r="B348" s="14" t="s">
        <v>166</v>
      </c>
      <c r="C348" s="14" t="s">
        <v>188</v>
      </c>
      <c r="D348" s="14" t="s">
        <v>287</v>
      </c>
      <c r="E348" s="14" t="s">
        <v>139</v>
      </c>
      <c r="F348" s="26">
        <f t="shared" ref="F348" si="80">F349</f>
        <v>2188</v>
      </c>
    </row>
    <row r="349" spans="1:6" outlineLevel="3" x14ac:dyDescent="0.25">
      <c r="A349" s="13" t="s">
        <v>140</v>
      </c>
      <c r="B349" s="14" t="s">
        <v>166</v>
      </c>
      <c r="C349" s="14" t="s">
        <v>188</v>
      </c>
      <c r="D349" s="14" t="s">
        <v>287</v>
      </c>
      <c r="E349" s="14" t="s">
        <v>141</v>
      </c>
      <c r="F349" s="24">
        <v>2188</v>
      </c>
    </row>
    <row r="350" spans="1:6" outlineLevel="7" x14ac:dyDescent="0.25">
      <c r="A350" s="13" t="s">
        <v>149</v>
      </c>
      <c r="B350" s="14" t="s">
        <v>166</v>
      </c>
      <c r="C350" s="14" t="s">
        <v>150</v>
      </c>
      <c r="D350" s="14" t="s">
        <v>198</v>
      </c>
      <c r="E350" s="14" t="s">
        <v>9</v>
      </c>
      <c r="F350" s="26">
        <f t="shared" ref="F350:F351" si="81">F351</f>
        <v>561</v>
      </c>
    </row>
    <row r="351" spans="1:6" outlineLevel="7" x14ac:dyDescent="0.25">
      <c r="A351" s="13" t="s">
        <v>151</v>
      </c>
      <c r="B351" s="14" t="s">
        <v>166</v>
      </c>
      <c r="C351" s="14" t="s">
        <v>152</v>
      </c>
      <c r="D351" s="14" t="s">
        <v>198</v>
      </c>
      <c r="E351" s="14" t="s">
        <v>9</v>
      </c>
      <c r="F351" s="26">
        <f t="shared" si="81"/>
        <v>561</v>
      </c>
    </row>
    <row r="352" spans="1:6" ht="31.5" outlineLevel="7" x14ac:dyDescent="0.25">
      <c r="A352" s="13" t="s">
        <v>290</v>
      </c>
      <c r="B352" s="14" t="s">
        <v>166</v>
      </c>
      <c r="C352" s="14" t="s">
        <v>152</v>
      </c>
      <c r="D352" s="14" t="s">
        <v>289</v>
      </c>
      <c r="E352" s="14" t="s">
        <v>9</v>
      </c>
      <c r="F352" s="26">
        <f>F353</f>
        <v>561</v>
      </c>
    </row>
    <row r="353" spans="1:6" ht="19.5" customHeight="1" outlineLevel="7" x14ac:dyDescent="0.25">
      <c r="A353" s="13" t="s">
        <v>153</v>
      </c>
      <c r="B353" s="14" t="s">
        <v>166</v>
      </c>
      <c r="C353" s="14" t="s">
        <v>152</v>
      </c>
      <c r="D353" s="14" t="s">
        <v>291</v>
      </c>
      <c r="E353" s="14" t="s">
        <v>9</v>
      </c>
      <c r="F353" s="26">
        <f>F354</f>
        <v>561</v>
      </c>
    </row>
    <row r="354" spans="1:6" ht="31.5" outlineLevel="7" x14ac:dyDescent="0.25">
      <c r="A354" s="13" t="s">
        <v>63</v>
      </c>
      <c r="B354" s="14" t="s">
        <v>166</v>
      </c>
      <c r="C354" s="14" t="s">
        <v>152</v>
      </c>
      <c r="D354" s="14" t="s">
        <v>291</v>
      </c>
      <c r="E354" s="14" t="s">
        <v>64</v>
      </c>
      <c r="F354" s="26">
        <f>F355</f>
        <v>561</v>
      </c>
    </row>
    <row r="355" spans="1:6" outlineLevel="7" x14ac:dyDescent="0.25">
      <c r="A355" s="13" t="s">
        <v>117</v>
      </c>
      <c r="B355" s="14" t="s">
        <v>166</v>
      </c>
      <c r="C355" s="14" t="s">
        <v>152</v>
      </c>
      <c r="D355" s="14" t="s">
        <v>291</v>
      </c>
      <c r="E355" s="14" t="s">
        <v>118</v>
      </c>
      <c r="F355" s="24">
        <f>307+249+5</f>
        <v>561</v>
      </c>
    </row>
    <row r="356" spans="1:6" s="12" customFormat="1" x14ac:dyDescent="0.25">
      <c r="A356" s="50" t="s">
        <v>179</v>
      </c>
      <c r="B356" s="50"/>
      <c r="C356" s="50"/>
      <c r="D356" s="50"/>
      <c r="E356" s="50"/>
      <c r="F356" s="21">
        <f>F10+F231+F259+F45</f>
        <v>459117.45999999996</v>
      </c>
    </row>
    <row r="357" spans="1:6" s="12" customFormat="1" x14ac:dyDescent="0.25">
      <c r="A357" s="27"/>
      <c r="B357" s="27"/>
      <c r="C357" s="27"/>
      <c r="D357" s="27"/>
      <c r="E357" s="27"/>
      <c r="F357" s="21"/>
    </row>
    <row r="358" spans="1:6" x14ac:dyDescent="0.25">
      <c r="A358" s="18"/>
      <c r="B358" s="18"/>
      <c r="C358" s="18"/>
      <c r="D358" s="18"/>
      <c r="E358" s="18"/>
    </row>
    <row r="359" spans="1:6" x14ac:dyDescent="0.25">
      <c r="C359" s="19"/>
      <c r="F359" s="16"/>
    </row>
    <row r="360" spans="1:6" x14ac:dyDescent="0.25">
      <c r="C360" s="19"/>
      <c r="F360" s="16"/>
    </row>
    <row r="361" spans="1:6" x14ac:dyDescent="0.25">
      <c r="C361" s="19"/>
      <c r="F361" s="16"/>
    </row>
    <row r="362" spans="1:6" x14ac:dyDescent="0.25">
      <c r="C362" s="19"/>
      <c r="F362" s="16"/>
    </row>
    <row r="363" spans="1:6" x14ac:dyDescent="0.25">
      <c r="C363" s="19"/>
      <c r="F363" s="16"/>
    </row>
    <row r="364" spans="1:6" x14ac:dyDescent="0.25">
      <c r="C364" s="19"/>
      <c r="F364" s="16"/>
    </row>
    <row r="365" spans="1:6" x14ac:dyDescent="0.25">
      <c r="C365" s="19"/>
      <c r="F365" s="16"/>
    </row>
    <row r="366" spans="1:6" x14ac:dyDescent="0.25">
      <c r="C366" s="19"/>
      <c r="F366" s="16"/>
    </row>
    <row r="367" spans="1:6" x14ac:dyDescent="0.25">
      <c r="C367" s="19"/>
      <c r="F367" s="16"/>
    </row>
    <row r="368" spans="1:6" x14ac:dyDescent="0.25">
      <c r="C368" s="19"/>
      <c r="F368" s="16"/>
    </row>
    <row r="369" spans="3:8" x14ac:dyDescent="0.25">
      <c r="C369" s="19"/>
      <c r="F369" s="16"/>
    </row>
    <row r="370" spans="3:8" x14ac:dyDescent="0.25">
      <c r="C370" s="19"/>
      <c r="F370" s="16"/>
    </row>
    <row r="371" spans="3:8" x14ac:dyDescent="0.25">
      <c r="C371" s="19"/>
      <c r="F371" s="16"/>
    </row>
    <row r="372" spans="3:8" x14ac:dyDescent="0.25">
      <c r="C372" s="19"/>
    </row>
    <row r="373" spans="3:8" x14ac:dyDescent="0.25">
      <c r="D373" s="19"/>
      <c r="F373" s="16"/>
    </row>
    <row r="374" spans="3:8" x14ac:dyDescent="0.25">
      <c r="D374" s="19"/>
      <c r="F374" s="16"/>
    </row>
    <row r="375" spans="3:8" x14ac:dyDescent="0.25">
      <c r="D375" s="19"/>
      <c r="F375" s="16"/>
    </row>
    <row r="376" spans="3:8" x14ac:dyDescent="0.25">
      <c r="D376" s="19"/>
      <c r="F376" s="16"/>
    </row>
    <row r="377" spans="3:8" x14ac:dyDescent="0.25">
      <c r="D377" s="19"/>
      <c r="F377" s="16"/>
    </row>
    <row r="378" spans="3:8" x14ac:dyDescent="0.25">
      <c r="D378" s="19"/>
      <c r="F378" s="16"/>
    </row>
    <row r="379" spans="3:8" x14ac:dyDescent="0.25">
      <c r="D379" s="19"/>
      <c r="F379" s="16"/>
    </row>
    <row r="380" spans="3:8" x14ac:dyDescent="0.25">
      <c r="D380" s="19"/>
      <c r="F380" s="16"/>
    </row>
    <row r="381" spans="3:8" x14ac:dyDescent="0.25">
      <c r="D381" s="19"/>
      <c r="F381" s="16"/>
    </row>
    <row r="382" spans="3:8" x14ac:dyDescent="0.25">
      <c r="D382" s="19"/>
      <c r="F382" s="16"/>
      <c r="H382" s="16"/>
    </row>
    <row r="383" spans="3:8" x14ac:dyDescent="0.25">
      <c r="D383" s="19"/>
    </row>
    <row r="384" spans="3:8" x14ac:dyDescent="0.25">
      <c r="D384" s="19"/>
    </row>
    <row r="385" spans="4:6" x14ac:dyDescent="0.25">
      <c r="D385" s="19"/>
      <c r="F385" s="16"/>
    </row>
  </sheetData>
  <mergeCells count="6">
    <mergeCell ref="D2:F2"/>
    <mergeCell ref="D3:F3"/>
    <mergeCell ref="A6:E6"/>
    <mergeCell ref="A7:E7"/>
    <mergeCell ref="A356:E356"/>
    <mergeCell ref="E4:F4"/>
  </mergeCells>
  <pageMargins left="0.51181102362204722" right="0.11811023622047245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2015-12-23T04:53:24Z</dcterms:modified>
</cp:coreProperties>
</file>