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570" windowHeight="12075" activeTab="2"/>
  </bookViews>
  <sheets>
    <sheet name="ПРИЛ 3" sheetId="1" r:id="rId1"/>
    <sheet name="ПРИЛ 4" sheetId="2" r:id="rId2"/>
    <sheet name="прил 4 от 05.02." sheetId="3" r:id="rId3"/>
  </sheets>
  <definedNames/>
  <calcPr fullCalcOnLoad="1"/>
</workbook>
</file>

<file path=xl/sharedStrings.xml><?xml version="1.0" encoding="utf-8"?>
<sst xmlns="http://schemas.openxmlformats.org/spreadsheetml/2006/main" count="141" uniqueCount="53">
  <si>
    <t>ИНФОРМАЦИЯ</t>
  </si>
  <si>
    <t xml:space="preserve">о ресурсном обеспечении реализации муниципальной программы «Развитие физической культуры и спорта </t>
  </si>
  <si>
    <t>в Ханкайском муниципальном районе» на 2020-2024 годы за счет бюджета Ханкайского муниципального района</t>
  </si>
  <si>
    <t>№ п/п</t>
  </si>
  <si>
    <t>Мероприятия</t>
  </si>
  <si>
    <t>Ответственный исполнитель</t>
  </si>
  <si>
    <t>Код бюджетной классификации</t>
  </si>
  <si>
    <t>Расходы (тыс. руб.) - годы</t>
  </si>
  <si>
    <t>ГРБС</t>
  </si>
  <si>
    <t>РзПр</t>
  </si>
  <si>
    <t>ЦСР</t>
  </si>
  <si>
    <t>ВР</t>
  </si>
  <si>
    <t>Муниципальная программа «Развитие физической культуры и спорта в Ханкайском муниципальном районе»</t>
  </si>
  <si>
    <t>Управление</t>
  </si>
  <si>
    <t>Х</t>
  </si>
  <si>
    <t>1.</t>
  </si>
  <si>
    <t>Организация, проведение и участие в спортивных мероприятиях</t>
  </si>
  <si>
    <t>2.</t>
  </si>
  <si>
    <t>Основное мероприятие: «Развитие спортивной инфраструктуры, на-ходящейся в муниципальной собственности в рамках федерального проекта «Спорт – норма жизни»</t>
  </si>
  <si>
    <t>Реконструкция стадиона «Урожай»</t>
  </si>
  <si>
    <t>Строительство плоскостных малобюджетных  спортивных площадок</t>
  </si>
  <si>
    <t>Наименование муниципальной программы, подпрограммы, основного мероприятия</t>
  </si>
  <si>
    <t>Оценка расходов (тыс. руб.), годы </t>
  </si>
  <si>
    <t>Всего</t>
  </si>
  <si>
    <t>Муниципальная программа «Развитие физической культуры и спорта в Ханкайском муниципальном районе» на 2020-2024 годы</t>
  </si>
  <si>
    <t>всего</t>
  </si>
  <si>
    <t>федеральный бюджет</t>
  </si>
  <si>
    <t>краевой бюджет</t>
  </si>
  <si>
    <t>местный бюджет</t>
  </si>
  <si>
    <t>1.1.</t>
  </si>
  <si>
    <t>Основное мероприятие: «Развитие спортивной инфраструктуры, находящейся в муниципальной собственности в рамках федерального проекта «Спорт – норма жизни»</t>
  </si>
  <si>
    <t>2.1.</t>
  </si>
  <si>
    <t>2.2.</t>
  </si>
  <si>
    <t>Строительство спортивных малобюджетных площадок</t>
  </si>
  <si>
    <t>Управление делами</t>
  </si>
  <si>
    <r>
      <t xml:space="preserve">Основное мероприятие : </t>
    </r>
    <r>
      <rPr>
        <sz val="11"/>
        <color indexed="8"/>
        <rFont val="Times New Roman"/>
        <family val="1"/>
      </rPr>
      <t xml:space="preserve">Содействие развитию физической культуры и спорта в Ханкайском муниципальном районе </t>
    </r>
  </si>
  <si>
    <t>1.1</t>
  </si>
  <si>
    <t>0494120170</t>
  </si>
  <si>
    <t>2.1</t>
  </si>
  <si>
    <t>2.2</t>
  </si>
  <si>
    <t>Источники ресурсного обеспечения</t>
  </si>
  <si>
    <r>
      <rPr>
        <u val="single"/>
        <sz val="11"/>
        <rFont val="Times New Roman"/>
        <family val="1"/>
      </rPr>
      <t>Основное мероприятие</t>
    </r>
    <r>
      <rPr>
        <sz val="11"/>
        <rFont val="Times New Roman"/>
        <family val="1"/>
      </rPr>
      <t>: Содействие развитию физической культуры и спорта в Ханкайском муниципальном районе</t>
    </r>
  </si>
  <si>
    <t xml:space="preserve">о ресурсном обеспечении муниципальной программы «Развитие физической культуры  и спорта в Ханкайском муниципальном районе» на 2020-2024 годы за счет средств местного бюджета  и прогнозная оценка привлекаемых на ее реализацию целей средств краевого и федерального бюджетов </t>
  </si>
  <si>
    <t>2.3.</t>
  </si>
  <si>
    <t>Оснащение объектов спортивной инфраструктуры спортивно-техническим оборудованием</t>
  </si>
  <si>
    <t>Приложение № 4</t>
  </si>
  <si>
    <t xml:space="preserve"> к муниципальной программе "Развитие физи-</t>
  </si>
  <si>
    <t>ческой культуры и спорта в Ханкайском муни-</t>
  </si>
  <si>
    <t>ципальном районе" на 2020- 2024 годы</t>
  </si>
  <si>
    <t>Приложение</t>
  </si>
  <si>
    <t>муниципального района</t>
  </si>
  <si>
    <t>к постановлению Администрации</t>
  </si>
  <si>
    <t>от 13.02.2020  № 126-па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</si>
</sst>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Arial"/>
      <family val="2"/>
    </font>
    <font>
      <sz val="13"/>
      <color indexed="8"/>
      <name val="Calibri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3"/>
      <color rgb="FF000000"/>
      <name val="Arial"/>
      <family val="2"/>
    </font>
    <font>
      <sz val="13"/>
      <color theme="1"/>
      <name val="Calibri"/>
      <family val="2"/>
    </font>
    <font>
      <b/>
      <sz val="14"/>
      <color rgb="FF000000"/>
      <name val="Times New Roman"/>
      <family val="1"/>
    </font>
    <font>
      <sz val="13"/>
      <color rgb="FF000000"/>
      <name val="Times New Roman"/>
      <family val="1"/>
    </font>
    <font>
      <sz val="10"/>
      <color theme="1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52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168" fontId="51" fillId="0" borderId="10" xfId="0" applyNumberFormat="1" applyFont="1" applyBorder="1" applyAlignment="1">
      <alignment horizontal="center" vertical="center" wrapText="1"/>
    </xf>
    <xf numFmtId="168" fontId="49" fillId="0" borderId="10" xfId="0" applyNumberFormat="1" applyFont="1" applyBorder="1" applyAlignment="1">
      <alignment horizontal="center" vertical="center" wrapText="1"/>
    </xf>
    <xf numFmtId="168" fontId="49" fillId="0" borderId="10" xfId="0" applyNumberFormat="1" applyFont="1" applyBorder="1" applyAlignment="1">
      <alignment vertical="center" wrapText="1"/>
    </xf>
    <xf numFmtId="49" fontId="47" fillId="0" borderId="10" xfId="0" applyNumberFormat="1" applyFont="1" applyBorder="1" applyAlignment="1">
      <alignment vertical="center" wrapText="1"/>
    </xf>
    <xf numFmtId="0" fontId="0" fillId="33" borderId="0" xfId="0" applyFill="1" applyAlignment="1">
      <alignment/>
    </xf>
    <xf numFmtId="0" fontId="53" fillId="33" borderId="0" xfId="0" applyFont="1" applyFill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168" fontId="49" fillId="33" borderId="10" xfId="0" applyNumberFormat="1" applyFont="1" applyFill="1" applyBorder="1" applyAlignment="1" applyProtection="1">
      <alignment horizontal="center" vertical="center"/>
      <protection locked="0"/>
    </xf>
    <xf numFmtId="168" fontId="4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>
      <alignment horizontal="center" vertical="center" wrapText="1"/>
    </xf>
    <xf numFmtId="168" fontId="51" fillId="33" borderId="10" xfId="0" applyNumberFormat="1" applyFont="1" applyFill="1" applyBorder="1" applyAlignment="1" applyProtection="1">
      <alignment horizontal="center" vertical="center"/>
      <protection locked="0"/>
    </xf>
    <xf numFmtId="168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0" xfId="0" applyFont="1" applyFill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/>
    </xf>
    <xf numFmtId="49" fontId="47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55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5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49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49" fillId="33" borderId="10" xfId="0" applyFont="1" applyFill="1" applyBorder="1" applyAlignment="1">
      <alignment horizontal="justify" vertical="center" wrapText="1"/>
    </xf>
    <xf numFmtId="0" fontId="58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SheetLayoutView="100" zoomScalePageLayoutView="0" workbookViewId="0" topLeftCell="A10">
      <selection activeCell="H9" sqref="H9"/>
    </sheetView>
  </sheetViews>
  <sheetFormatPr defaultColWidth="9.140625" defaultRowHeight="15"/>
  <cols>
    <col min="1" max="1" width="5.421875" style="12" customWidth="1"/>
    <col min="2" max="2" width="35.00390625" style="12" customWidth="1"/>
    <col min="3" max="3" width="14.28125" style="12" customWidth="1"/>
    <col min="4" max="5" width="9.140625" style="12" customWidth="1"/>
    <col min="6" max="6" width="12.00390625" style="12" customWidth="1"/>
    <col min="7" max="7" width="9.140625" style="12" customWidth="1"/>
    <col min="8" max="8" width="12.57421875" style="12" customWidth="1"/>
    <col min="9" max="12" width="9.28125" style="12" bestFit="1" customWidth="1"/>
    <col min="13" max="16384" width="9.140625" style="12" customWidth="1"/>
  </cols>
  <sheetData>
    <row r="1" ht="15.75">
      <c r="A1" s="1"/>
    </row>
    <row r="2" spans="1:12" ht="18.75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8.75">
      <c r="A3" s="33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8.75">
      <c r="A4" s="33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ht="18.75">
      <c r="A5" s="2"/>
    </row>
    <row r="6" spans="1:12" ht="44.25" customHeight="1">
      <c r="A6" s="30" t="s">
        <v>3</v>
      </c>
      <c r="B6" s="30" t="s">
        <v>4</v>
      </c>
      <c r="C6" s="30" t="s">
        <v>5</v>
      </c>
      <c r="D6" s="30" t="s">
        <v>6</v>
      </c>
      <c r="E6" s="30"/>
      <c r="F6" s="30"/>
      <c r="G6" s="30"/>
      <c r="H6" s="30" t="s">
        <v>7</v>
      </c>
      <c r="I6" s="30"/>
      <c r="J6" s="30"/>
      <c r="K6" s="30"/>
      <c r="L6" s="30"/>
    </row>
    <row r="7" spans="1:12" ht="15">
      <c r="A7" s="30"/>
      <c r="B7" s="30"/>
      <c r="C7" s="30"/>
      <c r="D7" s="3" t="s">
        <v>8</v>
      </c>
      <c r="E7" s="3" t="s">
        <v>9</v>
      </c>
      <c r="F7" s="3" t="s">
        <v>10</v>
      </c>
      <c r="G7" s="3" t="s">
        <v>11</v>
      </c>
      <c r="H7" s="3">
        <v>2020</v>
      </c>
      <c r="I7" s="3">
        <v>2021</v>
      </c>
      <c r="J7" s="3">
        <v>2022</v>
      </c>
      <c r="K7" s="3">
        <v>2023</v>
      </c>
      <c r="L7" s="3">
        <v>2024</v>
      </c>
    </row>
    <row r="8" spans="1:12" s="9" customFormat="1" ht="82.5" customHeight="1">
      <c r="A8" s="10"/>
      <c r="B8" s="11" t="s">
        <v>12</v>
      </c>
      <c r="C8" s="5" t="s">
        <v>34</v>
      </c>
      <c r="D8" s="5" t="s">
        <v>14</v>
      </c>
      <c r="E8" s="5" t="s">
        <v>14</v>
      </c>
      <c r="F8" s="5" t="s">
        <v>14</v>
      </c>
      <c r="G8" s="5" t="s">
        <v>14</v>
      </c>
      <c r="H8" s="15">
        <f>H9+H12</f>
        <v>1452.812</v>
      </c>
      <c r="I8" s="15">
        <f>I9+I12</f>
        <v>699.75</v>
      </c>
      <c r="J8" s="15">
        <f>J9+J12</f>
        <v>561</v>
      </c>
      <c r="K8" s="15">
        <f>K9+K12</f>
        <v>561</v>
      </c>
      <c r="L8" s="15">
        <f>L9+L12</f>
        <v>561</v>
      </c>
    </row>
    <row r="9" spans="1:12" ht="59.25" customHeight="1">
      <c r="A9" s="7" t="s">
        <v>15</v>
      </c>
      <c r="B9" s="4" t="s">
        <v>35</v>
      </c>
      <c r="C9" s="3" t="s">
        <v>34</v>
      </c>
      <c r="D9" s="3" t="s">
        <v>14</v>
      </c>
      <c r="E9" s="3" t="s">
        <v>14</v>
      </c>
      <c r="F9" s="3" t="s">
        <v>14</v>
      </c>
      <c r="G9" s="3" t="s">
        <v>14</v>
      </c>
      <c r="H9" s="16">
        <f>H10+H11</f>
        <v>561</v>
      </c>
      <c r="I9" s="16">
        <f>I10+I11</f>
        <v>561</v>
      </c>
      <c r="J9" s="16">
        <f>J10+J11</f>
        <v>561</v>
      </c>
      <c r="K9" s="16">
        <f>K10+K11</f>
        <v>561</v>
      </c>
      <c r="L9" s="16">
        <f>L10+L11</f>
        <v>561</v>
      </c>
    </row>
    <row r="10" spans="1:12" ht="26.25" customHeight="1">
      <c r="A10" s="35" t="s">
        <v>36</v>
      </c>
      <c r="B10" s="36" t="s">
        <v>16</v>
      </c>
      <c r="C10" s="31" t="s">
        <v>34</v>
      </c>
      <c r="D10" s="3">
        <v>952</v>
      </c>
      <c r="E10" s="3">
        <v>1102</v>
      </c>
      <c r="F10" s="14" t="s">
        <v>37</v>
      </c>
      <c r="G10" s="3">
        <v>240</v>
      </c>
      <c r="H10" s="17">
        <v>531</v>
      </c>
      <c r="I10" s="17">
        <v>531</v>
      </c>
      <c r="J10" s="17">
        <v>531</v>
      </c>
      <c r="K10" s="16">
        <v>531</v>
      </c>
      <c r="L10" s="16">
        <v>531</v>
      </c>
    </row>
    <row r="11" spans="1:12" ht="28.5" customHeight="1">
      <c r="A11" s="35"/>
      <c r="B11" s="36"/>
      <c r="C11" s="32"/>
      <c r="D11" s="3">
        <v>952</v>
      </c>
      <c r="E11" s="3">
        <v>1102</v>
      </c>
      <c r="F11" s="14" t="s">
        <v>37</v>
      </c>
      <c r="G11" s="3">
        <v>850</v>
      </c>
      <c r="H11" s="16">
        <v>30</v>
      </c>
      <c r="I11" s="16">
        <v>30</v>
      </c>
      <c r="J11" s="16">
        <v>30</v>
      </c>
      <c r="K11" s="16">
        <v>30</v>
      </c>
      <c r="L11" s="16">
        <v>30</v>
      </c>
    </row>
    <row r="12" spans="1:12" ht="108" customHeight="1">
      <c r="A12" s="7" t="s">
        <v>17</v>
      </c>
      <c r="B12" s="6" t="s">
        <v>18</v>
      </c>
      <c r="C12" s="3" t="s">
        <v>34</v>
      </c>
      <c r="D12" s="3" t="s">
        <v>14</v>
      </c>
      <c r="E12" s="3" t="s">
        <v>14</v>
      </c>
      <c r="F12" s="3" t="s">
        <v>14</v>
      </c>
      <c r="G12" s="3" t="s">
        <v>14</v>
      </c>
      <c r="H12" s="17">
        <f>H13+H14</f>
        <v>891.812</v>
      </c>
      <c r="I12" s="17">
        <f>I13+I14</f>
        <v>138.75</v>
      </c>
      <c r="J12" s="17">
        <f>J13+J14</f>
        <v>0</v>
      </c>
      <c r="K12" s="17">
        <f>K13+K14</f>
        <v>0</v>
      </c>
      <c r="L12" s="17">
        <f>L13+L14</f>
        <v>0</v>
      </c>
    </row>
    <row r="13" spans="1:12" ht="41.25" customHeight="1">
      <c r="A13" s="18" t="s">
        <v>38</v>
      </c>
      <c r="B13" s="13" t="s">
        <v>19</v>
      </c>
      <c r="C13" s="3" t="s">
        <v>34</v>
      </c>
      <c r="D13" s="3">
        <v>952</v>
      </c>
      <c r="E13" s="3">
        <v>1102</v>
      </c>
      <c r="F13" s="6">
        <v>494120170</v>
      </c>
      <c r="G13" s="3">
        <v>410</v>
      </c>
      <c r="H13" s="16">
        <v>671.812</v>
      </c>
      <c r="I13" s="16">
        <v>138.75</v>
      </c>
      <c r="J13" s="16">
        <v>0</v>
      </c>
      <c r="K13" s="16">
        <v>0</v>
      </c>
      <c r="L13" s="16">
        <v>0</v>
      </c>
    </row>
    <row r="14" spans="1:12" ht="40.5" customHeight="1">
      <c r="A14" s="18" t="s">
        <v>39</v>
      </c>
      <c r="B14" s="8" t="s">
        <v>20</v>
      </c>
      <c r="C14" s="3" t="s">
        <v>13</v>
      </c>
      <c r="D14" s="3">
        <v>952</v>
      </c>
      <c r="E14" s="3">
        <v>1102</v>
      </c>
      <c r="F14" s="6">
        <v>494120170</v>
      </c>
      <c r="G14" s="3">
        <v>410</v>
      </c>
      <c r="H14" s="16">
        <v>220</v>
      </c>
      <c r="I14" s="16">
        <v>0</v>
      </c>
      <c r="J14" s="16">
        <v>0</v>
      </c>
      <c r="K14" s="16">
        <v>0</v>
      </c>
      <c r="L14" s="16">
        <v>0</v>
      </c>
    </row>
  </sheetData>
  <sheetProtection/>
  <mergeCells count="11">
    <mergeCell ref="C6:C7"/>
    <mergeCell ref="D6:G6"/>
    <mergeCell ref="H6:L6"/>
    <mergeCell ref="C10:C11"/>
    <mergeCell ref="A2:L2"/>
    <mergeCell ref="A3:L3"/>
    <mergeCell ref="A4:L4"/>
    <mergeCell ref="A10:A11"/>
    <mergeCell ref="B10:B11"/>
    <mergeCell ref="A6:A7"/>
    <mergeCell ref="B6:B7"/>
  </mergeCells>
  <printOptions/>
  <pageMargins left="0.11811023622047245" right="0.1968503937007874" top="0.7480314960629921" bottom="0.35433070866141736" header="0" footer="0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90" zoomScaleSheetLayoutView="90" zoomScalePageLayoutView="0" workbookViewId="0" topLeftCell="A4">
      <selection activeCell="D25" sqref="D25"/>
    </sheetView>
  </sheetViews>
  <sheetFormatPr defaultColWidth="9.140625" defaultRowHeight="15"/>
  <cols>
    <col min="1" max="1" width="6.28125" style="19" customWidth="1"/>
    <col min="2" max="2" width="39.57421875" style="19" customWidth="1"/>
    <col min="3" max="3" width="17.8515625" style="19" customWidth="1"/>
    <col min="4" max="4" width="12.00390625" style="19" customWidth="1"/>
    <col min="5" max="5" width="10.7109375" style="19" customWidth="1"/>
    <col min="6" max="6" width="10.28125" style="19" customWidth="1"/>
    <col min="7" max="8" width="9.140625" style="19" customWidth="1"/>
    <col min="9" max="9" width="13.00390625" style="19" customWidth="1"/>
    <col min="10" max="16384" width="9.140625" style="19" customWidth="1"/>
  </cols>
  <sheetData>
    <row r="1" spans="1:9" ht="18.75">
      <c r="A1" s="37" t="s">
        <v>0</v>
      </c>
      <c r="B1" s="38"/>
      <c r="C1" s="38"/>
      <c r="D1" s="38"/>
      <c r="E1" s="38"/>
      <c r="F1" s="38"/>
      <c r="G1" s="38"/>
      <c r="H1" s="38"/>
      <c r="I1" s="38"/>
    </row>
    <row r="2" spans="1:9" ht="59.25" customHeight="1">
      <c r="A2" s="39" t="s">
        <v>42</v>
      </c>
      <c r="B2" s="40"/>
      <c r="C2" s="40"/>
      <c r="D2" s="40"/>
      <c r="E2" s="40"/>
      <c r="F2" s="40"/>
      <c r="G2" s="40"/>
      <c r="H2" s="40"/>
      <c r="I2" s="40"/>
    </row>
    <row r="3" ht="16.5">
      <c r="A3" s="20"/>
    </row>
    <row r="4" spans="1:9" ht="32.25" customHeight="1">
      <c r="A4" s="43" t="s">
        <v>3</v>
      </c>
      <c r="B4" s="43" t="s">
        <v>21</v>
      </c>
      <c r="C4" s="45" t="s">
        <v>40</v>
      </c>
      <c r="D4" s="43" t="s">
        <v>22</v>
      </c>
      <c r="E4" s="43"/>
      <c r="F4" s="43"/>
      <c r="G4" s="43"/>
      <c r="H4" s="43"/>
      <c r="I4" s="43"/>
    </row>
    <row r="5" spans="1:9" ht="15">
      <c r="A5" s="43"/>
      <c r="B5" s="43"/>
      <c r="C5" s="46"/>
      <c r="D5" s="21">
        <v>2020</v>
      </c>
      <c r="E5" s="21">
        <v>2021</v>
      </c>
      <c r="F5" s="21">
        <v>2022</v>
      </c>
      <c r="G5" s="21">
        <v>2023</v>
      </c>
      <c r="H5" s="21">
        <v>2024</v>
      </c>
      <c r="I5" s="21" t="s">
        <v>23</v>
      </c>
    </row>
    <row r="6" spans="1:9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1">
        <v>9</v>
      </c>
    </row>
    <row r="7" spans="1:9" ht="26.25" customHeight="1">
      <c r="A7" s="44"/>
      <c r="B7" s="50" t="s">
        <v>24</v>
      </c>
      <c r="C7" s="23" t="s">
        <v>25</v>
      </c>
      <c r="D7" s="24">
        <f aca="true" t="shared" si="0" ref="D7:I7">D8+D9+D10</f>
        <v>22242.811999999998</v>
      </c>
      <c r="E7" s="24">
        <f t="shared" si="0"/>
        <v>3857.369</v>
      </c>
      <c r="F7" s="24">
        <f t="shared" si="0"/>
        <v>561</v>
      </c>
      <c r="G7" s="24">
        <f t="shared" si="0"/>
        <v>561</v>
      </c>
      <c r="H7" s="24">
        <f t="shared" si="0"/>
        <v>561</v>
      </c>
      <c r="I7" s="24">
        <f t="shared" si="0"/>
        <v>27783.180999999997</v>
      </c>
    </row>
    <row r="8" spans="1:9" ht="29.25" customHeight="1">
      <c r="A8" s="44"/>
      <c r="B8" s="50"/>
      <c r="C8" s="21" t="s">
        <v>26</v>
      </c>
      <c r="D8" s="24">
        <f aca="true" t="shared" si="1" ref="D8:I10">D12+D20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</row>
    <row r="9" spans="1:9" ht="21" customHeight="1">
      <c r="A9" s="44"/>
      <c r="B9" s="50"/>
      <c r="C9" s="21" t="s">
        <v>27</v>
      </c>
      <c r="D9" s="24">
        <f t="shared" si="1"/>
        <v>20790</v>
      </c>
      <c r="E9" s="24">
        <f t="shared" si="1"/>
        <v>3157.619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23947.619</v>
      </c>
    </row>
    <row r="10" spans="1:9" ht="23.25" customHeight="1">
      <c r="A10" s="44"/>
      <c r="B10" s="50"/>
      <c r="C10" s="21" t="s">
        <v>28</v>
      </c>
      <c r="D10" s="24">
        <f t="shared" si="1"/>
        <v>1452.812</v>
      </c>
      <c r="E10" s="24">
        <f t="shared" si="1"/>
        <v>699.75</v>
      </c>
      <c r="F10" s="24">
        <f t="shared" si="1"/>
        <v>561</v>
      </c>
      <c r="G10" s="24">
        <f t="shared" si="1"/>
        <v>561</v>
      </c>
      <c r="H10" s="24">
        <f t="shared" si="1"/>
        <v>561</v>
      </c>
      <c r="I10" s="24">
        <f t="shared" si="1"/>
        <v>3835.562</v>
      </c>
    </row>
    <row r="11" spans="1:9" ht="16.5" customHeight="1">
      <c r="A11" s="41" t="s">
        <v>15</v>
      </c>
      <c r="B11" s="47" t="s">
        <v>41</v>
      </c>
      <c r="C11" s="23" t="s">
        <v>25</v>
      </c>
      <c r="D11" s="24">
        <f>D12+D13+D14</f>
        <v>561</v>
      </c>
      <c r="E11" s="24">
        <f>E12+E13+E14</f>
        <v>561</v>
      </c>
      <c r="F11" s="24">
        <f>F12+F13+F14</f>
        <v>561</v>
      </c>
      <c r="G11" s="24">
        <f>G12+G13+G14</f>
        <v>561</v>
      </c>
      <c r="H11" s="24">
        <f>H12+H13+H14</f>
        <v>561</v>
      </c>
      <c r="I11" s="25">
        <f aca="true" t="shared" si="2" ref="I11:I30">D11+E11+F11+G11+H11</f>
        <v>2805</v>
      </c>
    </row>
    <row r="12" spans="1:9" ht="30">
      <c r="A12" s="41"/>
      <c r="B12" s="48"/>
      <c r="C12" s="21" t="s">
        <v>26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5">
        <f t="shared" si="2"/>
        <v>0</v>
      </c>
    </row>
    <row r="13" spans="1:9" ht="15">
      <c r="A13" s="41"/>
      <c r="B13" s="48"/>
      <c r="C13" s="21" t="s">
        <v>27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f t="shared" si="2"/>
        <v>0</v>
      </c>
    </row>
    <row r="14" spans="1:9" ht="15">
      <c r="A14" s="41"/>
      <c r="B14" s="49"/>
      <c r="C14" s="21" t="s">
        <v>28</v>
      </c>
      <c r="D14" s="24">
        <v>561</v>
      </c>
      <c r="E14" s="24">
        <v>561</v>
      </c>
      <c r="F14" s="24">
        <v>561</v>
      </c>
      <c r="G14" s="24">
        <v>561</v>
      </c>
      <c r="H14" s="24">
        <v>561</v>
      </c>
      <c r="I14" s="25">
        <f t="shared" si="2"/>
        <v>2805</v>
      </c>
    </row>
    <row r="15" spans="1:9" ht="26.25" customHeight="1">
      <c r="A15" s="41" t="s">
        <v>29</v>
      </c>
      <c r="B15" s="42" t="s">
        <v>16</v>
      </c>
      <c r="C15" s="23" t="s">
        <v>25</v>
      </c>
      <c r="D15" s="24">
        <f>D16+D17+D18</f>
        <v>561</v>
      </c>
      <c r="E15" s="24">
        <f>E16+E17+E18</f>
        <v>561</v>
      </c>
      <c r="F15" s="24">
        <f>F16+F17+F18</f>
        <v>561</v>
      </c>
      <c r="G15" s="24">
        <f>G16+G17+G18</f>
        <v>561</v>
      </c>
      <c r="H15" s="24">
        <f>H16+H17+H18</f>
        <v>561</v>
      </c>
      <c r="I15" s="25">
        <f t="shared" si="2"/>
        <v>2805</v>
      </c>
    </row>
    <row r="16" spans="1:9" ht="26.25" customHeight="1">
      <c r="A16" s="41"/>
      <c r="B16" s="42"/>
      <c r="C16" s="21" t="s">
        <v>26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 t="shared" si="2"/>
        <v>0</v>
      </c>
    </row>
    <row r="17" spans="1:9" ht="21" customHeight="1">
      <c r="A17" s="41"/>
      <c r="B17" s="42"/>
      <c r="C17" s="21" t="s">
        <v>27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f t="shared" si="2"/>
        <v>0</v>
      </c>
    </row>
    <row r="18" spans="1:9" ht="21" customHeight="1">
      <c r="A18" s="41"/>
      <c r="B18" s="42"/>
      <c r="C18" s="21" t="s">
        <v>28</v>
      </c>
      <c r="D18" s="24">
        <v>561</v>
      </c>
      <c r="E18" s="24">
        <v>561</v>
      </c>
      <c r="F18" s="24">
        <v>561</v>
      </c>
      <c r="G18" s="24">
        <v>561</v>
      </c>
      <c r="H18" s="24">
        <v>561</v>
      </c>
      <c r="I18" s="25">
        <f t="shared" si="2"/>
        <v>2805</v>
      </c>
    </row>
    <row r="19" spans="1:9" ht="20.25" customHeight="1">
      <c r="A19" s="41" t="s">
        <v>17</v>
      </c>
      <c r="B19" s="42" t="s">
        <v>30</v>
      </c>
      <c r="C19" s="23" t="s">
        <v>25</v>
      </c>
      <c r="D19" s="24">
        <f aca="true" t="shared" si="3" ref="D19:I19">D20+D21+D22</f>
        <v>21681.812</v>
      </c>
      <c r="E19" s="24">
        <f t="shared" si="3"/>
        <v>3296.369</v>
      </c>
      <c r="F19" s="24">
        <f t="shared" si="3"/>
        <v>0</v>
      </c>
      <c r="G19" s="24">
        <f t="shared" si="3"/>
        <v>0</v>
      </c>
      <c r="H19" s="24">
        <f t="shared" si="3"/>
        <v>0</v>
      </c>
      <c r="I19" s="24">
        <f t="shared" si="3"/>
        <v>24978.180999999997</v>
      </c>
    </row>
    <row r="20" spans="1:9" ht="32.25" customHeight="1">
      <c r="A20" s="41"/>
      <c r="B20" s="42"/>
      <c r="C20" s="21" t="s">
        <v>26</v>
      </c>
      <c r="D20" s="24">
        <f>D24+D28</f>
        <v>0</v>
      </c>
      <c r="E20" s="24">
        <f aca="true" t="shared" si="4" ref="E20:H22">E24+E28</f>
        <v>0</v>
      </c>
      <c r="F20" s="24">
        <f t="shared" si="4"/>
        <v>0</v>
      </c>
      <c r="G20" s="24">
        <f t="shared" si="4"/>
        <v>0</v>
      </c>
      <c r="H20" s="24">
        <f t="shared" si="4"/>
        <v>0</v>
      </c>
      <c r="I20" s="25">
        <f t="shared" si="2"/>
        <v>0</v>
      </c>
    </row>
    <row r="21" spans="1:9" ht="20.25" customHeight="1">
      <c r="A21" s="41"/>
      <c r="B21" s="42"/>
      <c r="C21" s="21" t="s">
        <v>27</v>
      </c>
      <c r="D21" s="24">
        <f>D25+D29</f>
        <v>20790</v>
      </c>
      <c r="E21" s="24">
        <v>3157.619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5">
        <f t="shared" si="2"/>
        <v>23947.619</v>
      </c>
    </row>
    <row r="22" spans="1:9" ht="22.5" customHeight="1">
      <c r="A22" s="41"/>
      <c r="B22" s="42"/>
      <c r="C22" s="21" t="s">
        <v>28</v>
      </c>
      <c r="D22" s="24">
        <f>D26+D30</f>
        <v>891.812</v>
      </c>
      <c r="E22" s="24">
        <f t="shared" si="4"/>
        <v>138.75</v>
      </c>
      <c r="F22" s="24">
        <f t="shared" si="4"/>
        <v>0</v>
      </c>
      <c r="G22" s="24">
        <f t="shared" si="4"/>
        <v>0</v>
      </c>
      <c r="H22" s="24">
        <f t="shared" si="4"/>
        <v>0</v>
      </c>
      <c r="I22" s="25">
        <f t="shared" si="2"/>
        <v>1030.562</v>
      </c>
    </row>
    <row r="23" spans="1:9" ht="21.75" customHeight="1">
      <c r="A23" s="41" t="s">
        <v>31</v>
      </c>
      <c r="B23" s="41" t="s">
        <v>19</v>
      </c>
      <c r="C23" s="23" t="s">
        <v>25</v>
      </c>
      <c r="D23" s="24">
        <f>D24+D25+D26</f>
        <v>21461.812</v>
      </c>
      <c r="E23" s="24">
        <f>E24+E25+E26</f>
        <v>138.75</v>
      </c>
      <c r="F23" s="24">
        <f>F24+F25+F26</f>
        <v>0</v>
      </c>
      <c r="G23" s="24">
        <f>G24+G25+G26</f>
        <v>0</v>
      </c>
      <c r="H23" s="24">
        <f>H24+H25+H26</f>
        <v>0</v>
      </c>
      <c r="I23" s="25">
        <f t="shared" si="2"/>
        <v>21600.562</v>
      </c>
    </row>
    <row r="24" spans="1:9" ht="37.5" customHeight="1">
      <c r="A24" s="41"/>
      <c r="B24" s="41"/>
      <c r="C24" s="21" t="s">
        <v>26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f t="shared" si="2"/>
        <v>0</v>
      </c>
    </row>
    <row r="25" spans="1:9" ht="18" customHeight="1">
      <c r="A25" s="41"/>
      <c r="B25" s="41"/>
      <c r="C25" s="21" t="s">
        <v>27</v>
      </c>
      <c r="D25" s="24">
        <v>20790</v>
      </c>
      <c r="E25" s="24">
        <v>0</v>
      </c>
      <c r="F25" s="24">
        <v>0</v>
      </c>
      <c r="G25" s="24">
        <v>0</v>
      </c>
      <c r="H25" s="24">
        <v>0</v>
      </c>
      <c r="I25" s="25">
        <f t="shared" si="2"/>
        <v>20790</v>
      </c>
    </row>
    <row r="26" spans="1:9" ht="19.5" customHeight="1">
      <c r="A26" s="41"/>
      <c r="B26" s="41"/>
      <c r="C26" s="21" t="s">
        <v>28</v>
      </c>
      <c r="D26" s="24">
        <v>671.812</v>
      </c>
      <c r="E26" s="24">
        <v>138.75</v>
      </c>
      <c r="F26" s="24">
        <v>0</v>
      </c>
      <c r="G26" s="24">
        <v>0</v>
      </c>
      <c r="H26" s="24">
        <v>0</v>
      </c>
      <c r="I26" s="25">
        <f t="shared" si="2"/>
        <v>810.562</v>
      </c>
    </row>
    <row r="27" spans="1:9" ht="15">
      <c r="A27" s="41" t="s">
        <v>32</v>
      </c>
      <c r="B27" s="41" t="s">
        <v>33</v>
      </c>
      <c r="C27" s="23" t="s">
        <v>25</v>
      </c>
      <c r="D27" s="24">
        <f>D28+D29+D30</f>
        <v>220</v>
      </c>
      <c r="E27" s="24">
        <f>E28+E29+E30</f>
        <v>0</v>
      </c>
      <c r="F27" s="24">
        <f>F28+F29+F30</f>
        <v>0</v>
      </c>
      <c r="G27" s="24">
        <f>G28+G29+G30</f>
        <v>0</v>
      </c>
      <c r="H27" s="24">
        <f>H28+H29+H30</f>
        <v>0</v>
      </c>
      <c r="I27" s="25">
        <f t="shared" si="2"/>
        <v>220</v>
      </c>
    </row>
    <row r="28" spans="1:9" ht="27.75" customHeight="1">
      <c r="A28" s="41"/>
      <c r="B28" s="41"/>
      <c r="C28" s="21" t="s">
        <v>26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2"/>
        <v>0</v>
      </c>
    </row>
    <row r="29" spans="1:9" ht="21.75" customHeight="1">
      <c r="A29" s="41"/>
      <c r="B29" s="41"/>
      <c r="C29" s="21" t="s">
        <v>27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5">
        <f t="shared" si="2"/>
        <v>0</v>
      </c>
    </row>
    <row r="30" spans="1:9" ht="21.75" customHeight="1">
      <c r="A30" s="41"/>
      <c r="B30" s="41"/>
      <c r="C30" s="21" t="s">
        <v>28</v>
      </c>
      <c r="D30" s="24">
        <v>220</v>
      </c>
      <c r="E30" s="24">
        <v>0</v>
      </c>
      <c r="F30" s="24">
        <v>0</v>
      </c>
      <c r="G30" s="24">
        <v>0</v>
      </c>
      <c r="H30" s="24">
        <v>0</v>
      </c>
      <c r="I30" s="25">
        <f t="shared" si="2"/>
        <v>220</v>
      </c>
    </row>
  </sheetData>
  <sheetProtection/>
  <mergeCells count="18">
    <mergeCell ref="A27:A30"/>
    <mergeCell ref="B27:B30"/>
    <mergeCell ref="C4:C5"/>
    <mergeCell ref="B11:B14"/>
    <mergeCell ref="A23:A26"/>
    <mergeCell ref="B23:B26"/>
    <mergeCell ref="B7:B10"/>
    <mergeCell ref="A11:A14"/>
    <mergeCell ref="A1:I1"/>
    <mergeCell ref="A2:I2"/>
    <mergeCell ref="A15:A18"/>
    <mergeCell ref="B15:B18"/>
    <mergeCell ref="A19:A22"/>
    <mergeCell ref="B19:B22"/>
    <mergeCell ref="A4:A5"/>
    <mergeCell ref="B4:B5"/>
    <mergeCell ref="D4:I4"/>
    <mergeCell ref="A7:A10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45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1" max="1" width="6.28125" style="19" customWidth="1"/>
    <col min="2" max="2" width="39.57421875" style="19" customWidth="1"/>
    <col min="3" max="3" width="17.8515625" style="19" customWidth="1"/>
    <col min="4" max="4" width="12.00390625" style="19" customWidth="1"/>
    <col min="5" max="5" width="10.7109375" style="19" customWidth="1"/>
    <col min="6" max="6" width="10.28125" style="19" customWidth="1"/>
    <col min="7" max="8" width="9.140625" style="19" customWidth="1"/>
    <col min="9" max="9" width="13.00390625" style="19" customWidth="1"/>
    <col min="10" max="16384" width="9.140625" style="19" customWidth="1"/>
  </cols>
  <sheetData>
    <row r="3" spans="5:9" ht="16.5">
      <c r="E3" s="51" t="s">
        <v>49</v>
      </c>
      <c r="F3" s="51"/>
      <c r="G3" s="51"/>
      <c r="H3" s="51"/>
      <c r="I3" s="51"/>
    </row>
    <row r="4" spans="5:9" ht="16.5">
      <c r="E4" s="51" t="s">
        <v>51</v>
      </c>
      <c r="F4" s="51"/>
      <c r="G4" s="51"/>
      <c r="H4" s="51"/>
      <c r="I4" s="51"/>
    </row>
    <row r="5" spans="5:9" ht="16.5">
      <c r="E5" s="51" t="s">
        <v>50</v>
      </c>
      <c r="F5" s="51"/>
      <c r="G5" s="51"/>
      <c r="H5" s="51"/>
      <c r="I5" s="51"/>
    </row>
    <row r="6" spans="5:9" ht="16.5">
      <c r="E6" s="51" t="s">
        <v>52</v>
      </c>
      <c r="F6" s="51"/>
      <c r="G6" s="51"/>
      <c r="H6" s="51"/>
      <c r="I6" s="51"/>
    </row>
    <row r="7" spans="5:9" ht="17.25">
      <c r="E7" s="29"/>
      <c r="F7" s="51" t="s">
        <v>45</v>
      </c>
      <c r="G7" s="51"/>
      <c r="H7" s="51"/>
      <c r="I7" s="51"/>
    </row>
    <row r="8" spans="5:9" ht="16.5">
      <c r="E8" s="51" t="s">
        <v>46</v>
      </c>
      <c r="F8" s="51"/>
      <c r="G8" s="51"/>
      <c r="H8" s="51"/>
      <c r="I8" s="51"/>
    </row>
    <row r="9" spans="5:9" ht="16.5">
      <c r="E9" s="51" t="s">
        <v>47</v>
      </c>
      <c r="F9" s="51"/>
      <c r="G9" s="51"/>
      <c r="H9" s="51"/>
      <c r="I9" s="51"/>
    </row>
    <row r="10" spans="5:9" ht="16.5">
      <c r="E10" s="51" t="s">
        <v>48</v>
      </c>
      <c r="F10" s="51"/>
      <c r="G10" s="51"/>
      <c r="H10" s="51"/>
      <c r="I10" s="51"/>
    </row>
    <row r="11" spans="5:9" ht="17.25">
      <c r="E11" s="29"/>
      <c r="F11" s="29"/>
      <c r="G11" s="29"/>
      <c r="H11" s="29"/>
      <c r="I11" s="29"/>
    </row>
    <row r="12" spans="1:9" ht="18.75">
      <c r="A12" s="37" t="s">
        <v>0</v>
      </c>
      <c r="B12" s="38"/>
      <c r="C12" s="38"/>
      <c r="D12" s="38"/>
      <c r="E12" s="38"/>
      <c r="F12" s="38"/>
      <c r="G12" s="38"/>
      <c r="H12" s="38"/>
      <c r="I12" s="38"/>
    </row>
    <row r="13" spans="1:9" ht="59.25" customHeight="1">
      <c r="A13" s="39" t="s">
        <v>42</v>
      </c>
      <c r="B13" s="40"/>
      <c r="C13" s="40"/>
      <c r="D13" s="40"/>
      <c r="E13" s="40"/>
      <c r="F13" s="40"/>
      <c r="G13" s="40"/>
      <c r="H13" s="40"/>
      <c r="I13" s="40"/>
    </row>
    <row r="14" ht="16.5">
      <c r="A14" s="20"/>
    </row>
    <row r="15" spans="1:9" ht="32.25" customHeight="1">
      <c r="A15" s="43" t="s">
        <v>3</v>
      </c>
      <c r="B15" s="43" t="s">
        <v>21</v>
      </c>
      <c r="C15" s="45" t="s">
        <v>40</v>
      </c>
      <c r="D15" s="43" t="s">
        <v>22</v>
      </c>
      <c r="E15" s="43"/>
      <c r="F15" s="43"/>
      <c r="G15" s="43"/>
      <c r="H15" s="43"/>
      <c r="I15" s="43"/>
    </row>
    <row r="16" spans="1:9" ht="15">
      <c r="A16" s="43"/>
      <c r="B16" s="43"/>
      <c r="C16" s="46"/>
      <c r="D16" s="21">
        <v>2020</v>
      </c>
      <c r="E16" s="21">
        <v>2021</v>
      </c>
      <c r="F16" s="21">
        <v>2022</v>
      </c>
      <c r="G16" s="21">
        <v>2023</v>
      </c>
      <c r="H16" s="21">
        <v>2024</v>
      </c>
      <c r="I16" s="21" t="s">
        <v>23</v>
      </c>
    </row>
    <row r="17" spans="1:9" ht="15">
      <c r="A17" s="22">
        <v>1</v>
      </c>
      <c r="B17" s="22">
        <v>2</v>
      </c>
      <c r="C17" s="22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</row>
    <row r="18" spans="1:9" ht="26.25" customHeight="1">
      <c r="A18" s="44"/>
      <c r="B18" s="50" t="s">
        <v>24</v>
      </c>
      <c r="C18" s="23" t="s">
        <v>25</v>
      </c>
      <c r="D18" s="27">
        <f aca="true" t="shared" si="0" ref="D18:I18">D19+D20+D21</f>
        <v>12342.812</v>
      </c>
      <c r="E18" s="27">
        <f t="shared" si="0"/>
        <v>3857.369</v>
      </c>
      <c r="F18" s="27">
        <f t="shared" si="0"/>
        <v>561</v>
      </c>
      <c r="G18" s="27">
        <f t="shared" si="0"/>
        <v>561</v>
      </c>
      <c r="H18" s="27">
        <f t="shared" si="0"/>
        <v>561</v>
      </c>
      <c r="I18" s="27">
        <f t="shared" si="0"/>
        <v>17883.181</v>
      </c>
    </row>
    <row r="19" spans="1:9" ht="29.25" customHeight="1">
      <c r="A19" s="44"/>
      <c r="B19" s="50"/>
      <c r="C19" s="21" t="s">
        <v>26</v>
      </c>
      <c r="D19" s="24">
        <f aca="true" t="shared" si="1" ref="D19:I21">D23+D31</f>
        <v>0</v>
      </c>
      <c r="E19" s="24">
        <f t="shared" si="1"/>
        <v>0</v>
      </c>
      <c r="F19" s="24">
        <f t="shared" si="1"/>
        <v>0</v>
      </c>
      <c r="G19" s="24">
        <f t="shared" si="1"/>
        <v>0</v>
      </c>
      <c r="H19" s="24">
        <f t="shared" si="1"/>
        <v>0</v>
      </c>
      <c r="I19" s="24">
        <f t="shared" si="1"/>
        <v>0</v>
      </c>
    </row>
    <row r="20" spans="1:9" ht="21" customHeight="1">
      <c r="A20" s="44"/>
      <c r="B20" s="50"/>
      <c r="C20" s="21" t="s">
        <v>27</v>
      </c>
      <c r="D20" s="24">
        <f t="shared" si="1"/>
        <v>10890</v>
      </c>
      <c r="E20" s="24">
        <f t="shared" si="1"/>
        <v>3157.619</v>
      </c>
      <c r="F20" s="24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14047.619</v>
      </c>
    </row>
    <row r="21" spans="1:9" ht="23.25" customHeight="1">
      <c r="A21" s="44"/>
      <c r="B21" s="50"/>
      <c r="C21" s="21" t="s">
        <v>28</v>
      </c>
      <c r="D21" s="24">
        <f>D25+D33</f>
        <v>1452.812</v>
      </c>
      <c r="E21" s="24">
        <f t="shared" si="1"/>
        <v>699.75</v>
      </c>
      <c r="F21" s="24">
        <f t="shared" si="1"/>
        <v>561</v>
      </c>
      <c r="G21" s="24">
        <f t="shared" si="1"/>
        <v>561</v>
      </c>
      <c r="H21" s="24">
        <f t="shared" si="1"/>
        <v>561</v>
      </c>
      <c r="I21" s="24">
        <f t="shared" si="1"/>
        <v>3835.562</v>
      </c>
    </row>
    <row r="22" spans="1:9" ht="21" customHeight="1">
      <c r="A22" s="41" t="s">
        <v>15</v>
      </c>
      <c r="B22" s="47" t="s">
        <v>41</v>
      </c>
      <c r="C22" s="23" t="s">
        <v>25</v>
      </c>
      <c r="D22" s="27">
        <f>D23+D24+D25</f>
        <v>561</v>
      </c>
      <c r="E22" s="27">
        <f>E23+E24+E25</f>
        <v>561</v>
      </c>
      <c r="F22" s="27">
        <f>F23+F24+F25</f>
        <v>561</v>
      </c>
      <c r="G22" s="27">
        <f>G23+G24+G25</f>
        <v>561</v>
      </c>
      <c r="H22" s="27">
        <f>H23+H24+H25</f>
        <v>561</v>
      </c>
      <c r="I22" s="28">
        <f aca="true" t="shared" si="2" ref="I22:I41">D22+E22+F22+G22+H22</f>
        <v>2805</v>
      </c>
    </row>
    <row r="23" spans="1:9" ht="30">
      <c r="A23" s="41"/>
      <c r="B23" s="48"/>
      <c r="C23" s="21" t="s">
        <v>26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5">
        <f t="shared" si="2"/>
        <v>0</v>
      </c>
    </row>
    <row r="24" spans="1:9" ht="15">
      <c r="A24" s="41"/>
      <c r="B24" s="48"/>
      <c r="C24" s="21" t="s">
        <v>27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f t="shared" si="2"/>
        <v>0</v>
      </c>
    </row>
    <row r="25" spans="1:9" ht="15">
      <c r="A25" s="41"/>
      <c r="B25" s="49"/>
      <c r="C25" s="21" t="s">
        <v>28</v>
      </c>
      <c r="D25" s="24">
        <v>561</v>
      </c>
      <c r="E25" s="24">
        <v>561</v>
      </c>
      <c r="F25" s="24">
        <v>561</v>
      </c>
      <c r="G25" s="24">
        <v>561</v>
      </c>
      <c r="H25" s="24">
        <v>561</v>
      </c>
      <c r="I25" s="25">
        <f t="shared" si="2"/>
        <v>2805</v>
      </c>
    </row>
    <row r="26" spans="1:9" ht="26.25" customHeight="1">
      <c r="A26" s="41" t="s">
        <v>29</v>
      </c>
      <c r="B26" s="42" t="s">
        <v>16</v>
      </c>
      <c r="C26" s="23" t="s">
        <v>25</v>
      </c>
      <c r="D26" s="27">
        <f>D27+D28+D29</f>
        <v>561</v>
      </c>
      <c r="E26" s="27">
        <f>E27+E28+E29</f>
        <v>561</v>
      </c>
      <c r="F26" s="27">
        <f>F27+F28+F29</f>
        <v>561</v>
      </c>
      <c r="G26" s="27">
        <f>G27+G28+G29</f>
        <v>561</v>
      </c>
      <c r="H26" s="27">
        <f>H27+H28+H29</f>
        <v>561</v>
      </c>
      <c r="I26" s="28">
        <f t="shared" si="2"/>
        <v>2805</v>
      </c>
    </row>
    <row r="27" spans="1:9" ht="26.25" customHeight="1">
      <c r="A27" s="41"/>
      <c r="B27" s="42"/>
      <c r="C27" s="21" t="s">
        <v>26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5">
        <f t="shared" si="2"/>
        <v>0</v>
      </c>
    </row>
    <row r="28" spans="1:9" ht="21" customHeight="1">
      <c r="A28" s="41"/>
      <c r="B28" s="42"/>
      <c r="C28" s="21" t="s">
        <v>27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2"/>
        <v>0</v>
      </c>
    </row>
    <row r="29" spans="1:9" ht="21" customHeight="1">
      <c r="A29" s="41"/>
      <c r="B29" s="42"/>
      <c r="C29" s="21" t="s">
        <v>28</v>
      </c>
      <c r="D29" s="24">
        <v>561</v>
      </c>
      <c r="E29" s="24">
        <v>561</v>
      </c>
      <c r="F29" s="24">
        <v>561</v>
      </c>
      <c r="G29" s="24">
        <v>561</v>
      </c>
      <c r="H29" s="24">
        <v>561</v>
      </c>
      <c r="I29" s="25">
        <f t="shared" si="2"/>
        <v>2805</v>
      </c>
    </row>
    <row r="30" spans="1:9" ht="20.25" customHeight="1">
      <c r="A30" s="41" t="s">
        <v>17</v>
      </c>
      <c r="B30" s="42" t="s">
        <v>30</v>
      </c>
      <c r="C30" s="23" t="s">
        <v>25</v>
      </c>
      <c r="D30" s="27">
        <f>D31+D32+D33</f>
        <v>11781.812</v>
      </c>
      <c r="E30" s="27">
        <f>E31+E32+E33</f>
        <v>3296.369</v>
      </c>
      <c r="F30" s="27">
        <f>F31+F32+F33</f>
        <v>0</v>
      </c>
      <c r="G30" s="27">
        <f>G31+G32+G33</f>
        <v>0</v>
      </c>
      <c r="H30" s="27">
        <f>H31+H32+H33</f>
        <v>0</v>
      </c>
      <c r="I30" s="28">
        <f t="shared" si="2"/>
        <v>15078.181</v>
      </c>
    </row>
    <row r="31" spans="1:9" ht="32.25" customHeight="1">
      <c r="A31" s="41"/>
      <c r="B31" s="42"/>
      <c r="C31" s="21" t="s">
        <v>26</v>
      </c>
      <c r="D31" s="24">
        <f aca="true" t="shared" si="3" ref="D31:I32">D35+D39+D43</f>
        <v>0</v>
      </c>
      <c r="E31" s="24">
        <f t="shared" si="3"/>
        <v>0</v>
      </c>
      <c r="F31" s="24">
        <f t="shared" si="3"/>
        <v>0</v>
      </c>
      <c r="G31" s="24">
        <f t="shared" si="3"/>
        <v>0</v>
      </c>
      <c r="H31" s="24">
        <f t="shared" si="3"/>
        <v>0</v>
      </c>
      <c r="I31" s="24">
        <f t="shared" si="3"/>
        <v>0</v>
      </c>
    </row>
    <row r="32" spans="1:9" ht="20.25" customHeight="1">
      <c r="A32" s="41"/>
      <c r="B32" s="42"/>
      <c r="C32" s="21" t="s">
        <v>27</v>
      </c>
      <c r="D32" s="24">
        <f t="shared" si="3"/>
        <v>10890</v>
      </c>
      <c r="E32" s="24">
        <f t="shared" si="3"/>
        <v>3157.619</v>
      </c>
      <c r="F32" s="24">
        <f t="shared" si="3"/>
        <v>0</v>
      </c>
      <c r="G32" s="24">
        <f t="shared" si="3"/>
        <v>0</v>
      </c>
      <c r="H32" s="24">
        <f t="shared" si="3"/>
        <v>0</v>
      </c>
      <c r="I32" s="24">
        <f t="shared" si="3"/>
        <v>14047.619</v>
      </c>
    </row>
    <row r="33" spans="1:9" ht="22.5" customHeight="1">
      <c r="A33" s="41"/>
      <c r="B33" s="42"/>
      <c r="C33" s="21" t="s">
        <v>28</v>
      </c>
      <c r="D33" s="24">
        <f>D37+D41+D45</f>
        <v>891.812</v>
      </c>
      <c r="E33" s="24">
        <f>E37+E41</f>
        <v>138.75</v>
      </c>
      <c r="F33" s="24">
        <f>F37+F41</f>
        <v>0</v>
      </c>
      <c r="G33" s="24">
        <f>G37+G41</f>
        <v>0</v>
      </c>
      <c r="H33" s="24">
        <f>H37+H41</f>
        <v>0</v>
      </c>
      <c r="I33" s="25">
        <f t="shared" si="2"/>
        <v>1030.562</v>
      </c>
    </row>
    <row r="34" spans="1:9" ht="21.75" customHeight="1">
      <c r="A34" s="41" t="s">
        <v>31</v>
      </c>
      <c r="B34" s="41" t="s">
        <v>19</v>
      </c>
      <c r="C34" s="23" t="s">
        <v>25</v>
      </c>
      <c r="D34" s="27">
        <f>D35+D36+D37</f>
        <v>671.812</v>
      </c>
      <c r="E34" s="27">
        <f>E35+E36+E37</f>
        <v>138.75</v>
      </c>
      <c r="F34" s="27">
        <f>F35+F36+F37</f>
        <v>0</v>
      </c>
      <c r="G34" s="27">
        <f>G35+G36+G37</f>
        <v>0</v>
      </c>
      <c r="H34" s="27">
        <f>H35+H36+H37</f>
        <v>0</v>
      </c>
      <c r="I34" s="28">
        <f t="shared" si="2"/>
        <v>810.562</v>
      </c>
    </row>
    <row r="35" spans="1:9" ht="36" customHeight="1">
      <c r="A35" s="41"/>
      <c r="B35" s="41"/>
      <c r="C35" s="26" t="s">
        <v>26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5">
        <f t="shared" si="2"/>
        <v>0</v>
      </c>
    </row>
    <row r="36" spans="1:9" ht="18" customHeight="1">
      <c r="A36" s="41"/>
      <c r="B36" s="41"/>
      <c r="C36" s="26" t="s">
        <v>27</v>
      </c>
      <c r="D36" s="24"/>
      <c r="E36" s="24">
        <v>0</v>
      </c>
      <c r="F36" s="24">
        <v>0</v>
      </c>
      <c r="G36" s="24">
        <v>0</v>
      </c>
      <c r="H36" s="24">
        <v>0</v>
      </c>
      <c r="I36" s="25">
        <f t="shared" si="2"/>
        <v>0</v>
      </c>
    </row>
    <row r="37" spans="1:9" ht="19.5" customHeight="1">
      <c r="A37" s="41"/>
      <c r="B37" s="41"/>
      <c r="C37" s="26" t="s">
        <v>28</v>
      </c>
      <c r="D37" s="24">
        <v>671.812</v>
      </c>
      <c r="E37" s="24">
        <v>138.75</v>
      </c>
      <c r="F37" s="24">
        <v>0</v>
      </c>
      <c r="G37" s="24">
        <v>0</v>
      </c>
      <c r="H37" s="24">
        <v>0</v>
      </c>
      <c r="I37" s="25">
        <f t="shared" si="2"/>
        <v>810.562</v>
      </c>
    </row>
    <row r="38" spans="1:9" ht="17.25" customHeight="1">
      <c r="A38" s="41" t="s">
        <v>32</v>
      </c>
      <c r="B38" s="41" t="s">
        <v>33</v>
      </c>
      <c r="C38" s="23" t="s">
        <v>25</v>
      </c>
      <c r="D38" s="27">
        <f>D39+D40+D41</f>
        <v>11110</v>
      </c>
      <c r="E38" s="27">
        <f>E39+E40+E41</f>
        <v>0</v>
      </c>
      <c r="F38" s="27">
        <f>F39+F40+F41</f>
        <v>0</v>
      </c>
      <c r="G38" s="27">
        <f>G39+G40+G41</f>
        <v>0</v>
      </c>
      <c r="H38" s="27">
        <f>H39+H40+H41</f>
        <v>0</v>
      </c>
      <c r="I38" s="28">
        <f t="shared" si="2"/>
        <v>11110</v>
      </c>
    </row>
    <row r="39" spans="1:9" ht="27.75" customHeight="1">
      <c r="A39" s="41"/>
      <c r="B39" s="41"/>
      <c r="C39" s="21" t="s">
        <v>26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5">
        <f t="shared" si="2"/>
        <v>0</v>
      </c>
    </row>
    <row r="40" spans="1:9" ht="21.75" customHeight="1">
      <c r="A40" s="41"/>
      <c r="B40" s="41"/>
      <c r="C40" s="21" t="s">
        <v>27</v>
      </c>
      <c r="D40" s="24">
        <v>10890</v>
      </c>
      <c r="E40" s="24">
        <v>0</v>
      </c>
      <c r="F40" s="24">
        <v>0</v>
      </c>
      <c r="G40" s="24">
        <v>0</v>
      </c>
      <c r="H40" s="24">
        <v>0</v>
      </c>
      <c r="I40" s="25">
        <f t="shared" si="2"/>
        <v>10890</v>
      </c>
    </row>
    <row r="41" spans="1:9" ht="21.75" customHeight="1">
      <c r="A41" s="41"/>
      <c r="B41" s="41"/>
      <c r="C41" s="21" t="s">
        <v>28</v>
      </c>
      <c r="D41" s="24">
        <v>220</v>
      </c>
      <c r="E41" s="24">
        <v>0</v>
      </c>
      <c r="F41" s="24">
        <v>0</v>
      </c>
      <c r="G41" s="24">
        <v>0</v>
      </c>
      <c r="H41" s="24">
        <v>0</v>
      </c>
      <c r="I41" s="25">
        <f t="shared" si="2"/>
        <v>220</v>
      </c>
    </row>
    <row r="42" spans="1:9" ht="26.25" customHeight="1">
      <c r="A42" s="41" t="s">
        <v>43</v>
      </c>
      <c r="B42" s="41" t="s">
        <v>44</v>
      </c>
      <c r="C42" s="23" t="s">
        <v>25</v>
      </c>
      <c r="D42" s="27">
        <f>D43+D44+D45</f>
        <v>0</v>
      </c>
      <c r="E42" s="27">
        <f>E43+E44+E45</f>
        <v>3157.619</v>
      </c>
      <c r="F42" s="27">
        <f>F43+F44+F45</f>
        <v>0</v>
      </c>
      <c r="G42" s="27">
        <f>G43+G44+G45</f>
        <v>0</v>
      </c>
      <c r="H42" s="27">
        <f>H43+H44+H45</f>
        <v>0</v>
      </c>
      <c r="I42" s="28">
        <f>D42+E42+F42+G42+H42</f>
        <v>3157.619</v>
      </c>
    </row>
    <row r="43" spans="1:9" ht="27.75" customHeight="1">
      <c r="A43" s="41"/>
      <c r="B43" s="41"/>
      <c r="C43" s="21" t="s">
        <v>26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5">
        <f>D43+E43+F43+G43+H43</f>
        <v>0</v>
      </c>
    </row>
    <row r="44" spans="1:9" ht="21.75" customHeight="1">
      <c r="A44" s="41"/>
      <c r="B44" s="41"/>
      <c r="C44" s="21" t="s">
        <v>27</v>
      </c>
      <c r="D44" s="24">
        <v>0</v>
      </c>
      <c r="E44" s="24">
        <v>3157.619</v>
      </c>
      <c r="F44" s="24">
        <v>0</v>
      </c>
      <c r="G44" s="24">
        <v>0</v>
      </c>
      <c r="H44" s="24">
        <v>0</v>
      </c>
      <c r="I44" s="25">
        <f>D44+E44+F44+G44+H44</f>
        <v>3157.619</v>
      </c>
    </row>
    <row r="45" spans="1:9" ht="21.75" customHeight="1">
      <c r="A45" s="41"/>
      <c r="B45" s="41"/>
      <c r="C45" s="21" t="s">
        <v>28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5">
        <f>D45+E45+F45+G45+H45</f>
        <v>0</v>
      </c>
    </row>
  </sheetData>
  <sheetProtection/>
  <mergeCells count="28">
    <mergeCell ref="C15:C16"/>
    <mergeCell ref="D15:I15"/>
    <mergeCell ref="A18:A21"/>
    <mergeCell ref="B18:B21"/>
    <mergeCell ref="F7:I7"/>
    <mergeCell ref="E8:I8"/>
    <mergeCell ref="E9:I9"/>
    <mergeCell ref="E10:I10"/>
    <mergeCell ref="A12:I12"/>
    <mergeCell ref="A13:I13"/>
    <mergeCell ref="A42:A45"/>
    <mergeCell ref="B42:B45"/>
    <mergeCell ref="A30:A33"/>
    <mergeCell ref="B30:B33"/>
    <mergeCell ref="A34:A37"/>
    <mergeCell ref="B34:B37"/>
    <mergeCell ref="A38:A41"/>
    <mergeCell ref="B38:B41"/>
    <mergeCell ref="A26:A29"/>
    <mergeCell ref="B26:B29"/>
    <mergeCell ref="E3:I3"/>
    <mergeCell ref="E4:I4"/>
    <mergeCell ref="E5:I5"/>
    <mergeCell ref="E6:I6"/>
    <mergeCell ref="A22:A25"/>
    <mergeCell ref="B22:B25"/>
    <mergeCell ref="A15:A16"/>
    <mergeCell ref="B15:B16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Кирилюк Ольга Сергеевна</dc:creator>
  <cp:keywords/>
  <dc:description/>
  <cp:lastModifiedBy>Шпачкова Марина Семеновна</cp:lastModifiedBy>
  <cp:lastPrinted>2020-02-12T23:29:51Z</cp:lastPrinted>
  <dcterms:created xsi:type="dcterms:W3CDTF">2020-02-04T06:12:16Z</dcterms:created>
  <dcterms:modified xsi:type="dcterms:W3CDTF">2020-02-13T04:31:13Z</dcterms:modified>
  <cp:category/>
  <cp:version/>
  <cp:contentType/>
  <cp:contentStatus/>
</cp:coreProperties>
</file>