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495" windowWidth="11355" windowHeight="8040" activeTab="0"/>
  </bookViews>
  <sheets>
    <sheet name="уточн (2)" sheetId="1" r:id="rId1"/>
    <sheet name="уточн" sheetId="2" r:id="rId2"/>
  </sheets>
  <definedNames>
    <definedName name="_xlnm.Print_Area" localSheetId="1">'уточн'!$A$1:$D$24</definedName>
    <definedName name="_xlnm.Print_Area" localSheetId="0">'уточн (2)'!$A$1:$D$23</definedName>
  </definedNames>
  <calcPr fullCalcOnLoad="1"/>
</workbook>
</file>

<file path=xl/sharedStrings.xml><?xml version="1.0" encoding="utf-8"?>
<sst xmlns="http://schemas.openxmlformats.org/spreadsheetml/2006/main" count="69" uniqueCount="35">
  <si>
    <t>№ п/п</t>
  </si>
  <si>
    <t>Наименование  показателей</t>
  </si>
  <si>
    <t>Примечание</t>
  </si>
  <si>
    <t>Доходы всего:</t>
  </si>
  <si>
    <t>Расходы всего:</t>
  </si>
  <si>
    <t>БАЛАНС</t>
  </si>
  <si>
    <t>3.</t>
  </si>
  <si>
    <t>1.</t>
  </si>
  <si>
    <t>налоговые, неналоговые доходы</t>
  </si>
  <si>
    <t>АДМИНИСТРАЦИЯ всего:</t>
  </si>
  <si>
    <t>2.1.</t>
  </si>
  <si>
    <t>2.2.</t>
  </si>
  <si>
    <t>УНО, всего</t>
  </si>
  <si>
    <t>Школы</t>
  </si>
  <si>
    <t>Администрация</t>
  </si>
  <si>
    <t>2.3.</t>
  </si>
  <si>
    <t>Дума</t>
  </si>
  <si>
    <t>2.4.</t>
  </si>
  <si>
    <t>Финансовое управление</t>
  </si>
  <si>
    <t>Начальник финансового управления _______________________О.М. Голубцова</t>
  </si>
  <si>
    <t xml:space="preserve"> </t>
  </si>
  <si>
    <t>Детские сады</t>
  </si>
  <si>
    <t>межбюджетные трансферты</t>
  </si>
  <si>
    <t>СОД МОУ</t>
  </si>
  <si>
    <t>2.</t>
  </si>
  <si>
    <t>Информация к проекту решения "О бюджете Ханкайского муниципального района на 2018 год</t>
  </si>
  <si>
    <t>Согласовано: _______________ Врио Главы Администрации муниципального района А.С. Бурая</t>
  </si>
  <si>
    <t>УНО</t>
  </si>
  <si>
    <t>РЕЗЕРВ</t>
  </si>
  <si>
    <t xml:space="preserve">уточнение </t>
  </si>
  <si>
    <t>Доп.образование</t>
  </si>
  <si>
    <t xml:space="preserve"> и плановый период 2019 и 2020 годы" (27 декабря)</t>
  </si>
  <si>
    <r>
      <rPr>
        <b/>
        <sz val="14"/>
        <rFont val="Times New Roman"/>
        <family val="1"/>
      </rPr>
      <t xml:space="preserve"> увеличение:</t>
    </r>
    <r>
      <rPr>
        <sz val="14"/>
        <rFont val="Times New Roman"/>
        <family val="1"/>
      </rPr>
      <t xml:space="preserve"> 1 414,80 - субвенции учителям, 3 093,071 - средства из резервного фонда Администрации Приморского края</t>
    </r>
  </si>
  <si>
    <r>
      <t>увеличение:</t>
    </r>
    <r>
      <rPr>
        <sz val="14"/>
        <rFont val="Times New Roman"/>
        <family val="1"/>
      </rPr>
      <t xml:space="preserve"> 1 414,80 - субвенции учителям</t>
    </r>
  </si>
  <si>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увеличение: </t>
    </r>
    <r>
      <rPr>
        <sz val="14"/>
        <rFont val="Times New Roman"/>
        <family val="1"/>
      </rPr>
      <t>905,809 - восстановление водоснабжения с. Турий-Рог, 2 187,262 - восстановление водоснабжения с. Первомайское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</si>
</sst>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0"/>
    <numFmt numFmtId="180" formatCode="0.0000"/>
    <numFmt numFmtId="181" formatCode="0.00000000"/>
    <numFmt numFmtId="182" formatCode="0.0000000"/>
    <numFmt numFmtId="183" formatCode="0.000000"/>
    <numFmt numFmtId="184" formatCode="000000"/>
    <numFmt numFmtId="185" formatCode="#,##0.00_ ;\-#,##0.00\ "/>
    <numFmt numFmtId="186" formatCode="0.0%"/>
    <numFmt numFmtId="187" formatCode="#,##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186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wrapText="1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2" fontId="8" fillId="0" borderId="10" xfId="0" applyNumberFormat="1" applyFont="1" applyBorder="1" applyAlignment="1">
      <alignment wrapText="1"/>
    </xf>
    <xf numFmtId="4" fontId="7" fillId="0" borderId="10" xfId="0" applyNumberFormat="1" applyFont="1" applyBorder="1" applyAlignment="1">
      <alignment horizontal="left" wrapText="1"/>
    </xf>
    <xf numFmtId="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187" fontId="7" fillId="0" borderId="10" xfId="0" applyNumberFormat="1" applyFont="1" applyBorder="1" applyAlignment="1">
      <alignment/>
    </xf>
    <xf numFmtId="187" fontId="8" fillId="0" borderId="10" xfId="0" applyNumberFormat="1" applyFont="1" applyBorder="1" applyAlignment="1">
      <alignment wrapText="1"/>
    </xf>
    <xf numFmtId="187" fontId="8" fillId="0" borderId="10" xfId="0" applyNumberFormat="1" applyFont="1" applyBorder="1" applyAlignment="1">
      <alignment/>
    </xf>
    <xf numFmtId="187" fontId="7" fillId="0" borderId="10" xfId="0" applyNumberFormat="1" applyFont="1" applyFill="1" applyBorder="1" applyAlignment="1">
      <alignment/>
    </xf>
    <xf numFmtId="187" fontId="7" fillId="0" borderId="10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left"/>
    </xf>
    <xf numFmtId="187" fontId="8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187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="86" zoomScaleNormal="89" zoomScaleSheetLayoutView="86" workbookViewId="0" topLeftCell="A1">
      <selection activeCell="C7" sqref="C7"/>
    </sheetView>
  </sheetViews>
  <sheetFormatPr defaultColWidth="9.00390625" defaultRowHeight="12.75"/>
  <cols>
    <col min="1" max="1" width="10.375" style="3" customWidth="1"/>
    <col min="2" max="2" width="47.625" style="2" customWidth="1"/>
    <col min="3" max="3" width="21.875" style="2" customWidth="1"/>
    <col min="4" max="4" width="150.25390625" style="2" customWidth="1"/>
    <col min="5" max="5" width="15.375" style="2" customWidth="1"/>
    <col min="6" max="6" width="28.375" style="2" customWidth="1"/>
    <col min="7" max="7" width="9.75390625" style="2" customWidth="1"/>
    <col min="8" max="8" width="14.125" style="2" customWidth="1"/>
    <col min="9" max="16384" width="9.125" style="2" customWidth="1"/>
  </cols>
  <sheetData>
    <row r="1" spans="1:4" ht="24" customHeight="1">
      <c r="A1" s="40" t="s">
        <v>25</v>
      </c>
      <c r="B1" s="40"/>
      <c r="C1" s="40"/>
      <c r="D1" s="40"/>
    </row>
    <row r="2" spans="1:4" ht="22.5" customHeight="1">
      <c r="A2" s="41" t="s">
        <v>31</v>
      </c>
      <c r="B2" s="42"/>
      <c r="C2" s="42"/>
      <c r="D2" s="42"/>
    </row>
    <row r="3" spans="1:4" ht="14.25" customHeight="1">
      <c r="A3" s="13"/>
      <c r="B3" s="14"/>
      <c r="C3" s="6"/>
      <c r="D3" s="6"/>
    </row>
    <row r="4" spans="1:4" s="1" customFormat="1" ht="26.25" customHeight="1">
      <c r="A4" s="15" t="s">
        <v>0</v>
      </c>
      <c r="B4" s="17" t="s">
        <v>1</v>
      </c>
      <c r="C4" s="17" t="s">
        <v>29</v>
      </c>
      <c r="D4" s="22" t="s">
        <v>2</v>
      </c>
    </row>
    <row r="5" spans="1:4" s="4" customFormat="1" ht="20.25">
      <c r="A5" s="27" t="s">
        <v>7</v>
      </c>
      <c r="B5" s="18" t="s">
        <v>3</v>
      </c>
      <c r="C5" s="30">
        <f>C6+C7+C8</f>
        <v>4507.8713</v>
      </c>
      <c r="D5" s="19"/>
    </row>
    <row r="6" spans="1:4" ht="37.5" customHeight="1">
      <c r="A6" s="28"/>
      <c r="B6" s="19" t="s">
        <v>8</v>
      </c>
      <c r="C6" s="31"/>
      <c r="D6" s="18"/>
    </row>
    <row r="7" spans="1:4" ht="74.25" customHeight="1">
      <c r="A7" s="28"/>
      <c r="B7" s="19" t="s">
        <v>22</v>
      </c>
      <c r="C7" s="32">
        <f>1414.8+3093.0713</f>
        <v>4507.8713</v>
      </c>
      <c r="D7" s="19" t="s">
        <v>32</v>
      </c>
    </row>
    <row r="8" spans="1:4" ht="20.25">
      <c r="A8" s="28"/>
      <c r="B8" s="19"/>
      <c r="C8" s="32"/>
      <c r="D8" s="37"/>
    </row>
    <row r="9" spans="1:8" s="4" customFormat="1" ht="20.25">
      <c r="A9" s="27" t="s">
        <v>24</v>
      </c>
      <c r="B9" s="18" t="s">
        <v>4</v>
      </c>
      <c r="C9" s="30">
        <f>C10+C16+C18+C19+C20</f>
        <v>4507.871</v>
      </c>
      <c r="D9" s="24"/>
      <c r="E9" s="21"/>
      <c r="H9" s="23"/>
    </row>
    <row r="10" spans="1:5" s="4" customFormat="1" ht="20.25">
      <c r="A10" s="27" t="s">
        <v>10</v>
      </c>
      <c r="B10" s="18" t="s">
        <v>12</v>
      </c>
      <c r="C10" s="30">
        <f>C11+C12+C15+C13+C14</f>
        <v>1414.8</v>
      </c>
      <c r="D10" s="25"/>
      <c r="E10" s="4" t="s">
        <v>20</v>
      </c>
    </row>
    <row r="11" spans="1:4" ht="20.25">
      <c r="A11" s="28"/>
      <c r="B11" s="20" t="s">
        <v>13</v>
      </c>
      <c r="C11" s="36">
        <v>1414.8</v>
      </c>
      <c r="D11" s="18" t="s">
        <v>33</v>
      </c>
    </row>
    <row r="12" spans="1:4" ht="20.25">
      <c r="A12" s="28"/>
      <c r="B12" s="20" t="s">
        <v>21</v>
      </c>
      <c r="C12" s="36"/>
      <c r="D12" s="18"/>
    </row>
    <row r="13" spans="1:4" ht="21.75" customHeight="1">
      <c r="A13" s="28"/>
      <c r="B13" s="20" t="s">
        <v>30</v>
      </c>
      <c r="C13" s="36"/>
      <c r="D13" s="18"/>
    </row>
    <row r="14" spans="1:4" ht="20.25">
      <c r="A14" s="28"/>
      <c r="B14" s="20" t="s">
        <v>27</v>
      </c>
      <c r="C14" s="36"/>
      <c r="D14" s="18"/>
    </row>
    <row r="15" spans="1:4" ht="18.75" customHeight="1">
      <c r="A15" s="28"/>
      <c r="B15" s="20" t="s">
        <v>23</v>
      </c>
      <c r="C15" s="36"/>
      <c r="D15" s="18"/>
    </row>
    <row r="16" spans="1:4" s="4" customFormat="1" ht="22.5" customHeight="1">
      <c r="A16" s="27" t="s">
        <v>11</v>
      </c>
      <c r="B16" s="18" t="s">
        <v>9</v>
      </c>
      <c r="C16" s="33">
        <f>C17</f>
        <v>3093.071</v>
      </c>
      <c r="D16" s="26"/>
    </row>
    <row r="17" spans="1:4" s="4" customFormat="1" ht="37.5">
      <c r="A17" s="27"/>
      <c r="B17" s="19" t="s">
        <v>14</v>
      </c>
      <c r="C17" s="36">
        <f>905.809+2187.262</f>
        <v>3093.071</v>
      </c>
      <c r="D17" s="29" t="s">
        <v>34</v>
      </c>
    </row>
    <row r="18" spans="1:4" s="4" customFormat="1" ht="21.75" customHeight="1">
      <c r="A18" s="27" t="s">
        <v>15</v>
      </c>
      <c r="B18" s="18" t="s">
        <v>16</v>
      </c>
      <c r="C18" s="33"/>
      <c r="D18" s="19"/>
    </row>
    <row r="19" spans="1:4" s="4" customFormat="1" ht="20.25">
      <c r="A19" s="27" t="s">
        <v>17</v>
      </c>
      <c r="B19" s="18" t="s">
        <v>18</v>
      </c>
      <c r="C19" s="33">
        <v>0</v>
      </c>
      <c r="D19" s="18"/>
    </row>
    <row r="20" spans="1:4" s="4" customFormat="1" ht="20.25">
      <c r="A20" s="27"/>
      <c r="B20" s="18" t="s">
        <v>28</v>
      </c>
      <c r="C20" s="33"/>
      <c r="D20" s="18"/>
    </row>
    <row r="21" spans="1:4" s="4" customFormat="1" ht="26.25" customHeight="1">
      <c r="A21" s="27" t="s">
        <v>6</v>
      </c>
      <c r="B21" s="18" t="s">
        <v>5</v>
      </c>
      <c r="C21" s="34">
        <f>C5-C9</f>
        <v>0.00029999999969732016</v>
      </c>
      <c r="D21" s="25"/>
    </row>
    <row r="22" spans="1:4" s="4" customFormat="1" ht="20.25" customHeight="1">
      <c r="A22" s="35"/>
      <c r="B22" s="35"/>
      <c r="C22" s="35"/>
      <c r="D22" s="35"/>
    </row>
    <row r="23" spans="1:3" ht="20.25">
      <c r="A23" s="16" t="s">
        <v>19</v>
      </c>
      <c r="C23" s="5"/>
    </row>
    <row r="24" spans="2:3" ht="20.25">
      <c r="B24" s="6"/>
      <c r="C24" s="12"/>
    </row>
    <row r="25" ht="20.25">
      <c r="C25" s="11"/>
    </row>
    <row r="26" spans="2:4" ht="20.25">
      <c r="B26" s="7"/>
      <c r="C26" s="39"/>
      <c r="D26" s="10"/>
    </row>
    <row r="27" spans="2:4" ht="20.25">
      <c r="B27" s="8"/>
      <c r="C27" s="39">
        <f>C17+C20</f>
        <v>3093.071</v>
      </c>
      <c r="D27" s="9"/>
    </row>
    <row r="30" spans="2:3" ht="20.25">
      <c r="B30" s="7"/>
      <c r="C30" s="5"/>
    </row>
    <row r="31" ht="20.25">
      <c r="C31" s="5"/>
    </row>
    <row r="32" ht="20.25">
      <c r="B32" s="7"/>
    </row>
  </sheetData>
  <sheetProtection/>
  <mergeCells count="2">
    <mergeCell ref="A1:D1"/>
    <mergeCell ref="A2:D2"/>
  </mergeCells>
  <printOptions/>
  <pageMargins left="0.1968503937007874" right="0.1968503937007874" top="0.5905511811023623" bottom="0.5511811023622047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86" zoomScaleNormal="89" zoomScaleSheetLayoutView="86" workbookViewId="0" topLeftCell="A1">
      <selection activeCell="C19" sqref="C19"/>
    </sheetView>
  </sheetViews>
  <sheetFormatPr defaultColWidth="9.00390625" defaultRowHeight="12.75"/>
  <cols>
    <col min="1" max="1" width="10.375" style="3" customWidth="1"/>
    <col min="2" max="2" width="47.625" style="2" customWidth="1"/>
    <col min="3" max="3" width="21.875" style="2" customWidth="1"/>
    <col min="4" max="4" width="150.25390625" style="2" customWidth="1"/>
    <col min="5" max="5" width="15.375" style="2" customWidth="1"/>
    <col min="6" max="6" width="28.375" style="2" customWidth="1"/>
    <col min="7" max="7" width="9.75390625" style="2" customWidth="1"/>
    <col min="8" max="8" width="14.125" style="2" customWidth="1"/>
    <col min="9" max="16384" width="9.125" style="2" customWidth="1"/>
  </cols>
  <sheetData>
    <row r="1" ht="20.25">
      <c r="D1" s="38" t="s">
        <v>26</v>
      </c>
    </row>
    <row r="2" spans="1:4" ht="24" customHeight="1">
      <c r="A2" s="40" t="s">
        <v>25</v>
      </c>
      <c r="B2" s="40"/>
      <c r="C2" s="40"/>
      <c r="D2" s="40"/>
    </row>
    <row r="3" spans="1:4" ht="22.5" customHeight="1">
      <c r="A3" s="41" t="s">
        <v>31</v>
      </c>
      <c r="B3" s="42"/>
      <c r="C3" s="42"/>
      <c r="D3" s="42"/>
    </row>
    <row r="4" spans="1:4" ht="14.25" customHeight="1">
      <c r="A4" s="13"/>
      <c r="B4" s="14"/>
      <c r="C4" s="6"/>
      <c r="D4" s="6"/>
    </row>
    <row r="5" spans="1:4" s="1" customFormat="1" ht="26.25" customHeight="1">
      <c r="A5" s="15" t="s">
        <v>0</v>
      </c>
      <c r="B5" s="17" t="s">
        <v>1</v>
      </c>
      <c r="C5" s="17" t="s">
        <v>29</v>
      </c>
      <c r="D5" s="22" t="s">
        <v>2</v>
      </c>
    </row>
    <row r="6" spans="1:4" s="4" customFormat="1" ht="20.25">
      <c r="A6" s="27" t="s">
        <v>7</v>
      </c>
      <c r="B6" s="18" t="s">
        <v>3</v>
      </c>
      <c r="C6" s="30">
        <f>C7+C8+C9</f>
        <v>4507.8713</v>
      </c>
      <c r="D6" s="19"/>
    </row>
    <row r="7" spans="1:4" ht="37.5" customHeight="1">
      <c r="A7" s="28"/>
      <c r="B7" s="19" t="s">
        <v>8</v>
      </c>
      <c r="C7" s="31"/>
      <c r="D7" s="18"/>
    </row>
    <row r="8" spans="1:4" ht="74.25" customHeight="1">
      <c r="A8" s="28"/>
      <c r="B8" s="19" t="s">
        <v>22</v>
      </c>
      <c r="C8" s="32">
        <f>1414.8+3093.0713</f>
        <v>4507.8713</v>
      </c>
      <c r="D8" s="19" t="s">
        <v>32</v>
      </c>
    </row>
    <row r="9" spans="1:4" ht="20.25">
      <c r="A9" s="28"/>
      <c r="B9" s="19"/>
      <c r="C9" s="32"/>
      <c r="D9" s="37"/>
    </row>
    <row r="10" spans="1:8" s="4" customFormat="1" ht="20.25">
      <c r="A10" s="27" t="s">
        <v>24</v>
      </c>
      <c r="B10" s="18" t="s">
        <v>4</v>
      </c>
      <c r="C10" s="30">
        <f>C11+C17+C19+C20+C21</f>
        <v>4507.871</v>
      </c>
      <c r="D10" s="24"/>
      <c r="E10" s="21"/>
      <c r="H10" s="23"/>
    </row>
    <row r="11" spans="1:5" s="4" customFormat="1" ht="20.25">
      <c r="A11" s="27" t="s">
        <v>10</v>
      </c>
      <c r="B11" s="18" t="s">
        <v>12</v>
      </c>
      <c r="C11" s="30">
        <f>C12+C13+C16+C14+C15</f>
        <v>1414.8</v>
      </c>
      <c r="D11" s="25"/>
      <c r="E11" s="4" t="s">
        <v>20</v>
      </c>
    </row>
    <row r="12" spans="1:4" ht="20.25">
      <c r="A12" s="28"/>
      <c r="B12" s="20" t="s">
        <v>13</v>
      </c>
      <c r="C12" s="36">
        <v>1414.8</v>
      </c>
      <c r="D12" s="18" t="s">
        <v>33</v>
      </c>
    </row>
    <row r="13" spans="1:4" ht="20.25">
      <c r="A13" s="28"/>
      <c r="B13" s="20" t="s">
        <v>21</v>
      </c>
      <c r="C13" s="36"/>
      <c r="D13" s="18"/>
    </row>
    <row r="14" spans="1:4" ht="21.75" customHeight="1">
      <c r="A14" s="28"/>
      <c r="B14" s="20" t="s">
        <v>30</v>
      </c>
      <c r="C14" s="36"/>
      <c r="D14" s="18"/>
    </row>
    <row r="15" spans="1:4" ht="20.25">
      <c r="A15" s="28"/>
      <c r="B15" s="20" t="s">
        <v>27</v>
      </c>
      <c r="C15" s="36"/>
      <c r="D15" s="18"/>
    </row>
    <row r="16" spans="1:4" ht="18.75" customHeight="1">
      <c r="A16" s="28"/>
      <c r="B16" s="20" t="s">
        <v>23</v>
      </c>
      <c r="C16" s="36"/>
      <c r="D16" s="18"/>
    </row>
    <row r="17" spans="1:4" s="4" customFormat="1" ht="22.5" customHeight="1">
      <c r="A17" s="27" t="s">
        <v>11</v>
      </c>
      <c r="B17" s="18" t="s">
        <v>9</v>
      </c>
      <c r="C17" s="33">
        <f>C18</f>
        <v>3093.071</v>
      </c>
      <c r="D17" s="26"/>
    </row>
    <row r="18" spans="1:4" s="4" customFormat="1" ht="37.5">
      <c r="A18" s="27"/>
      <c r="B18" s="19" t="s">
        <v>14</v>
      </c>
      <c r="C18" s="36">
        <f>905.809+2187.262</f>
        <v>3093.071</v>
      </c>
      <c r="D18" s="29" t="s">
        <v>34</v>
      </c>
    </row>
    <row r="19" spans="1:4" s="4" customFormat="1" ht="21.75" customHeight="1">
      <c r="A19" s="27" t="s">
        <v>15</v>
      </c>
      <c r="B19" s="18" t="s">
        <v>16</v>
      </c>
      <c r="C19" s="33"/>
      <c r="D19" s="19"/>
    </row>
    <row r="20" spans="1:4" s="4" customFormat="1" ht="20.25">
      <c r="A20" s="27" t="s">
        <v>17</v>
      </c>
      <c r="B20" s="18" t="s">
        <v>18</v>
      </c>
      <c r="C20" s="33">
        <v>0</v>
      </c>
      <c r="D20" s="18"/>
    </row>
    <row r="21" spans="1:4" s="4" customFormat="1" ht="20.25">
      <c r="A21" s="27"/>
      <c r="B21" s="18" t="s">
        <v>28</v>
      </c>
      <c r="C21" s="33"/>
      <c r="D21" s="18"/>
    </row>
    <row r="22" spans="1:4" s="4" customFormat="1" ht="26.25" customHeight="1">
      <c r="A22" s="27" t="s">
        <v>6</v>
      </c>
      <c r="B22" s="18" t="s">
        <v>5</v>
      </c>
      <c r="C22" s="34">
        <f>C6-C10</f>
        <v>0.00029999999969732016</v>
      </c>
      <c r="D22" s="25"/>
    </row>
    <row r="23" spans="1:4" s="4" customFormat="1" ht="20.25" customHeight="1">
      <c r="A23" s="35"/>
      <c r="B23" s="35"/>
      <c r="C23" s="35"/>
      <c r="D23" s="35"/>
    </row>
    <row r="24" spans="1:3" ht="20.25">
      <c r="A24" s="16" t="s">
        <v>19</v>
      </c>
      <c r="C24" s="5"/>
    </row>
    <row r="25" spans="2:3" ht="20.25">
      <c r="B25" s="6"/>
      <c r="C25" s="12"/>
    </row>
    <row r="26" ht="20.25">
      <c r="C26" s="11"/>
    </row>
    <row r="27" spans="2:4" ht="20.25">
      <c r="B27" s="7"/>
      <c r="C27" s="39"/>
      <c r="D27" s="10"/>
    </row>
    <row r="28" spans="2:4" ht="20.25">
      <c r="B28" s="8"/>
      <c r="C28" s="39">
        <f>C18+C21</f>
        <v>3093.071</v>
      </c>
      <c r="D28" s="9"/>
    </row>
    <row r="31" spans="2:3" ht="20.25">
      <c r="B31" s="7"/>
      <c r="C31" s="5"/>
    </row>
    <row r="32" ht="20.25">
      <c r="C32" s="5"/>
    </row>
    <row r="33" ht="20.25">
      <c r="B33" s="7"/>
    </row>
  </sheetData>
  <sheetProtection/>
  <mergeCells count="2">
    <mergeCell ref="A3:D3"/>
    <mergeCell ref="A2:D2"/>
  </mergeCells>
  <printOptions/>
  <pageMargins left="0.1968503937007874" right="0.1968503937007874" top="0.5905511811023623" bottom="0.5511811023622047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Елена Евгеньевна Остапенко</cp:lastModifiedBy>
  <cp:lastPrinted>2018-12-23T23:32:25Z</cp:lastPrinted>
  <dcterms:created xsi:type="dcterms:W3CDTF">2005-08-18T04:46:17Z</dcterms:created>
  <dcterms:modified xsi:type="dcterms:W3CDTF">2018-12-23T23:32:27Z</dcterms:modified>
  <cp:category/>
  <cp:version/>
  <cp:contentType/>
  <cp:contentStatus/>
</cp:coreProperties>
</file>