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исполн.'!$A$1:$J$29</definedName>
  </definedNames>
  <calcPr fullCalcOnLoad="1"/>
</workbook>
</file>

<file path=xl/sharedStrings.xml><?xml version="1.0" encoding="utf-8"?>
<sst xmlns="http://schemas.openxmlformats.org/spreadsheetml/2006/main" count="152" uniqueCount="70">
  <si>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</si>
  <si>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</si>
  <si>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</si>
  <si>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</si>
  <si>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</si>
  <si>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</si>
  <si>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</si>
  <si>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</si>
  <si>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</si>
  <si>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</si>
  <si>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</si>
  <si>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</si>
  <si>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</si>
  <si>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</si>
  <si>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</si>
  <si>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</si>
  <si>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</si>
  <si>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</si>
  <si>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</si>
  <si>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</si>
  <si>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</si>
  <si>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</si>
  <si>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</si>
  <si>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</si>
  <si>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 xml:space="preserve">ОТЧЕТ  </t>
  </si>
  <si>
    <t>000000000</t>
  </si>
  <si>
    <t>ОТЧЕТ</t>
  </si>
  <si>
    <t>1.1</t>
  </si>
  <si>
    <t>1.2.</t>
  </si>
  <si>
    <t>1.3.</t>
  </si>
  <si>
    <t>финансовое управление</t>
  </si>
  <si>
    <t>Всего</t>
  </si>
  <si>
    <t>х</t>
  </si>
  <si>
    <t>Дума</t>
  </si>
  <si>
    <t>МКУ "ХОЗУ"</t>
  </si>
  <si>
    <t>0000</t>
  </si>
  <si>
    <t>0113</t>
  </si>
  <si>
    <t xml:space="preserve">Проведение диспансеризация 
муниципальных служащих
</t>
  </si>
  <si>
    <t xml:space="preserve">Повышение квалификации 
муниципальных служащих
</t>
  </si>
  <si>
    <t>1</t>
  </si>
  <si>
    <t>1.2</t>
  </si>
  <si>
    <t>Диспансеризация муниципальных служащих</t>
  </si>
  <si>
    <t>0696113010</t>
  </si>
  <si>
    <t>Сводная  бюджетная роспись на отчетную дату</t>
  </si>
  <si>
    <t>0696113020</t>
  </si>
  <si>
    <t>1.3</t>
  </si>
  <si>
    <t xml:space="preserve">Предоставление средств на содержание муниципального казенного учреждения «Хозяйственное управление» </t>
  </si>
  <si>
    <t>Повышение квалификации 
муниципальных служащих</t>
  </si>
  <si>
    <t>за 1 квартал 2021 года</t>
  </si>
  <si>
    <t>956</t>
  </si>
  <si>
    <t>0696470010</t>
  </si>
  <si>
    <t>0696570300</t>
  </si>
  <si>
    <t>Расходы на содержание территориальных отделов Администрации муниципального округа</t>
  </si>
  <si>
    <t>территориальный отдел</t>
  </si>
  <si>
    <t>0696570400</t>
  </si>
  <si>
    <t>1.4</t>
  </si>
  <si>
    <t>1.5</t>
  </si>
  <si>
    <t>957</t>
  </si>
  <si>
    <t>955</t>
  </si>
  <si>
    <t xml:space="preserve">И.о. руководителя аппарата </t>
  </si>
  <si>
    <t>исп. Герасименко М.В.</t>
  </si>
  <si>
    <t xml:space="preserve">О РАСХОДОВАНИИ БЮДЖЕТНЫХ И ВНЕБЮДЖЕТНЫХ СРЕДСТВ  НА РЕАЛИЗАЦИЮ МУНИЦИПАЛЬНОЙ ПРОГРАММЫ, (ТЫС.РУБ.) </t>
  </si>
  <si>
    <t xml:space="preserve">«Развитие муниципальной службы 
в Ханкайском муниципальном округе» на 2020-2024 годы 
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</si>
  <si>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</si>
  <si>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 xml:space="preserve">Муниципальная программа «Развитие муниципальной службы 
в Ханкайском муниципальном округе» на 2020-2024 годы 
</t>
  </si>
  <si>
    <t>Основное мероприятие: Совершенствование деятельности муниципальной службы в Ханкайском муниципальном округе</t>
  </si>
  <si>
    <t>Расходы на приобретение имущества для нужд Администрации округа</t>
  </si>
  <si>
    <t>Отдел муниципальной службы и делопроизводства</t>
  </si>
  <si>
    <t>бюджет Ханкайского муниципального округа</t>
  </si>
  <si>
    <t>за 1 полугодие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</si>
</sst>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14" fontId="43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13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3" xfId="0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2" fontId="41" fillId="34" borderId="11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 wrapText="1"/>
    </xf>
    <xf numFmtId="4" fontId="47" fillId="34" borderId="11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49" fontId="41" fillId="0" borderId="10" xfId="0" applyNumberFormat="1" applyFont="1" applyBorder="1" applyAlignment="1">
      <alignment horizontal="center" wrapText="1"/>
    </xf>
    <xf numFmtId="2" fontId="41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49" fontId="47" fillId="34" borderId="15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top" wrapText="1"/>
    </xf>
    <xf numFmtId="49" fontId="41" fillId="0" borderId="16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90" zoomScaleSheetLayoutView="90" zoomScalePageLayoutView="0" workbookViewId="0" topLeftCell="A1">
      <selection activeCell="E11" sqref="E11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71" t="s">
        <v>26</v>
      </c>
      <c r="B1" s="72"/>
      <c r="C1" s="72"/>
      <c r="D1" s="72"/>
      <c r="E1" s="72"/>
    </row>
    <row r="2" spans="1:7" ht="42" customHeight="1">
      <c r="A2" s="71" t="s">
        <v>61</v>
      </c>
      <c r="B2" s="72"/>
      <c r="C2" s="72"/>
      <c r="D2" s="72"/>
      <c r="E2" s="72"/>
      <c r="F2" s="15"/>
      <c r="G2" s="15"/>
    </row>
    <row r="3" spans="1:7" ht="30.75" customHeight="1">
      <c r="A3" s="73" t="s">
        <v>62</v>
      </c>
      <c r="B3" s="74"/>
      <c r="C3" s="74"/>
      <c r="D3" s="74"/>
      <c r="E3" s="74"/>
      <c r="F3" s="15"/>
      <c r="G3" s="15"/>
    </row>
    <row r="4" spans="1:7" ht="15" customHeight="1">
      <c r="A4" s="70" t="s">
        <v>21</v>
      </c>
      <c r="B4" s="70"/>
      <c r="C4" s="70"/>
      <c r="D4" s="70"/>
      <c r="E4" s="70"/>
      <c r="F4" s="6"/>
      <c r="G4" s="6"/>
    </row>
    <row r="5" spans="1:7" ht="15" customHeight="1">
      <c r="A5" s="12"/>
      <c r="B5" s="12"/>
      <c r="C5" s="19" t="s">
        <v>69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19</v>
      </c>
      <c r="E7" s="14" t="s">
        <v>20</v>
      </c>
    </row>
    <row r="8" spans="1:5" ht="15.75" customHeight="1">
      <c r="A8" s="24">
        <v>1</v>
      </c>
      <c r="B8" s="13">
        <v>2</v>
      </c>
      <c r="C8" s="23">
        <v>3</v>
      </c>
      <c r="D8" s="13">
        <v>4</v>
      </c>
      <c r="E8" s="14">
        <v>5</v>
      </c>
    </row>
    <row r="9" spans="1:5" ht="15" customHeight="1">
      <c r="A9" s="75">
        <v>1</v>
      </c>
      <c r="B9" s="76" t="s">
        <v>64</v>
      </c>
      <c r="C9" s="3" t="s">
        <v>10</v>
      </c>
      <c r="D9" s="25">
        <f>D16+D23+D30+D37+D44</f>
        <v>23817.79</v>
      </c>
      <c r="E9" s="25">
        <f>E16+E23+E30+E37+E44</f>
        <v>10132.61</v>
      </c>
    </row>
    <row r="10" spans="1:5" ht="33.75" customHeight="1">
      <c r="A10" s="75"/>
      <c r="B10" s="76"/>
      <c r="C10" s="4" t="s">
        <v>11</v>
      </c>
      <c r="D10" s="25">
        <f>D17+D24+D31</f>
        <v>0</v>
      </c>
      <c r="E10" s="25">
        <f>E17+E24+E31</f>
        <v>0</v>
      </c>
    </row>
    <row r="11" spans="1:5" ht="32.25" customHeight="1">
      <c r="A11" s="75"/>
      <c r="B11" s="76"/>
      <c r="C11" s="4" t="s">
        <v>12</v>
      </c>
      <c r="D11" s="25">
        <f aca="true" t="shared" si="0" ref="D11:E15">D18+D25+D32</f>
        <v>0</v>
      </c>
      <c r="E11" s="25">
        <f t="shared" si="0"/>
        <v>0</v>
      </c>
    </row>
    <row r="12" spans="1:5" ht="15.75">
      <c r="A12" s="75"/>
      <c r="B12" s="76"/>
      <c r="C12" s="3" t="s">
        <v>68</v>
      </c>
      <c r="D12" s="25">
        <f>D19+D26+D33</f>
        <v>21374.690000000002</v>
      </c>
      <c r="E12" s="25">
        <f t="shared" si="0"/>
        <v>8998.74</v>
      </c>
    </row>
    <row r="13" spans="1:5" ht="31.5">
      <c r="A13" s="75"/>
      <c r="B13" s="76"/>
      <c r="C13" s="4" t="s">
        <v>13</v>
      </c>
      <c r="D13" s="25">
        <f t="shared" si="0"/>
        <v>0</v>
      </c>
      <c r="E13" s="25">
        <f t="shared" si="0"/>
        <v>0</v>
      </c>
    </row>
    <row r="14" spans="1:5" ht="29.25" customHeight="1">
      <c r="A14" s="75"/>
      <c r="B14" s="76"/>
      <c r="C14" s="4" t="s">
        <v>14</v>
      </c>
      <c r="D14" s="25">
        <f t="shared" si="0"/>
        <v>0</v>
      </c>
      <c r="E14" s="25">
        <f t="shared" si="0"/>
        <v>0</v>
      </c>
    </row>
    <row r="15" spans="1:5" ht="15.75">
      <c r="A15" s="75"/>
      <c r="B15" s="76"/>
      <c r="C15" s="3" t="s">
        <v>15</v>
      </c>
      <c r="D15" s="25">
        <f t="shared" si="0"/>
        <v>0</v>
      </c>
      <c r="E15" s="25">
        <f t="shared" si="0"/>
        <v>0</v>
      </c>
    </row>
    <row r="16" spans="1:5" ht="20.25" customHeight="1">
      <c r="A16" s="62" t="s">
        <v>27</v>
      </c>
      <c r="B16" s="65" t="s">
        <v>37</v>
      </c>
      <c r="C16" s="3" t="s">
        <v>10</v>
      </c>
      <c r="D16" s="26">
        <f>D17+D18+D19+D20+D21+D22</f>
        <v>833.38</v>
      </c>
      <c r="E16" s="26">
        <f>E17+E18+E19+E20+E21+E22</f>
        <v>1.5</v>
      </c>
    </row>
    <row r="17" spans="1:5" ht="35.25" customHeight="1">
      <c r="A17" s="63"/>
      <c r="B17" s="66"/>
      <c r="C17" s="4" t="s">
        <v>11</v>
      </c>
      <c r="D17" s="26"/>
      <c r="E17" s="25"/>
    </row>
    <row r="18" spans="1:5" ht="30.75" customHeight="1">
      <c r="A18" s="63"/>
      <c r="B18" s="66"/>
      <c r="C18" s="4" t="s">
        <v>12</v>
      </c>
      <c r="D18" s="25"/>
      <c r="E18" s="25"/>
    </row>
    <row r="19" spans="1:5" ht="15.75" customHeight="1">
      <c r="A19" s="63"/>
      <c r="B19" s="66"/>
      <c r="C19" s="3" t="s">
        <v>68</v>
      </c>
      <c r="D19" s="26">
        <v>833.38</v>
      </c>
      <c r="E19" s="26">
        <v>1.5</v>
      </c>
    </row>
    <row r="20" spans="1:5" ht="31.5">
      <c r="A20" s="63"/>
      <c r="B20" s="66"/>
      <c r="C20" s="4" t="s">
        <v>13</v>
      </c>
      <c r="D20" s="26"/>
      <c r="E20" s="25"/>
    </row>
    <row r="21" spans="1:5" ht="32.25" customHeight="1">
      <c r="A21" s="63"/>
      <c r="B21" s="66"/>
      <c r="C21" s="4" t="s">
        <v>14</v>
      </c>
      <c r="D21" s="26"/>
      <c r="E21" s="25"/>
    </row>
    <row r="22" spans="1:5" ht="16.5" customHeight="1">
      <c r="A22" s="64"/>
      <c r="B22" s="67"/>
      <c r="C22" s="3" t="s">
        <v>15</v>
      </c>
      <c r="D22" s="26"/>
      <c r="E22" s="25"/>
    </row>
    <row r="23" spans="1:5" ht="15.75" customHeight="1">
      <c r="A23" s="62" t="s">
        <v>28</v>
      </c>
      <c r="B23" s="65" t="s">
        <v>47</v>
      </c>
      <c r="C23" s="3" t="s">
        <v>10</v>
      </c>
      <c r="D23" s="26">
        <f>D24+D25+D26+D27+D28+D29</f>
        <v>50</v>
      </c>
      <c r="E23" s="26">
        <f>E24+E25+E26+E27+E28+E29</f>
        <v>18.99</v>
      </c>
    </row>
    <row r="24" spans="1:5" ht="34.5" customHeight="1">
      <c r="A24" s="63"/>
      <c r="B24" s="66"/>
      <c r="C24" s="4" t="s">
        <v>11</v>
      </c>
      <c r="D24" s="26"/>
      <c r="E24" s="25"/>
    </row>
    <row r="25" spans="1:5" ht="33" customHeight="1">
      <c r="A25" s="63"/>
      <c r="B25" s="66"/>
      <c r="C25" s="4" t="s">
        <v>12</v>
      </c>
      <c r="D25" s="26"/>
      <c r="E25" s="25"/>
    </row>
    <row r="26" spans="1:5" ht="22.5" customHeight="1">
      <c r="A26" s="63"/>
      <c r="B26" s="66"/>
      <c r="C26" s="3" t="s">
        <v>68</v>
      </c>
      <c r="D26" s="26">
        <f>'отчет об исполн.'!I19</f>
        <v>50</v>
      </c>
      <c r="E26" s="26">
        <v>18.99</v>
      </c>
    </row>
    <row r="27" spans="1:5" ht="32.25" customHeight="1">
      <c r="A27" s="63"/>
      <c r="B27" s="66"/>
      <c r="C27" s="4" t="s">
        <v>13</v>
      </c>
      <c r="D27" s="26"/>
      <c r="E27" s="25"/>
    </row>
    <row r="28" spans="1:5" ht="32.25" customHeight="1">
      <c r="A28" s="63"/>
      <c r="B28" s="66"/>
      <c r="C28" s="4" t="s">
        <v>14</v>
      </c>
      <c r="D28" s="26"/>
      <c r="E28" s="25"/>
    </row>
    <row r="29" spans="1:5" ht="15.75" customHeight="1">
      <c r="A29" s="64"/>
      <c r="B29" s="67"/>
      <c r="C29" s="3" t="s">
        <v>15</v>
      </c>
      <c r="D29" s="26"/>
      <c r="E29" s="25"/>
    </row>
    <row r="30" spans="1:5" ht="17.25" customHeight="1">
      <c r="A30" s="62" t="s">
        <v>29</v>
      </c>
      <c r="B30" s="65" t="s">
        <v>46</v>
      </c>
      <c r="C30" s="3" t="s">
        <v>10</v>
      </c>
      <c r="D30" s="26">
        <f>D31+D32+D33+D34+D35+D36</f>
        <v>20491.31</v>
      </c>
      <c r="E30" s="26">
        <f>E31+E32+E33+E34+E35+E36</f>
        <v>8978.25</v>
      </c>
    </row>
    <row r="31" spans="1:5" ht="32.25" customHeight="1">
      <c r="A31" s="63"/>
      <c r="B31" s="66"/>
      <c r="C31" s="4" t="s">
        <v>11</v>
      </c>
      <c r="D31" s="26"/>
      <c r="E31" s="25"/>
    </row>
    <row r="32" spans="1:5" ht="30.75" customHeight="1">
      <c r="A32" s="63"/>
      <c r="B32" s="66"/>
      <c r="C32" s="4" t="s">
        <v>12</v>
      </c>
      <c r="D32" s="26"/>
      <c r="E32" s="25"/>
    </row>
    <row r="33" spans="1:5" ht="15.75">
      <c r="A33" s="63"/>
      <c r="B33" s="66"/>
      <c r="C33" s="3" t="s">
        <v>68</v>
      </c>
      <c r="D33" s="26">
        <f>'отчет об исполн.'!I20</f>
        <v>20491.31</v>
      </c>
      <c r="E33" s="26">
        <v>8978.25</v>
      </c>
    </row>
    <row r="34" spans="1:5" ht="31.5">
      <c r="A34" s="63"/>
      <c r="B34" s="66"/>
      <c r="C34" s="4" t="s">
        <v>13</v>
      </c>
      <c r="D34" s="26"/>
      <c r="E34" s="25"/>
    </row>
    <row r="35" spans="1:5" ht="28.5" customHeight="1">
      <c r="A35" s="63"/>
      <c r="B35" s="66"/>
      <c r="C35" s="4" t="s">
        <v>14</v>
      </c>
      <c r="D35" s="26"/>
      <c r="E35" s="25"/>
    </row>
    <row r="36" spans="1:5" ht="17.25" customHeight="1">
      <c r="A36" s="64"/>
      <c r="B36" s="67"/>
      <c r="C36" s="3" t="s">
        <v>15</v>
      </c>
      <c r="D36" s="26"/>
      <c r="E36" s="25"/>
    </row>
    <row r="37" spans="1:5" ht="22.5" customHeight="1">
      <c r="A37" s="69" t="s">
        <v>55</v>
      </c>
      <c r="B37" s="68" t="s">
        <v>66</v>
      </c>
      <c r="C37" s="55" t="s">
        <v>10</v>
      </c>
      <c r="D37" s="26">
        <f>SUM(D38:D43)</f>
        <v>992</v>
      </c>
      <c r="E37" s="26">
        <f>SUM(E38:E43)</f>
        <v>649.35</v>
      </c>
    </row>
    <row r="38" spans="1:5" ht="39" customHeight="1">
      <c r="A38" s="69"/>
      <c r="B38" s="68"/>
      <c r="C38" s="1" t="s">
        <v>11</v>
      </c>
      <c r="D38" s="26"/>
      <c r="E38" s="25"/>
    </row>
    <row r="39" spans="1:5" ht="36.75" customHeight="1">
      <c r="A39" s="69"/>
      <c r="B39" s="68"/>
      <c r="C39" s="1" t="s">
        <v>12</v>
      </c>
      <c r="D39" s="26"/>
      <c r="E39" s="25"/>
    </row>
    <row r="40" spans="1:5" ht="22.5" customHeight="1">
      <c r="A40" s="69"/>
      <c r="B40" s="68"/>
      <c r="C40" s="55" t="s">
        <v>68</v>
      </c>
      <c r="D40" s="26">
        <v>992</v>
      </c>
      <c r="E40" s="25">
        <v>649.35</v>
      </c>
    </row>
    <row r="41" spans="1:5" ht="30.75" customHeight="1">
      <c r="A41" s="69"/>
      <c r="B41" s="68"/>
      <c r="C41" s="1" t="s">
        <v>13</v>
      </c>
      <c r="D41" s="26"/>
      <c r="E41" s="25"/>
    </row>
    <row r="42" spans="1:5" ht="34.5" customHeight="1">
      <c r="A42" s="69"/>
      <c r="B42" s="68"/>
      <c r="C42" s="1" t="s">
        <v>13</v>
      </c>
      <c r="D42" s="26"/>
      <c r="E42" s="25"/>
    </row>
    <row r="43" spans="1:5" ht="17.25" customHeight="1">
      <c r="A43" s="69"/>
      <c r="B43" s="68"/>
      <c r="C43" s="55" t="s">
        <v>15</v>
      </c>
      <c r="D43" s="26"/>
      <c r="E43" s="25"/>
    </row>
    <row r="44" spans="1:5" ht="17.25" customHeight="1">
      <c r="A44" s="69" t="s">
        <v>56</v>
      </c>
      <c r="B44" s="68" t="s">
        <v>52</v>
      </c>
      <c r="C44" s="55" t="s">
        <v>10</v>
      </c>
      <c r="D44" s="26">
        <f>SUM(D45:D50)</f>
        <v>1451.1</v>
      </c>
      <c r="E44" s="26">
        <f>SUM(E45:E50)</f>
        <v>484.52</v>
      </c>
    </row>
    <row r="45" spans="1:5" ht="31.5" customHeight="1">
      <c r="A45" s="69"/>
      <c r="B45" s="68"/>
      <c r="C45" s="1" t="s">
        <v>11</v>
      </c>
      <c r="D45" s="26"/>
      <c r="E45" s="25"/>
    </row>
    <row r="46" spans="1:5" ht="36" customHeight="1">
      <c r="A46" s="69"/>
      <c r="B46" s="68"/>
      <c r="C46" s="1" t="s">
        <v>12</v>
      </c>
      <c r="D46" s="26"/>
      <c r="E46" s="25"/>
    </row>
    <row r="47" spans="1:5" ht="19.5" customHeight="1">
      <c r="A47" s="69"/>
      <c r="B47" s="68"/>
      <c r="C47" s="55" t="s">
        <v>68</v>
      </c>
      <c r="D47" s="26">
        <v>1451.1</v>
      </c>
      <c r="E47" s="25">
        <v>484.52</v>
      </c>
    </row>
    <row r="48" spans="1:5" ht="36.75" customHeight="1">
      <c r="A48" s="69"/>
      <c r="B48" s="68"/>
      <c r="C48" s="1" t="s">
        <v>13</v>
      </c>
      <c r="D48" s="26"/>
      <c r="E48" s="25"/>
    </row>
    <row r="49" spans="1:5" ht="35.25" customHeight="1">
      <c r="A49" s="69"/>
      <c r="B49" s="68"/>
      <c r="C49" s="1" t="s">
        <v>13</v>
      </c>
      <c r="D49" s="26"/>
      <c r="E49" s="25"/>
    </row>
    <row r="50" spans="1:5" ht="17.25" customHeight="1">
      <c r="A50" s="69"/>
      <c r="B50" s="68"/>
      <c r="C50" s="55" t="s">
        <v>15</v>
      </c>
      <c r="D50" s="26"/>
      <c r="E50" s="25"/>
    </row>
    <row r="51" spans="1:5" ht="15.75">
      <c r="A51" s="8"/>
      <c r="B51" s="9"/>
      <c r="C51" s="10"/>
      <c r="D51" s="11"/>
      <c r="E51" s="11"/>
    </row>
    <row r="52" spans="1:5" ht="15.75">
      <c r="A52" s="8"/>
      <c r="B52" s="2" t="s">
        <v>59</v>
      </c>
      <c r="C52" s="22"/>
      <c r="D52" s="2" t="s">
        <v>23</v>
      </c>
      <c r="E52" s="11"/>
    </row>
    <row r="53" spans="1:5" ht="15.75">
      <c r="A53" s="8"/>
      <c r="E53" s="11"/>
    </row>
    <row r="54" spans="1:5" ht="15.75">
      <c r="A54" s="8"/>
      <c r="B54" s="9"/>
      <c r="C54" s="10"/>
      <c r="D54" s="11"/>
      <c r="E54" s="11"/>
    </row>
    <row r="55" spans="1:5" ht="15.75">
      <c r="A55" s="8"/>
      <c r="B55" s="9"/>
      <c r="C55" s="10"/>
      <c r="D55" s="11"/>
      <c r="E55" s="11"/>
    </row>
    <row r="56" ht="15.75">
      <c r="B56" s="2" t="s">
        <v>60</v>
      </c>
    </row>
  </sheetData>
  <sheetProtection/>
  <mergeCells count="16">
    <mergeCell ref="A4:E4"/>
    <mergeCell ref="A1:E1"/>
    <mergeCell ref="A2:E2"/>
    <mergeCell ref="A3:E3"/>
    <mergeCell ref="A23:A29"/>
    <mergeCell ref="B23:B29"/>
    <mergeCell ref="B16:B22"/>
    <mergeCell ref="A16:A22"/>
    <mergeCell ref="A9:A15"/>
    <mergeCell ref="B9:B15"/>
    <mergeCell ref="A30:A36"/>
    <mergeCell ref="B30:B36"/>
    <mergeCell ref="B37:B43"/>
    <mergeCell ref="A37:A43"/>
    <mergeCell ref="B44:B50"/>
    <mergeCell ref="A44:A5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0" zoomScaleSheetLayoutView="80" zoomScalePageLayoutView="0" workbookViewId="0" topLeftCell="A1">
      <selection activeCell="J14" sqref="J14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1" customWidth="1"/>
    <col min="9" max="9" width="12.421875" style="2" customWidth="1"/>
    <col min="10" max="10" width="10.8515625" style="41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78" t="s">
        <v>16</v>
      </c>
      <c r="I1" s="78"/>
      <c r="J1" s="78"/>
    </row>
    <row r="2" spans="8:10" ht="4.5" customHeight="1" hidden="1">
      <c r="H2" s="78"/>
      <c r="I2" s="78"/>
      <c r="J2" s="78"/>
    </row>
    <row r="3" spans="2:10" ht="24" customHeight="1">
      <c r="B3" s="71" t="s">
        <v>24</v>
      </c>
      <c r="C3" s="71"/>
      <c r="D3" s="71"/>
      <c r="E3" s="71"/>
      <c r="F3" s="71"/>
      <c r="G3" s="71"/>
      <c r="H3" s="71"/>
      <c r="I3" s="71"/>
      <c r="J3" s="71"/>
    </row>
    <row r="4" spans="1:10" ht="36" customHeight="1">
      <c r="A4" s="77" t="s">
        <v>63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30.75" customHeight="1">
      <c r="A5" s="73" t="str">
        <f>'отчет о расход.'!A3:E3</f>
        <v>«Развитие муниципальной службы 
в Ханкайском муниципальном округе» на 2020-2024 годы 
</v>
      </c>
      <c r="B5" s="73"/>
      <c r="C5" s="73"/>
      <c r="D5" s="73"/>
      <c r="E5" s="73"/>
      <c r="F5" s="73"/>
      <c r="G5" s="73"/>
      <c r="H5" s="73"/>
      <c r="I5" s="73"/>
      <c r="J5" s="73"/>
    </row>
    <row r="6" spans="2:10" ht="17.25" customHeight="1">
      <c r="B6" s="84" t="s">
        <v>21</v>
      </c>
      <c r="C6" s="84"/>
      <c r="D6" s="84"/>
      <c r="E6" s="84"/>
      <c r="F6" s="84"/>
      <c r="G6" s="84"/>
      <c r="H6" s="84"/>
      <c r="I6" s="84"/>
      <c r="J6" s="84"/>
    </row>
    <row r="7" spans="2:10" ht="17.25" customHeight="1">
      <c r="B7" s="45"/>
      <c r="D7" s="45" t="s">
        <v>48</v>
      </c>
      <c r="E7" s="45"/>
      <c r="F7" s="45"/>
      <c r="G7" s="45"/>
      <c r="H7" s="45"/>
      <c r="I7" s="45"/>
      <c r="J7" s="45"/>
    </row>
    <row r="8" spans="2:10" ht="19.5" customHeight="1">
      <c r="B8" s="20"/>
      <c r="C8" s="20"/>
      <c r="D8" s="20"/>
      <c r="E8" s="20"/>
      <c r="F8" s="20"/>
      <c r="G8" s="20"/>
      <c r="H8" s="37"/>
      <c r="I8" s="20"/>
      <c r="J8" s="37"/>
    </row>
    <row r="9" spans="1:10" ht="36" customHeight="1">
      <c r="A9" s="82" t="s">
        <v>0</v>
      </c>
      <c r="B9" s="82" t="s">
        <v>1</v>
      </c>
      <c r="C9" s="82" t="s">
        <v>2</v>
      </c>
      <c r="D9" s="79" t="s">
        <v>3</v>
      </c>
      <c r="E9" s="80"/>
      <c r="F9" s="80"/>
      <c r="G9" s="81"/>
      <c r="H9" s="79" t="s">
        <v>22</v>
      </c>
      <c r="I9" s="80"/>
      <c r="J9" s="81"/>
    </row>
    <row r="10" spans="1:10" ht="117.75" customHeight="1">
      <c r="A10" s="83"/>
      <c r="B10" s="83"/>
      <c r="C10" s="83"/>
      <c r="D10" s="5" t="s">
        <v>4</v>
      </c>
      <c r="E10" s="5" t="s">
        <v>5</v>
      </c>
      <c r="F10" s="5" t="s">
        <v>6</v>
      </c>
      <c r="G10" s="5" t="s">
        <v>7</v>
      </c>
      <c r="H10" s="38" t="s">
        <v>17</v>
      </c>
      <c r="I10" s="16" t="s">
        <v>43</v>
      </c>
      <c r="J10" s="38" t="s">
        <v>18</v>
      </c>
    </row>
    <row r="11" spans="1:10" ht="29.25" customHeight="1">
      <c r="A11" s="86"/>
      <c r="B11" s="85" t="s">
        <v>64</v>
      </c>
      <c r="C11" s="47" t="s">
        <v>31</v>
      </c>
      <c r="D11" s="28" t="s">
        <v>32</v>
      </c>
      <c r="E11" s="28" t="s">
        <v>32</v>
      </c>
      <c r="F11" s="28" t="s">
        <v>32</v>
      </c>
      <c r="G11" s="28" t="s">
        <v>32</v>
      </c>
      <c r="H11" s="39">
        <f>H12+H13+H14</f>
        <v>18462.025</v>
      </c>
      <c r="I11" s="39">
        <f>I12+I13+I14</f>
        <v>22905.8</v>
      </c>
      <c r="J11" s="39">
        <f>J12+J13+J14</f>
        <v>5649.660000000001</v>
      </c>
    </row>
    <row r="12" spans="1:10" ht="55.5" customHeight="1">
      <c r="A12" s="87"/>
      <c r="B12" s="85"/>
      <c r="C12" s="60" t="s">
        <v>67</v>
      </c>
      <c r="D12" s="28">
        <v>956</v>
      </c>
      <c r="E12" s="28" t="s">
        <v>32</v>
      </c>
      <c r="F12" s="28" t="s">
        <v>32</v>
      </c>
      <c r="G12" s="28" t="s">
        <v>32</v>
      </c>
      <c r="H12" s="39">
        <f>H16+H19+H20+H24+H25</f>
        <v>18411.025</v>
      </c>
      <c r="I12" s="39">
        <f>I16+I19+I20+I24+I25</f>
        <v>22854.8</v>
      </c>
      <c r="J12" s="39">
        <f>J16+J19+J20+J24+J25</f>
        <v>5649.660000000001</v>
      </c>
    </row>
    <row r="13" spans="1:10" ht="38.25" customHeight="1">
      <c r="A13" s="87"/>
      <c r="B13" s="85"/>
      <c r="C13" s="47" t="s">
        <v>30</v>
      </c>
      <c r="D13" s="56">
        <v>955</v>
      </c>
      <c r="E13" s="56" t="s">
        <v>32</v>
      </c>
      <c r="F13" s="56" t="s">
        <v>32</v>
      </c>
      <c r="G13" s="56" t="s">
        <v>32</v>
      </c>
      <c r="H13" s="39">
        <f aca="true" t="shared" si="0" ref="H13:J14">H17</f>
        <v>31</v>
      </c>
      <c r="I13" s="39">
        <f t="shared" si="0"/>
        <v>31</v>
      </c>
      <c r="J13" s="39">
        <f t="shared" si="0"/>
        <v>0</v>
      </c>
    </row>
    <row r="14" spans="1:10" ht="24.75" customHeight="1">
      <c r="A14" s="87"/>
      <c r="B14" s="85"/>
      <c r="C14" s="47" t="s">
        <v>33</v>
      </c>
      <c r="D14" s="56">
        <v>957</v>
      </c>
      <c r="E14" s="56" t="s">
        <v>32</v>
      </c>
      <c r="F14" s="56" t="s">
        <v>32</v>
      </c>
      <c r="G14" s="56" t="s">
        <v>32</v>
      </c>
      <c r="H14" s="39">
        <f t="shared" si="0"/>
        <v>20</v>
      </c>
      <c r="I14" s="39">
        <f t="shared" si="0"/>
        <v>20</v>
      </c>
      <c r="J14" s="39">
        <f t="shared" si="0"/>
        <v>0</v>
      </c>
    </row>
    <row r="15" spans="1:11" ht="66" customHeight="1">
      <c r="A15" s="44" t="s">
        <v>39</v>
      </c>
      <c r="B15" s="49" t="s">
        <v>65</v>
      </c>
      <c r="C15" s="50"/>
      <c r="D15" s="27" t="s">
        <v>8</v>
      </c>
      <c r="E15" s="27" t="s">
        <v>35</v>
      </c>
      <c r="F15" s="27" t="s">
        <v>25</v>
      </c>
      <c r="G15" s="27" t="s">
        <v>8</v>
      </c>
      <c r="H15" s="40">
        <f>H16+H19+H20</f>
        <v>18411.025</v>
      </c>
      <c r="I15" s="40">
        <f>I16+I19+I20</f>
        <v>20753.7</v>
      </c>
      <c r="J15" s="40">
        <f>J16+J19+J20</f>
        <v>4770.67</v>
      </c>
      <c r="K15" s="51"/>
    </row>
    <row r="16" spans="1:10" ht="55.5" customHeight="1">
      <c r="A16" s="62" t="s">
        <v>27</v>
      </c>
      <c r="B16" s="62" t="s">
        <v>41</v>
      </c>
      <c r="C16" s="61" t="s">
        <v>67</v>
      </c>
      <c r="D16" s="29" t="s">
        <v>49</v>
      </c>
      <c r="E16" s="29" t="s">
        <v>36</v>
      </c>
      <c r="F16" s="29" t="s">
        <v>42</v>
      </c>
      <c r="G16" s="29">
        <v>240</v>
      </c>
      <c r="H16" s="36">
        <v>212.385</v>
      </c>
      <c r="I16" s="35">
        <v>212.39</v>
      </c>
      <c r="J16" s="36"/>
    </row>
    <row r="17" spans="1:10" ht="40.5" customHeight="1">
      <c r="A17" s="63"/>
      <c r="B17" s="63"/>
      <c r="C17" s="48" t="s">
        <v>30</v>
      </c>
      <c r="D17" s="57" t="s">
        <v>58</v>
      </c>
      <c r="E17" s="57" t="s">
        <v>36</v>
      </c>
      <c r="F17" s="58" t="s">
        <v>42</v>
      </c>
      <c r="G17" s="57">
        <v>240</v>
      </c>
      <c r="H17" s="36">
        <v>31</v>
      </c>
      <c r="I17" s="59">
        <v>31</v>
      </c>
      <c r="J17" s="36"/>
    </row>
    <row r="18" spans="1:10" ht="40.5" customHeight="1">
      <c r="A18" s="89"/>
      <c r="B18" s="64"/>
      <c r="C18" s="48" t="s">
        <v>33</v>
      </c>
      <c r="D18" s="57" t="s">
        <v>57</v>
      </c>
      <c r="E18" s="57" t="s">
        <v>36</v>
      </c>
      <c r="F18" s="58" t="s">
        <v>42</v>
      </c>
      <c r="G18" s="57">
        <v>240</v>
      </c>
      <c r="H18" s="36">
        <v>20</v>
      </c>
      <c r="I18" s="59">
        <v>20</v>
      </c>
      <c r="J18" s="36"/>
    </row>
    <row r="19" spans="1:10" ht="53.25" customHeight="1">
      <c r="A19" s="44" t="s">
        <v>40</v>
      </c>
      <c r="B19" s="44" t="s">
        <v>38</v>
      </c>
      <c r="C19" s="61" t="s">
        <v>67</v>
      </c>
      <c r="D19" s="29" t="s">
        <v>49</v>
      </c>
      <c r="E19" s="29" t="s">
        <v>36</v>
      </c>
      <c r="F19" s="46" t="s">
        <v>44</v>
      </c>
      <c r="G19" s="29">
        <v>240</v>
      </c>
      <c r="H19" s="36">
        <v>50</v>
      </c>
      <c r="I19" s="31">
        <v>50</v>
      </c>
      <c r="J19" s="36">
        <v>8.5</v>
      </c>
    </row>
    <row r="20" spans="1:10" ht="25.5" customHeight="1">
      <c r="A20" s="88" t="s">
        <v>45</v>
      </c>
      <c r="B20" s="88" t="s">
        <v>46</v>
      </c>
      <c r="C20" s="88" t="s">
        <v>34</v>
      </c>
      <c r="D20" s="30">
        <v>956</v>
      </c>
      <c r="E20" s="29" t="s">
        <v>36</v>
      </c>
      <c r="F20" s="53" t="s">
        <v>50</v>
      </c>
      <c r="G20" s="29" t="s">
        <v>8</v>
      </c>
      <c r="H20" s="33">
        <f>H21+H22+H23</f>
        <v>18148.640000000003</v>
      </c>
      <c r="I20" s="33">
        <f>I21+I22+I23</f>
        <v>20491.31</v>
      </c>
      <c r="J20" s="33">
        <f>J21+J22+J23</f>
        <v>4762.17</v>
      </c>
    </row>
    <row r="21" spans="1:10" ht="25.5" customHeight="1">
      <c r="A21" s="88"/>
      <c r="B21" s="88"/>
      <c r="C21" s="88"/>
      <c r="D21" s="30">
        <v>956</v>
      </c>
      <c r="E21" s="32" t="s">
        <v>36</v>
      </c>
      <c r="F21" s="53" t="s">
        <v>50</v>
      </c>
      <c r="G21" s="30">
        <v>110</v>
      </c>
      <c r="H21" s="33">
        <v>9720.37</v>
      </c>
      <c r="I21" s="31">
        <v>9720.37</v>
      </c>
      <c r="J21" s="43">
        <v>2356.01</v>
      </c>
    </row>
    <row r="22" spans="1:10" ht="25.5" customHeight="1">
      <c r="A22" s="88"/>
      <c r="B22" s="88"/>
      <c r="C22" s="88"/>
      <c r="D22" s="30">
        <v>956</v>
      </c>
      <c r="E22" s="32" t="s">
        <v>36</v>
      </c>
      <c r="F22" s="53" t="s">
        <v>50</v>
      </c>
      <c r="G22" s="30">
        <v>240</v>
      </c>
      <c r="H22" s="33">
        <v>7657</v>
      </c>
      <c r="I22" s="31">
        <v>9999.67</v>
      </c>
      <c r="J22" s="43">
        <v>2361.91</v>
      </c>
    </row>
    <row r="23" spans="1:10" ht="25.5" customHeight="1">
      <c r="A23" s="88"/>
      <c r="B23" s="88"/>
      <c r="C23" s="88"/>
      <c r="D23" s="30">
        <v>956</v>
      </c>
      <c r="E23" s="32" t="s">
        <v>36</v>
      </c>
      <c r="F23" s="53" t="s">
        <v>50</v>
      </c>
      <c r="G23" s="30">
        <v>850</v>
      </c>
      <c r="H23" s="33">
        <v>771.27</v>
      </c>
      <c r="I23" s="31">
        <v>771.27</v>
      </c>
      <c r="J23" s="43">
        <v>44.25</v>
      </c>
    </row>
    <row r="24" spans="1:10" ht="55.5" customHeight="1">
      <c r="A24" s="53" t="s">
        <v>55</v>
      </c>
      <c r="B24" s="30" t="s">
        <v>66</v>
      </c>
      <c r="C24" s="61" t="s">
        <v>67</v>
      </c>
      <c r="D24" s="30">
        <v>956</v>
      </c>
      <c r="E24" s="53" t="s">
        <v>36</v>
      </c>
      <c r="F24" s="53" t="s">
        <v>51</v>
      </c>
      <c r="G24" s="30">
        <v>240</v>
      </c>
      <c r="H24" s="54"/>
      <c r="I24" s="34">
        <v>650</v>
      </c>
      <c r="J24" s="54">
        <v>649.35</v>
      </c>
    </row>
    <row r="25" spans="1:10" ht="66.75" customHeight="1">
      <c r="A25" s="53" t="s">
        <v>56</v>
      </c>
      <c r="B25" s="30" t="s">
        <v>52</v>
      </c>
      <c r="C25" s="52" t="s">
        <v>53</v>
      </c>
      <c r="D25" s="30">
        <v>956</v>
      </c>
      <c r="E25" s="53" t="s">
        <v>36</v>
      </c>
      <c r="F25" s="53" t="s">
        <v>54</v>
      </c>
      <c r="G25" s="30">
        <v>240</v>
      </c>
      <c r="H25" s="54"/>
      <c r="I25" s="34">
        <v>1451.1</v>
      </c>
      <c r="J25" s="54">
        <v>229.64</v>
      </c>
    </row>
    <row r="26" spans="2:6" ht="46.5" customHeight="1">
      <c r="B26" s="2" t="s">
        <v>59</v>
      </c>
      <c r="C26" s="18"/>
      <c r="D26" s="18"/>
      <c r="E26" s="18"/>
      <c r="F26" s="2" t="s">
        <v>23</v>
      </c>
    </row>
    <row r="29" ht="15.75">
      <c r="B29" s="2" t="s">
        <v>60</v>
      </c>
    </row>
    <row r="31" spans="2:10" ht="30.75" customHeight="1">
      <c r="B31" s="15"/>
      <c r="C31" s="15"/>
      <c r="D31" s="15"/>
      <c r="E31" s="15"/>
      <c r="F31" s="15"/>
      <c r="G31" s="15"/>
      <c r="H31" s="42"/>
      <c r="I31" s="15"/>
      <c r="J31" s="42"/>
    </row>
    <row r="33" ht="15.75">
      <c r="B33" s="21"/>
    </row>
    <row r="35" ht="15.75">
      <c r="E35" s="21"/>
    </row>
  </sheetData>
  <sheetProtection/>
  <mergeCells count="17">
    <mergeCell ref="B11:B14"/>
    <mergeCell ref="A11:A14"/>
    <mergeCell ref="A20:A23"/>
    <mergeCell ref="B20:B23"/>
    <mergeCell ref="C20:C23"/>
    <mergeCell ref="A16:A18"/>
    <mergeCell ref="B16:B18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2021-07-14T00:11:08Z</dcterms:modified>
  <cp:category/>
  <cp:version/>
  <cp:contentType/>
  <cp:contentStatus/>
</cp:coreProperties>
</file>