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 10" sheetId="8" r:id="rId1"/>
  </sheets>
  <definedNames>
    <definedName name="_xlnm.Print_Area" localSheetId="0">'прил 10'!$A$1:$C$56</definedName>
  </definedNames>
  <calcPr calcId="145621"/>
</workbook>
</file>

<file path=xl/calcChain.xml><?xml version="1.0" encoding="utf-8"?>
<calcChain xmlns="http://schemas.openxmlformats.org/spreadsheetml/2006/main">
  <c r="C55" i="8" l="1"/>
  <c r="C48" i="8"/>
  <c r="C44" i="8"/>
  <c r="C37" i="8"/>
  <c r="C10" i="8" l="1"/>
  <c r="C14" i="8"/>
  <c r="C19" i="8"/>
  <c r="C35" i="8"/>
  <c r="C33" i="8"/>
  <c r="C42" i="8"/>
  <c r="C50" i="8"/>
  <c r="C30" i="8"/>
  <c r="C27" i="8"/>
  <c r="C23" i="8"/>
  <c r="C53" i="8"/>
  <c r="C41" i="8" l="1"/>
  <c r="C47" i="8"/>
  <c r="C32" i="8"/>
  <c r="C9" i="8"/>
</calcChain>
</file>

<file path=xl/sharedStrings.xml><?xml version="1.0" encoding="utf-8"?>
<sst xmlns="http://schemas.openxmlformats.org/spreadsheetml/2006/main" count="104" uniqueCount="103">
  <si>
    <t>Ц.ст.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</si>
  <si>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</si>
  <si>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</si>
  <si>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Муниципальная программа «Развитие сельских территорий Ханкайского муниципального района на 2014-2018 годы"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</si>
  <si>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</si>
  <si>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</si>
  <si>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 xml:space="preserve"> 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</si>
  <si>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</si>
  <si>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Муниципальная программа «Охрана окружающей среды Ханкайского муниципального района» на 2014-2018 годы</t>
  </si>
  <si>
    <t>Муниципальная программа «Развитие культуры Ханкайского муниципального района» на 2014-2018 годы</t>
  </si>
  <si>
    <t>Муниципальная программа  «Развитие образования в Ханкайском муниципальном районе» на 2014-2018 годы</t>
  </si>
  <si>
    <t>Подпрограмма «Развитие дошкольного образования в Ханкайском муниципальном районе 2014-2018 годы";</t>
  </si>
  <si>
    <t>Подпрограмма "Развитие системы дополнительного образования в Ханкайском муниципальном районе на 2014-2018 годы"</t>
  </si>
  <si>
    <t>Всего расходов:</t>
  </si>
  <si>
    <t>тыс.руб.</t>
  </si>
  <si>
    <t>0600000000</t>
  </si>
  <si>
    <t>0500000000</t>
  </si>
  <si>
    <t>0610000000</t>
  </si>
  <si>
    <t>0800000000</t>
  </si>
  <si>
    <t>0700000000</t>
  </si>
  <si>
    <t>0720000000</t>
  </si>
  <si>
    <t>0520000000</t>
  </si>
  <si>
    <t>0710000000</t>
  </si>
  <si>
    <t>0300000000</t>
  </si>
  <si>
    <t>0200000000</t>
  </si>
  <si>
    <t>0100000000</t>
  </si>
  <si>
    <t>0110000000</t>
  </si>
  <si>
    <t>0510000000</t>
  </si>
  <si>
    <t>0120000000</t>
  </si>
  <si>
    <t>0130000000</t>
  </si>
  <si>
    <t>Распределение</t>
  </si>
  <si>
    <t xml:space="preserve">Сумма </t>
  </si>
  <si>
    <t>Муниципальная программа "Развитие физической культуры  и спорта  на 2014-2018 годы";</t>
  </si>
  <si>
    <t>Документ, учреждение</t>
  </si>
  <si>
    <t>0400000000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</si>
  <si>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</si>
  <si>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</si>
  <si>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</si>
  <si>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</si>
  <si>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</si>
  <si>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</si>
  <si>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</si>
  <si>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</si>
  <si>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</si>
  <si>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</si>
  <si>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</si>
  <si>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</si>
  <si>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</si>
  <si>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</si>
  <si>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</si>
  <si>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</si>
  <si>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</si>
  <si>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</si>
  <si>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</si>
  <si>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</si>
  <si>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</si>
  <si>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</si>
  <si>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</si>
  <si>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</si>
  <si>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</si>
  <si>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</si>
  <si>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</si>
  <si>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</si>
  <si>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</si>
  <si>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</si>
  <si>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</si>
  <si>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</si>
  <si>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</si>
  <si>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0620000000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</si>
  <si>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</si>
  <si>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</si>
  <si>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</si>
  <si>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</si>
  <si>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</si>
  <si>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</si>
  <si>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</si>
  <si>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</si>
  <si>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</si>
  <si>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</si>
  <si>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</si>
  <si>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</si>
  <si>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</si>
  <si>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</si>
  <si>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</si>
  <si>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</si>
  <si>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</si>
  <si>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</si>
  <si>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</si>
  <si>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</si>
  <si>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</si>
  <si>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</si>
  <si>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</si>
  <si>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</si>
  <si>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</si>
  <si>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</si>
  <si>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</si>
  <si>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</si>
  <si>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</si>
  <si>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</si>
  <si>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</si>
  <si>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от 24.11.2015 № 27</t>
  </si>
  <si>
    <t>к решению Думы Ханкайского</t>
  </si>
  <si>
    <t xml:space="preserve">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</si>
</sst>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4" fontId="2" fillId="2" borderId="0" xfId="0" applyNumberFormat="1" applyFont="1" applyFill="1"/>
    <xf numFmtId="0" fontId="3" fillId="2" borderId="0" xfId="0" applyFont="1" applyFill="1"/>
    <xf numFmtId="4" fontId="2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top" shrinkToFi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2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top" shrinkToFit="1"/>
    </xf>
    <xf numFmtId="4" fontId="7" fillId="2" borderId="1" xfId="0" applyNumberFormat="1" applyFont="1" applyFill="1" applyBorder="1" applyAlignment="1">
      <alignment horizontal="right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43" zoomScale="93" zoomScaleNormal="100" zoomScaleSheetLayoutView="93" workbookViewId="0">
      <selection activeCell="E56" sqref="E56:I61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5" width="9.140625" style="21"/>
    <col min="6" max="6" width="13.5703125" style="21" customWidth="1"/>
    <col min="7" max="7" width="9.140625" style="1"/>
    <col min="8" max="8" width="11.28515625" style="1" bestFit="1" customWidth="1"/>
    <col min="9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B1" s="38" t="s">
        <v>69</v>
      </c>
      <c r="C1" s="39"/>
    </row>
    <row r="2" spans="1:11" x14ac:dyDescent="0.25">
      <c r="B2" s="40" t="s">
        <v>101</v>
      </c>
      <c r="C2" s="39"/>
      <c r="D2" s="22"/>
      <c r="E2" s="22"/>
      <c r="F2" s="22"/>
    </row>
    <row r="3" spans="1:11" x14ac:dyDescent="0.25">
      <c r="B3" s="10"/>
      <c r="C3" s="30" t="s">
        <v>102</v>
      </c>
      <c r="D3" s="22"/>
      <c r="E3" s="22"/>
      <c r="F3" s="22"/>
    </row>
    <row r="4" spans="1:11" x14ac:dyDescent="0.25">
      <c r="B4" s="35"/>
      <c r="C4" s="34" t="s">
        <v>100</v>
      </c>
      <c r="D4" s="22"/>
      <c r="E4" s="22"/>
      <c r="F4" s="22"/>
    </row>
    <row r="5" spans="1:11" ht="18.75" x14ac:dyDescent="0.3">
      <c r="A5" s="41" t="s">
        <v>30</v>
      </c>
      <c r="B5" s="42"/>
      <c r="C5" s="42"/>
    </row>
    <row r="6" spans="1:11" ht="33" customHeight="1" x14ac:dyDescent="0.25">
      <c r="A6" s="43" t="s">
        <v>98</v>
      </c>
      <c r="B6" s="44"/>
      <c r="C6" s="44"/>
    </row>
    <row r="7" spans="1:11" s="14" customFormat="1" x14ac:dyDescent="0.25">
      <c r="A7" s="12"/>
      <c r="B7" s="13"/>
      <c r="C7" s="13" t="s">
        <v>14</v>
      </c>
      <c r="D7" s="23"/>
      <c r="E7" s="23"/>
      <c r="F7" s="23"/>
    </row>
    <row r="8" spans="1:11" x14ac:dyDescent="0.25">
      <c r="A8" s="2" t="s">
        <v>33</v>
      </c>
      <c r="B8" s="2" t="s">
        <v>0</v>
      </c>
      <c r="C8" s="2" t="s">
        <v>31</v>
      </c>
    </row>
    <row r="9" spans="1:11" ht="31.5" x14ac:dyDescent="0.25">
      <c r="A9" s="4" t="s">
        <v>10</v>
      </c>
      <c r="B9" s="5" t="s">
        <v>25</v>
      </c>
      <c r="C9" s="9">
        <f>C10+C14+C19</f>
        <v>341095.69</v>
      </c>
      <c r="E9" s="24"/>
      <c r="F9" s="8"/>
      <c r="G9" s="3"/>
      <c r="H9" s="3"/>
      <c r="I9" s="3"/>
      <c r="J9" s="3"/>
      <c r="K9" s="6"/>
    </row>
    <row r="10" spans="1:11" ht="31.5" x14ac:dyDescent="0.25">
      <c r="A10" s="25" t="s">
        <v>11</v>
      </c>
      <c r="B10" s="27" t="s">
        <v>26</v>
      </c>
      <c r="C10" s="33">
        <f>C11+C12+C13</f>
        <v>76610.36</v>
      </c>
      <c r="E10" s="24"/>
      <c r="F10" s="8"/>
      <c r="G10" s="3"/>
      <c r="H10" s="3"/>
      <c r="I10" s="3"/>
      <c r="J10" s="3"/>
      <c r="K10" s="6"/>
    </row>
    <row r="11" spans="1:11" ht="31.5" x14ac:dyDescent="0.25">
      <c r="A11" s="15" t="s">
        <v>36</v>
      </c>
      <c r="B11" s="31" t="s">
        <v>70</v>
      </c>
      <c r="C11" s="32">
        <v>74251.259999999995</v>
      </c>
      <c r="E11" s="24"/>
      <c r="F11" s="8"/>
      <c r="G11" s="3"/>
      <c r="H11" s="3"/>
      <c r="I11" s="3"/>
      <c r="J11" s="3"/>
      <c r="K11" s="6"/>
    </row>
    <row r="12" spans="1:11" ht="31.5" x14ac:dyDescent="0.25">
      <c r="A12" s="15" t="s">
        <v>37</v>
      </c>
      <c r="B12" s="31" t="s">
        <v>72</v>
      </c>
      <c r="C12" s="32">
        <v>153.1</v>
      </c>
      <c r="E12" s="24"/>
      <c r="F12" s="8"/>
      <c r="G12" s="3"/>
      <c r="H12" s="3"/>
      <c r="I12" s="3"/>
      <c r="J12" s="3"/>
      <c r="K12" s="6"/>
    </row>
    <row r="13" spans="1:11" x14ac:dyDescent="0.25">
      <c r="A13" s="16" t="s">
        <v>38</v>
      </c>
      <c r="B13" s="31" t="s">
        <v>97</v>
      </c>
      <c r="C13" s="32">
        <v>2206</v>
      </c>
      <c r="E13" s="24"/>
      <c r="F13" s="8"/>
      <c r="G13" s="3"/>
      <c r="H13" s="3"/>
      <c r="I13" s="3"/>
      <c r="J13" s="3"/>
      <c r="K13" s="6"/>
    </row>
    <row r="14" spans="1:11" ht="31.5" x14ac:dyDescent="0.25">
      <c r="A14" s="26" t="s">
        <v>63</v>
      </c>
      <c r="B14" s="27" t="s">
        <v>28</v>
      </c>
      <c r="C14" s="33">
        <f>C15+C16+C17+C18</f>
        <v>234634.93</v>
      </c>
      <c r="E14" s="24"/>
      <c r="F14" s="8"/>
      <c r="G14" s="3"/>
      <c r="H14" s="3"/>
      <c r="I14" s="3"/>
      <c r="J14" s="3"/>
      <c r="K14" s="6"/>
    </row>
    <row r="15" spans="1:11" ht="31.5" x14ac:dyDescent="0.25">
      <c r="A15" s="15" t="s">
        <v>39</v>
      </c>
      <c r="B15" s="31" t="s">
        <v>73</v>
      </c>
      <c r="C15" s="32">
        <v>226290.93</v>
      </c>
      <c r="E15" s="24"/>
      <c r="F15" s="8"/>
      <c r="G15" s="3"/>
      <c r="H15" s="3"/>
      <c r="I15" s="3"/>
      <c r="J15" s="3"/>
      <c r="K15" s="6"/>
    </row>
    <row r="16" spans="1:11" ht="31.5" x14ac:dyDescent="0.25">
      <c r="A16" s="16" t="s">
        <v>40</v>
      </c>
      <c r="B16" s="31" t="s">
        <v>71</v>
      </c>
      <c r="C16" s="32">
        <v>2000</v>
      </c>
      <c r="E16" s="24"/>
      <c r="F16" s="8"/>
      <c r="G16" s="3"/>
      <c r="H16" s="3"/>
      <c r="I16" s="3"/>
      <c r="J16" s="3"/>
      <c r="K16" s="6"/>
    </row>
    <row r="17" spans="1:11" ht="31.5" x14ac:dyDescent="0.25">
      <c r="A17" s="16" t="s">
        <v>41</v>
      </c>
      <c r="B17" s="31" t="s">
        <v>74</v>
      </c>
      <c r="C17" s="32">
        <v>328</v>
      </c>
      <c r="E17" s="24"/>
      <c r="F17" s="8"/>
      <c r="G17" s="3"/>
      <c r="H17" s="3"/>
      <c r="I17" s="3"/>
      <c r="J17" s="3"/>
      <c r="K17" s="6"/>
    </row>
    <row r="18" spans="1:11" ht="31.5" x14ac:dyDescent="0.25">
      <c r="A18" s="16" t="s">
        <v>42</v>
      </c>
      <c r="B18" s="31" t="s">
        <v>75</v>
      </c>
      <c r="C18" s="32">
        <v>6016</v>
      </c>
      <c r="E18" s="24"/>
      <c r="F18" s="8"/>
      <c r="G18" s="3"/>
      <c r="H18" s="3"/>
      <c r="I18" s="3"/>
      <c r="J18" s="3"/>
      <c r="K18" s="6"/>
    </row>
    <row r="19" spans="1:11" ht="33.75" customHeight="1" x14ac:dyDescent="0.25">
      <c r="A19" s="26" t="s">
        <v>12</v>
      </c>
      <c r="B19" s="27" t="s">
        <v>29</v>
      </c>
      <c r="C19" s="33">
        <f>C20+C21+C22</f>
        <v>29850.399999999998</v>
      </c>
      <c r="E19" s="24"/>
      <c r="F19" s="8"/>
      <c r="G19" s="3"/>
      <c r="H19" s="3"/>
      <c r="I19" s="3"/>
      <c r="J19" s="3"/>
      <c r="K19" s="6"/>
    </row>
    <row r="20" spans="1:11" ht="31.5" x14ac:dyDescent="0.25">
      <c r="A20" s="17" t="s">
        <v>43</v>
      </c>
      <c r="B20" s="31" t="s">
        <v>76</v>
      </c>
      <c r="C20" s="32">
        <v>16255.3</v>
      </c>
      <c r="E20" s="24"/>
      <c r="F20" s="8"/>
      <c r="G20" s="3"/>
      <c r="H20" s="3"/>
      <c r="I20" s="3"/>
      <c r="J20" s="3"/>
      <c r="K20" s="6"/>
    </row>
    <row r="21" spans="1:11" ht="31.5" x14ac:dyDescent="0.25">
      <c r="A21" s="15" t="s">
        <v>44</v>
      </c>
      <c r="B21" s="31" t="s">
        <v>77</v>
      </c>
      <c r="C21" s="32">
        <v>34.799999999999997</v>
      </c>
      <c r="E21" s="24"/>
      <c r="F21" s="8"/>
      <c r="G21" s="3"/>
      <c r="H21" s="3"/>
      <c r="I21" s="3"/>
      <c r="J21" s="3"/>
      <c r="K21" s="6"/>
    </row>
    <row r="22" spans="1:11" ht="31.5" x14ac:dyDescent="0.25">
      <c r="A22" s="15" t="s">
        <v>45</v>
      </c>
      <c r="B22" s="31" t="s">
        <v>78</v>
      </c>
      <c r="C22" s="32">
        <v>13560.3</v>
      </c>
      <c r="E22" s="24"/>
      <c r="F22" s="8"/>
      <c r="G22" s="3"/>
      <c r="H22" s="3"/>
      <c r="I22" s="3"/>
      <c r="J22" s="3"/>
      <c r="K22" s="6"/>
    </row>
    <row r="23" spans="1:11" ht="31.5" x14ac:dyDescent="0.25">
      <c r="A23" s="4" t="s">
        <v>9</v>
      </c>
      <c r="B23" s="5" t="s">
        <v>24</v>
      </c>
      <c r="C23" s="9">
        <f>C24+C25+C26</f>
        <v>20897.439999999999</v>
      </c>
      <c r="E23" s="24"/>
      <c r="F23" s="8"/>
      <c r="G23" s="3"/>
      <c r="H23" s="3"/>
      <c r="I23" s="3"/>
      <c r="J23" s="3"/>
      <c r="K23" s="6"/>
    </row>
    <row r="24" spans="1:11" ht="31.5" x14ac:dyDescent="0.25">
      <c r="A24" s="15" t="s">
        <v>46</v>
      </c>
      <c r="B24" s="31" t="s">
        <v>79</v>
      </c>
      <c r="C24" s="32">
        <v>6521.05</v>
      </c>
      <c r="E24" s="24"/>
      <c r="F24" s="8"/>
      <c r="G24" s="3"/>
      <c r="H24" s="3"/>
      <c r="I24" s="3"/>
      <c r="J24" s="3"/>
      <c r="K24" s="6"/>
    </row>
    <row r="25" spans="1:11" ht="31.5" x14ac:dyDescent="0.25">
      <c r="A25" s="15" t="s">
        <v>43</v>
      </c>
      <c r="B25" s="31" t="s">
        <v>80</v>
      </c>
      <c r="C25" s="32">
        <v>12358.39</v>
      </c>
      <c r="E25" s="24"/>
      <c r="F25" s="8"/>
      <c r="G25" s="3"/>
      <c r="H25" s="3"/>
      <c r="I25" s="3"/>
      <c r="J25" s="3"/>
      <c r="K25" s="6"/>
    </row>
    <row r="26" spans="1:11" ht="35.25" customHeight="1" x14ac:dyDescent="0.25">
      <c r="A26" s="15" t="s">
        <v>47</v>
      </c>
      <c r="B26" s="31" t="s">
        <v>81</v>
      </c>
      <c r="C26" s="32">
        <v>2018</v>
      </c>
      <c r="E26" s="24"/>
      <c r="F26" s="8"/>
      <c r="G26" s="3"/>
      <c r="H26" s="3"/>
      <c r="I26" s="3"/>
      <c r="J26" s="3"/>
      <c r="K26" s="6"/>
    </row>
    <row r="27" spans="1:11" ht="31.5" x14ac:dyDescent="0.25">
      <c r="A27" s="4" t="s">
        <v>8</v>
      </c>
      <c r="B27" s="5" t="s">
        <v>23</v>
      </c>
      <c r="C27" s="9">
        <f>C28+C29</f>
        <v>475</v>
      </c>
      <c r="E27" s="24"/>
      <c r="F27" s="8"/>
      <c r="G27" s="3"/>
      <c r="H27" s="3"/>
      <c r="I27" s="3"/>
      <c r="J27" s="3"/>
      <c r="K27" s="6"/>
    </row>
    <row r="28" spans="1:11" ht="47.25" x14ac:dyDescent="0.25">
      <c r="A28" s="15" t="s">
        <v>48</v>
      </c>
      <c r="B28" s="31" t="s">
        <v>82</v>
      </c>
      <c r="C28" s="32">
        <v>430</v>
      </c>
      <c r="E28" s="24"/>
      <c r="F28" s="8"/>
      <c r="G28" s="3"/>
      <c r="H28" s="3"/>
      <c r="I28" s="3"/>
      <c r="J28" s="3"/>
      <c r="K28" s="6"/>
    </row>
    <row r="29" spans="1:11" ht="31.5" x14ac:dyDescent="0.25">
      <c r="A29" s="15" t="s">
        <v>49</v>
      </c>
      <c r="B29" s="31" t="s">
        <v>83</v>
      </c>
      <c r="C29" s="32">
        <v>45</v>
      </c>
      <c r="E29" s="24"/>
      <c r="F29" s="8"/>
      <c r="G29" s="3"/>
      <c r="H29" s="3"/>
      <c r="I29" s="3"/>
      <c r="J29" s="3"/>
      <c r="K29" s="6"/>
    </row>
    <row r="30" spans="1:11" ht="31.5" x14ac:dyDescent="0.25">
      <c r="A30" s="4" t="s">
        <v>32</v>
      </c>
      <c r="B30" s="5" t="s">
        <v>34</v>
      </c>
      <c r="C30" s="9">
        <f>C31</f>
        <v>561</v>
      </c>
      <c r="E30" s="24"/>
      <c r="F30" s="8"/>
      <c r="G30" s="3"/>
      <c r="H30" s="3"/>
      <c r="I30" s="3"/>
      <c r="J30" s="3"/>
      <c r="K30" s="6"/>
    </row>
    <row r="31" spans="1:11" ht="31.5" x14ac:dyDescent="0.25">
      <c r="A31" s="15" t="s">
        <v>50</v>
      </c>
      <c r="B31" s="31" t="s">
        <v>84</v>
      </c>
      <c r="C31" s="32">
        <v>561</v>
      </c>
      <c r="E31" s="24"/>
      <c r="F31" s="8"/>
      <c r="G31" s="3"/>
      <c r="H31" s="3"/>
      <c r="I31" s="3"/>
      <c r="J31" s="3"/>
      <c r="K31" s="6"/>
    </row>
    <row r="32" spans="1:11" ht="31.5" x14ac:dyDescent="0.25">
      <c r="A32" s="4" t="s">
        <v>3</v>
      </c>
      <c r="B32" s="5" t="s">
        <v>16</v>
      </c>
      <c r="C32" s="9">
        <f>C33+C35+C37</f>
        <v>18263.510000000002</v>
      </c>
      <c r="E32" s="24"/>
      <c r="F32" s="8"/>
      <c r="G32" s="3"/>
      <c r="H32" s="3"/>
      <c r="I32" s="3"/>
      <c r="J32" s="3"/>
      <c r="K32" s="6"/>
    </row>
    <row r="33" spans="1:11" x14ac:dyDescent="0.25">
      <c r="A33" s="26" t="s">
        <v>64</v>
      </c>
      <c r="B33" s="27" t="s">
        <v>27</v>
      </c>
      <c r="C33" s="33">
        <f>C34</f>
        <v>683.5</v>
      </c>
      <c r="E33" s="24"/>
      <c r="F33" s="8"/>
      <c r="G33" s="3"/>
      <c r="H33" s="3"/>
      <c r="I33" s="3"/>
      <c r="J33" s="3"/>
      <c r="K33" s="6"/>
    </row>
    <row r="34" spans="1:11" x14ac:dyDescent="0.25">
      <c r="A34" s="16" t="s">
        <v>51</v>
      </c>
      <c r="B34" s="31" t="s">
        <v>85</v>
      </c>
      <c r="C34" s="32">
        <v>683.5</v>
      </c>
      <c r="E34" s="24"/>
      <c r="F34" s="8"/>
      <c r="G34" s="3"/>
      <c r="H34" s="3"/>
      <c r="I34" s="3"/>
      <c r="J34" s="3"/>
      <c r="K34" s="6"/>
    </row>
    <row r="35" spans="1:11" ht="47.25" x14ac:dyDescent="0.25">
      <c r="A35" s="26" t="s">
        <v>65</v>
      </c>
      <c r="B35" s="27" t="s">
        <v>21</v>
      </c>
      <c r="C35" s="33">
        <f>C36</f>
        <v>250</v>
      </c>
      <c r="E35" s="24"/>
      <c r="F35" s="8"/>
      <c r="G35" s="3"/>
      <c r="H35" s="3"/>
      <c r="I35" s="3"/>
      <c r="J35" s="3"/>
      <c r="K35" s="6"/>
    </row>
    <row r="36" spans="1:11" ht="31.5" x14ac:dyDescent="0.25">
      <c r="A36" s="16" t="s">
        <v>52</v>
      </c>
      <c r="B36" s="31" t="s">
        <v>86</v>
      </c>
      <c r="C36" s="32">
        <v>250</v>
      </c>
      <c r="E36" s="24"/>
      <c r="F36" s="8"/>
      <c r="G36" s="3"/>
      <c r="H36" s="3"/>
      <c r="I36" s="3"/>
      <c r="J36" s="3"/>
      <c r="K36" s="6"/>
    </row>
    <row r="37" spans="1:11" ht="47.25" x14ac:dyDescent="0.25">
      <c r="A37" s="26" t="s">
        <v>66</v>
      </c>
      <c r="B37" s="27" t="s">
        <v>35</v>
      </c>
      <c r="C37" s="33">
        <f>C38+C39+C40</f>
        <v>17330.010000000002</v>
      </c>
      <c r="E37" s="24"/>
      <c r="F37" s="8"/>
      <c r="G37" s="3"/>
      <c r="H37" s="3"/>
      <c r="I37" s="3"/>
      <c r="J37" s="3"/>
      <c r="K37" s="6"/>
    </row>
    <row r="38" spans="1:11" ht="31.5" x14ac:dyDescent="0.25">
      <c r="A38" s="16" t="s">
        <v>53</v>
      </c>
      <c r="B38" s="31" t="s">
        <v>87</v>
      </c>
      <c r="C38" s="32">
        <v>1447.01</v>
      </c>
      <c r="E38" s="24"/>
      <c r="F38" s="8"/>
      <c r="G38" s="3"/>
      <c r="H38" s="3"/>
      <c r="I38" s="3"/>
      <c r="J38" s="3"/>
      <c r="K38" s="6"/>
    </row>
    <row r="39" spans="1:11" ht="31.5" x14ac:dyDescent="0.25">
      <c r="A39" s="18" t="s">
        <v>54</v>
      </c>
      <c r="B39" s="31" t="s">
        <v>88</v>
      </c>
      <c r="C39" s="32">
        <v>1795</v>
      </c>
      <c r="E39" s="24"/>
      <c r="F39" s="8"/>
      <c r="G39" s="3"/>
      <c r="H39" s="3"/>
      <c r="I39" s="3"/>
      <c r="J39" s="3"/>
      <c r="K39" s="6"/>
    </row>
    <row r="40" spans="1:11" ht="31.5" x14ac:dyDescent="0.25">
      <c r="A40" s="16" t="s">
        <v>55</v>
      </c>
      <c r="B40" s="31" t="s">
        <v>89</v>
      </c>
      <c r="C40" s="32">
        <v>14088</v>
      </c>
      <c r="E40" s="24"/>
      <c r="F40" s="8"/>
      <c r="G40" s="3"/>
      <c r="H40" s="3"/>
      <c r="I40" s="3"/>
      <c r="J40" s="3"/>
      <c r="K40" s="6"/>
    </row>
    <row r="41" spans="1:11" ht="47.25" x14ac:dyDescent="0.25">
      <c r="A41" s="4" t="s">
        <v>1</v>
      </c>
      <c r="B41" s="5" t="s">
        <v>15</v>
      </c>
      <c r="C41" s="9">
        <f>C42+C44</f>
        <v>14871.5</v>
      </c>
      <c r="E41" s="24"/>
      <c r="F41" s="8"/>
      <c r="G41" s="3"/>
      <c r="H41" s="3"/>
      <c r="I41" s="3"/>
      <c r="J41" s="3"/>
      <c r="K41" s="6"/>
    </row>
    <row r="42" spans="1:11" ht="31.5" x14ac:dyDescent="0.25">
      <c r="A42" s="26" t="s">
        <v>2</v>
      </c>
      <c r="B42" s="27" t="s">
        <v>17</v>
      </c>
      <c r="C42" s="33">
        <f>C43</f>
        <v>1851.45</v>
      </c>
      <c r="E42" s="24"/>
      <c r="F42" s="8"/>
      <c r="G42" s="3"/>
      <c r="H42" s="3"/>
      <c r="I42" s="3"/>
      <c r="J42" s="3"/>
      <c r="K42" s="6"/>
    </row>
    <row r="43" spans="1:11" ht="31.5" x14ac:dyDescent="0.25">
      <c r="A43" s="16" t="s">
        <v>56</v>
      </c>
      <c r="B43" s="31" t="s">
        <v>90</v>
      </c>
      <c r="C43" s="32">
        <v>1851.45</v>
      </c>
      <c r="E43" s="24"/>
      <c r="F43" s="8"/>
      <c r="G43" s="3"/>
      <c r="H43" s="3"/>
      <c r="I43" s="3"/>
      <c r="J43" s="3"/>
      <c r="K43" s="6"/>
    </row>
    <row r="44" spans="1:11" ht="47.25" x14ac:dyDescent="0.25">
      <c r="A44" s="28" t="s">
        <v>67</v>
      </c>
      <c r="B44" s="27" t="s">
        <v>68</v>
      </c>
      <c r="C44" s="33">
        <f>C45+C46</f>
        <v>13020.05</v>
      </c>
      <c r="E44" s="24"/>
      <c r="F44" s="8"/>
      <c r="G44" s="3"/>
      <c r="H44" s="3"/>
      <c r="I44" s="3"/>
      <c r="J44" s="3"/>
      <c r="K44" s="6"/>
    </row>
    <row r="45" spans="1:11" ht="31.5" x14ac:dyDescent="0.25">
      <c r="A45" s="15" t="s">
        <v>57</v>
      </c>
      <c r="B45" s="31" t="s">
        <v>91</v>
      </c>
      <c r="C45" s="32">
        <v>1042.4100000000001</v>
      </c>
      <c r="E45" s="24"/>
      <c r="F45" s="8"/>
      <c r="G45" s="3"/>
      <c r="H45" s="3"/>
      <c r="I45" s="3"/>
      <c r="J45" s="3"/>
      <c r="K45" s="6"/>
    </row>
    <row r="46" spans="1:11" ht="31.5" x14ac:dyDescent="0.25">
      <c r="A46" s="15" t="s">
        <v>58</v>
      </c>
      <c r="B46" s="31" t="s">
        <v>92</v>
      </c>
      <c r="C46" s="32">
        <v>11977.64</v>
      </c>
      <c r="E46" s="24"/>
      <c r="F46" s="8"/>
      <c r="G46" s="3"/>
      <c r="H46" s="3"/>
      <c r="I46" s="3"/>
      <c r="J46" s="3"/>
      <c r="K46" s="6"/>
    </row>
    <row r="47" spans="1:11" ht="47.25" x14ac:dyDescent="0.25">
      <c r="A47" s="4" t="s">
        <v>4</v>
      </c>
      <c r="B47" s="5" t="s">
        <v>19</v>
      </c>
      <c r="C47" s="9">
        <f>C48+C50</f>
        <v>13611.3</v>
      </c>
      <c r="E47" s="24"/>
      <c r="F47" s="8"/>
      <c r="G47" s="3"/>
      <c r="H47" s="3"/>
      <c r="I47" s="3"/>
      <c r="J47" s="3"/>
      <c r="K47" s="6"/>
    </row>
    <row r="48" spans="1:11" ht="47.25" x14ac:dyDescent="0.25">
      <c r="A48" s="29" t="s">
        <v>7</v>
      </c>
      <c r="B48" s="27" t="s">
        <v>22</v>
      </c>
      <c r="C48" s="33">
        <f>C49</f>
        <v>6167.03</v>
      </c>
      <c r="E48" s="24"/>
      <c r="F48" s="8"/>
      <c r="G48" s="3"/>
      <c r="H48" s="3"/>
      <c r="I48" s="3"/>
      <c r="J48" s="3"/>
      <c r="K48" s="6"/>
    </row>
    <row r="49" spans="1:11" ht="31.5" x14ac:dyDescent="0.25">
      <c r="A49" s="15" t="s">
        <v>59</v>
      </c>
      <c r="B49" s="31" t="s">
        <v>93</v>
      </c>
      <c r="C49" s="32">
        <v>6167.03</v>
      </c>
      <c r="E49" s="24"/>
      <c r="F49" s="8"/>
      <c r="G49" s="3"/>
      <c r="H49" s="3"/>
      <c r="I49" s="3"/>
      <c r="J49" s="3"/>
      <c r="K49" s="6"/>
    </row>
    <row r="50" spans="1:11" ht="31.5" x14ac:dyDescent="0.25">
      <c r="A50" s="29" t="s">
        <v>5</v>
      </c>
      <c r="B50" s="27" t="s">
        <v>20</v>
      </c>
      <c r="C50" s="33">
        <f>C51+C52</f>
        <v>7444.27</v>
      </c>
      <c r="E50" s="24"/>
      <c r="F50" s="8"/>
      <c r="G50" s="3"/>
      <c r="H50" s="3"/>
      <c r="I50" s="3"/>
      <c r="J50" s="3"/>
      <c r="K50" s="6"/>
    </row>
    <row r="51" spans="1:11" ht="31.5" x14ac:dyDescent="0.25">
      <c r="A51" s="19" t="s">
        <v>60</v>
      </c>
      <c r="B51" s="31" t="s">
        <v>94</v>
      </c>
      <c r="C51" s="32">
        <v>7231</v>
      </c>
      <c r="E51" s="24"/>
      <c r="F51" s="8"/>
      <c r="G51" s="3"/>
      <c r="H51" s="3"/>
      <c r="I51" s="3"/>
      <c r="J51" s="3"/>
      <c r="K51" s="6"/>
    </row>
    <row r="52" spans="1:11" x14ac:dyDescent="0.25">
      <c r="A52" s="19" t="s">
        <v>61</v>
      </c>
      <c r="B52" s="31" t="s">
        <v>95</v>
      </c>
      <c r="C52" s="32">
        <v>213.27</v>
      </c>
      <c r="E52" s="24"/>
      <c r="F52" s="8"/>
      <c r="G52" s="3"/>
      <c r="H52" s="3"/>
      <c r="I52" s="3"/>
      <c r="J52" s="3"/>
      <c r="K52" s="6"/>
    </row>
    <row r="53" spans="1:11" ht="63" x14ac:dyDescent="0.25">
      <c r="A53" s="20" t="s">
        <v>99</v>
      </c>
      <c r="B53" s="5" t="s">
        <v>18</v>
      </c>
      <c r="C53" s="9">
        <f>C54</f>
        <v>4706</v>
      </c>
      <c r="E53" s="24"/>
      <c r="F53" s="8"/>
      <c r="G53" s="3"/>
      <c r="H53" s="3"/>
      <c r="I53" s="3"/>
      <c r="J53" s="3"/>
      <c r="K53" s="6"/>
    </row>
    <row r="54" spans="1:11" ht="47.25" x14ac:dyDescent="0.25">
      <c r="A54" s="19" t="s">
        <v>62</v>
      </c>
      <c r="B54" s="31" t="s">
        <v>96</v>
      </c>
      <c r="C54" s="32">
        <v>4706</v>
      </c>
      <c r="E54" s="24"/>
      <c r="F54" s="8"/>
      <c r="G54" s="3"/>
      <c r="H54" s="3"/>
      <c r="I54" s="3"/>
      <c r="J54" s="3"/>
      <c r="K54" s="6"/>
    </row>
    <row r="55" spans="1:11" x14ac:dyDescent="0.25">
      <c r="A55" s="36" t="s">
        <v>13</v>
      </c>
      <c r="B55" s="36"/>
      <c r="C55" s="11">
        <f>C9+C23+C27+C30+C32+C41+C47+C53</f>
        <v>414481.44</v>
      </c>
      <c r="G55" s="3"/>
      <c r="H55" s="3"/>
      <c r="I55" s="3"/>
      <c r="J55" s="3"/>
      <c r="K55" s="6"/>
    </row>
    <row r="56" spans="1:11" x14ac:dyDescent="0.25">
      <c r="A56" s="7"/>
      <c r="B56" s="7"/>
      <c r="C56" s="7"/>
      <c r="E56" s="24"/>
      <c r="F56" s="8"/>
      <c r="G56" s="3"/>
      <c r="H56" s="3"/>
      <c r="I56" s="3"/>
      <c r="J56" s="3"/>
      <c r="K56" s="6"/>
    </row>
    <row r="57" spans="1:11" x14ac:dyDescent="0.25">
      <c r="A57" s="37"/>
      <c r="B57" s="37"/>
      <c r="C57" s="37"/>
      <c r="E57" s="24"/>
      <c r="F57" s="8"/>
      <c r="G57" s="3"/>
      <c r="H57" s="6"/>
      <c r="I57" s="3"/>
      <c r="J57" s="3"/>
      <c r="K57" s="6"/>
    </row>
    <row r="62" spans="1:11" x14ac:dyDescent="0.25">
      <c r="A62" s="1" t="s">
        <v>6</v>
      </c>
    </row>
  </sheetData>
  <mergeCells count="6">
    <mergeCell ref="A57:C57"/>
    <mergeCell ref="B1:C1"/>
    <mergeCell ref="B2:C2"/>
    <mergeCell ref="A5:C5"/>
    <mergeCell ref="A6:C6"/>
    <mergeCell ref="A55:B55"/>
  </mergeCells>
  <pageMargins left="0.7" right="0.7" top="0.75" bottom="0.75" header="0.3" footer="0.3"/>
  <pageSetup paperSize="9" scale="85" orientation="portrait" r:id="rId1"/>
  <rowBreaks count="1" manualBreakCount="1">
    <brk id="30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10</vt:lpstr>
      <vt:lpstr>'прил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2015-11-27T02:33:34Z</dcterms:modified>
</cp:coreProperties>
</file>