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6" yWindow="252" windowWidth="11352" windowHeight="8280" activeTab="0"/>
  </bookViews>
  <sheets>
    <sheet name="уточн. (2)" sheetId="1" r:id="rId1"/>
  </sheets>
  <definedNames>
    <definedName name="_xlnm.Print_Area" localSheetId="0">'уточн. (2)'!$A$1:$D$25</definedName>
  </definedNames>
  <calcPr fullCalcOnLoad="1"/>
</workbook>
</file>

<file path=xl/sharedStrings.xml><?xml version="1.0" encoding="utf-8"?>
<sst xmlns="http://schemas.openxmlformats.org/spreadsheetml/2006/main" count="38" uniqueCount="38">
  <si>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</si>
  <si>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</si>
  <si>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</si>
  <si>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</si>
  <si>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</si>
  <si>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</si>
  <si>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</si>
  <si>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</si>
  <si>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</si>
  <si>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</si>
  <si>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</si>
  <si>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</si>
  <si>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</si>
  <si>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</si>
  <si>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</si>
  <si>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уточнение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</si>
  <si>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</si>
  <si>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</si>
  <si>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</si>
  <si>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</si>
  <si>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</si>
  <si>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</si>
  <si>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</si>
  <si>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</si>
  <si>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СОД МОУ</t>
  </si>
  <si>
    <t>Информация к проекту решения "О бюджете Ханкайского муниципального района на 2017 год</t>
  </si>
  <si>
    <t>Доп.образование</t>
  </si>
  <si>
    <t>Согласовано: _______________ Глава АХМР В.В. Мищенко</t>
  </si>
  <si>
    <t xml:space="preserve"> и плановый период 2018 и 2019 годы" (июнь)</t>
  </si>
  <si>
    <r>
      <t xml:space="preserve">увеличение: </t>
    </r>
    <r>
      <rPr>
        <sz val="14"/>
        <rFont val="Times New Roman"/>
        <family val="1"/>
      </rPr>
      <t>139,0 - продажа земельных участков</t>
    </r>
  </si>
  <si>
    <r>
      <t xml:space="preserve">увеличение: </t>
    </r>
    <r>
      <rPr>
        <sz val="14"/>
        <rFont val="Times New Roman"/>
        <family val="1"/>
      </rPr>
      <t>3,8 - увеличение МРОТ; 101,56 - индексация з.платы на 5,1%</t>
    </r>
  </si>
  <si>
    <t>МАУ "Центр питания"</t>
  </si>
  <si>
    <r>
      <t xml:space="preserve">увеличение: </t>
    </r>
    <r>
      <rPr>
        <sz val="14"/>
        <rFont val="Times New Roman"/>
        <family val="1"/>
      </rPr>
      <t>3,8 - увеличение МРОТ; 18,75 - индексация з.платы на 5,1%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</si>
  <si>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12,5 - субвенции на составл. списков кандидатов в присяжн.заседат.; 560,0 - субвенции по госуд.регистр. актов гражд.состояния; </t>
    </r>
    <r>
      <rPr>
        <b/>
        <sz val="14"/>
        <rFont val="Times New Roman"/>
        <family val="1"/>
      </rPr>
      <t xml:space="preserve">уменьшение: </t>
    </r>
    <r>
      <rPr>
        <sz val="14"/>
        <rFont val="Times New Roman"/>
        <family val="1"/>
      </rPr>
      <t>67,0 - субвенции на комп.части родит.платы; 3 566,4 - субсидии на строит. (реконстр.) зданий общеобразов.организаций</t>
    </r>
  </si>
  <si>
    <r>
      <t>увеличение:</t>
    </r>
    <r>
      <rPr>
        <sz val="14"/>
        <rFont val="Times New Roman"/>
        <family val="1"/>
      </rPr>
      <t xml:space="preserve"> 17,51 - увеличение МРОТ;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3 566,4 - субсидии на строит. (реконстр.) зданий общеобразов.организаций; 685,6 - софинансиров.с местного бюджета на строит. общеобраз. учреждений (теплые туалеты с.Ильинка, Новоселище)</t>
    </r>
  </si>
  <si>
    <r>
      <t>уменьшение:</t>
    </r>
    <r>
      <rPr>
        <sz val="14"/>
        <rFont val="Times New Roman"/>
        <family val="1"/>
      </rPr>
      <t xml:space="preserve"> 67,0 - субвенции на комп.части родит.платы</t>
    </r>
  </si>
  <si>
    <r>
      <t xml:space="preserve">увеличение: </t>
    </r>
    <r>
      <rPr>
        <sz val="14"/>
        <rFont val="Times New Roman"/>
        <family val="1"/>
      </rPr>
      <t xml:space="preserve">139,0 - проведение выборов депутатов; 12,5 - субвенции на составл. списков кандидатов в присяжн.заседат.; 560,0 - субвенции по госуд.регистр. актов гражд.состояния; </t>
    </r>
    <r>
      <rPr>
        <b/>
        <sz val="14"/>
        <rFont val="Times New Roman"/>
        <family val="1"/>
      </rPr>
      <t>перераспределение:</t>
    </r>
    <r>
      <rPr>
        <sz val="14"/>
        <rFont val="Times New Roman"/>
        <family val="1"/>
      </rPr>
      <t xml:space="preserve"> 20,0 - с землепользования на градостроительство для оплаты ПК "Гранд-Смета"</t>
    </r>
  </si>
  <si>
    <r>
      <t xml:space="preserve">увеличение: </t>
    </r>
    <r>
      <rPr>
        <sz val="14"/>
        <rFont val="Times New Roman"/>
        <family val="1"/>
      </rPr>
      <t>461,3 - увеличение з.платы по "дор.карте"; 28,1 - увеличение МРОТ; 50,78 - индексация з.платы на 5,1%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</si>
</sst>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33" borderId="0" xfId="0" applyFont="1" applyFill="1" applyBorder="1" applyAlignment="1">
      <alignment wrapText="1"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9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86" zoomScaleNormal="89" zoomScaleSheetLayoutView="86" workbookViewId="0" topLeftCell="A1">
      <selection activeCell="B7" sqref="B7"/>
    </sheetView>
  </sheetViews>
  <sheetFormatPr defaultColWidth="9.125" defaultRowHeight="12.75"/>
  <cols>
    <col min="1" max="1" width="10.50390625" style="3" customWidth="1"/>
    <col min="2" max="2" width="49.625" style="2" customWidth="1"/>
    <col min="3" max="3" width="20.875" style="2" customWidth="1"/>
    <col min="4" max="4" width="140.625" style="2" customWidth="1"/>
    <col min="5" max="5" width="15.50390625" style="2" customWidth="1"/>
    <col min="6" max="7" width="9.625" style="2" customWidth="1"/>
    <col min="8" max="8" width="14.125" style="2" customWidth="1"/>
    <col min="9" max="16384" width="9.125" style="2" customWidth="1"/>
  </cols>
  <sheetData>
    <row r="1" ht="21">
      <c r="D1" s="45" t="s">
        <v>27</v>
      </c>
    </row>
    <row r="2" spans="1:4" ht="45.75" customHeight="1">
      <c r="A2" s="48" t="s">
        <v>25</v>
      </c>
      <c r="B2" s="48"/>
      <c r="C2" s="48"/>
      <c r="D2" s="48"/>
    </row>
    <row r="3" spans="1:4" ht="22.5" customHeight="1">
      <c r="A3" s="46" t="s">
        <v>28</v>
      </c>
      <c r="B3" s="47"/>
      <c r="C3" s="47"/>
      <c r="D3" s="47"/>
    </row>
    <row r="4" spans="1:4" ht="21">
      <c r="A4" s="19"/>
      <c r="B4" s="20"/>
      <c r="C4" s="6"/>
      <c r="D4" s="6"/>
    </row>
    <row r="5" spans="1:4" s="1" customFormat="1" ht="20.25">
      <c r="A5" s="21" t="s">
        <v>0</v>
      </c>
      <c r="B5" s="23" t="s">
        <v>1</v>
      </c>
      <c r="C5" s="23" t="s">
        <v>15</v>
      </c>
      <c r="D5" s="28" t="s">
        <v>2</v>
      </c>
    </row>
    <row r="6" spans="1:4" s="4" customFormat="1" ht="20.25">
      <c r="A6" s="33" t="s">
        <v>7</v>
      </c>
      <c r="B6" s="24" t="s">
        <v>3</v>
      </c>
      <c r="C6" s="34">
        <f>C7+C8+C9</f>
        <v>-2921.9</v>
      </c>
      <c r="D6" s="25"/>
    </row>
    <row r="7" spans="1:4" ht="21.75" customHeight="1">
      <c r="A7" s="35"/>
      <c r="B7" s="25" t="s">
        <v>8</v>
      </c>
      <c r="C7" s="36">
        <f>139</f>
        <v>139</v>
      </c>
      <c r="D7" s="24" t="s">
        <v>29</v>
      </c>
    </row>
    <row r="8" spans="1:4" ht="54.75" customHeight="1">
      <c r="A8" s="35"/>
      <c r="B8" s="25" t="s">
        <v>23</v>
      </c>
      <c r="C8" s="37">
        <f>12.5+560-67-3566.4</f>
        <v>-3060.9</v>
      </c>
      <c r="D8" s="25" t="s">
        <v>33</v>
      </c>
    </row>
    <row r="9" spans="1:4" ht="21">
      <c r="A9" s="35"/>
      <c r="B9" s="25"/>
      <c r="C9" s="37"/>
      <c r="D9" s="25"/>
    </row>
    <row r="10" spans="1:8" s="4" customFormat="1" ht="20.25">
      <c r="A10" s="33">
        <v>0.3</v>
      </c>
      <c r="B10" s="24" t="s">
        <v>4</v>
      </c>
      <c r="C10" s="34">
        <f>C11+C17+C19+C20</f>
        <v>-2921.8999999999996</v>
      </c>
      <c r="D10" s="30"/>
      <c r="E10" s="27"/>
      <c r="H10" s="29"/>
    </row>
    <row r="11" spans="1:5" s="4" customFormat="1" ht="20.25">
      <c r="A11" s="33" t="s">
        <v>10</v>
      </c>
      <c r="B11" s="24" t="s">
        <v>12</v>
      </c>
      <c r="C11" s="34">
        <f>C12+C13+C14+C15+C16</f>
        <v>-3633.3999999999996</v>
      </c>
      <c r="D11" s="31"/>
      <c r="E11" s="4" t="s">
        <v>21</v>
      </c>
    </row>
    <row r="12" spans="1:4" ht="54.75" customHeight="1">
      <c r="A12" s="35"/>
      <c r="B12" s="26" t="s">
        <v>13</v>
      </c>
      <c r="C12" s="38">
        <f>17.51-3566.4-685.6</f>
        <v>-4234.49</v>
      </c>
      <c r="D12" s="24" t="s">
        <v>34</v>
      </c>
    </row>
    <row r="13" spans="1:4" ht="34.5" customHeight="1">
      <c r="A13" s="35"/>
      <c r="B13" s="26" t="s">
        <v>22</v>
      </c>
      <c r="C13" s="38">
        <f>-67</f>
        <v>-67</v>
      </c>
      <c r="D13" s="24" t="s">
        <v>35</v>
      </c>
    </row>
    <row r="14" spans="1:4" ht="34.5" customHeight="1">
      <c r="A14" s="35"/>
      <c r="B14" s="26" t="s">
        <v>31</v>
      </c>
      <c r="C14" s="38">
        <f>3.8+18.75</f>
        <v>22.55</v>
      </c>
      <c r="D14" s="24" t="s">
        <v>32</v>
      </c>
    </row>
    <row r="15" spans="1:4" ht="34.5" customHeight="1">
      <c r="A15" s="35"/>
      <c r="B15" s="26" t="s">
        <v>24</v>
      </c>
      <c r="C15" s="38">
        <f>3.8+101.56</f>
        <v>105.36</v>
      </c>
      <c r="D15" s="24" t="s">
        <v>30</v>
      </c>
    </row>
    <row r="16" spans="1:4" ht="36" customHeight="1">
      <c r="A16" s="35"/>
      <c r="B16" s="26" t="s">
        <v>26</v>
      </c>
      <c r="C16" s="38">
        <f>461.3+28.1+50.78</f>
        <v>540.1800000000001</v>
      </c>
      <c r="D16" s="24" t="s">
        <v>37</v>
      </c>
    </row>
    <row r="17" spans="1:4" s="4" customFormat="1" ht="22.5" customHeight="1">
      <c r="A17" s="33" t="s">
        <v>11</v>
      </c>
      <c r="B17" s="24" t="s">
        <v>9</v>
      </c>
      <c r="C17" s="39">
        <f>C18</f>
        <v>711.5</v>
      </c>
      <c r="D17" s="32"/>
    </row>
    <row r="18" spans="1:4" s="4" customFormat="1" ht="55.5" customHeight="1">
      <c r="A18" s="33"/>
      <c r="B18" s="25" t="s">
        <v>14</v>
      </c>
      <c r="C18" s="38">
        <f>139+12.5+560</f>
        <v>711.5</v>
      </c>
      <c r="D18" s="24" t="s">
        <v>36</v>
      </c>
    </row>
    <row r="19" spans="1:4" s="4" customFormat="1" ht="26.25" customHeight="1">
      <c r="A19" s="33" t="s">
        <v>16</v>
      </c>
      <c r="B19" s="24" t="s">
        <v>17</v>
      </c>
      <c r="C19" s="39">
        <v>0</v>
      </c>
      <c r="D19" s="25"/>
    </row>
    <row r="20" spans="1:4" s="4" customFormat="1" ht="26.25" customHeight="1">
      <c r="A20" s="33" t="s">
        <v>18</v>
      </c>
      <c r="B20" s="24" t="s">
        <v>19</v>
      </c>
      <c r="C20" s="39">
        <v>0</v>
      </c>
      <c r="D20" s="24"/>
    </row>
    <row r="21" spans="1:4" s="4" customFormat="1" ht="26.25" customHeight="1">
      <c r="A21" s="33" t="s">
        <v>6</v>
      </c>
      <c r="B21" s="24" t="s">
        <v>5</v>
      </c>
      <c r="C21" s="40">
        <f>C6-C10</f>
        <v>0</v>
      </c>
      <c r="D21" s="31"/>
    </row>
    <row r="22" spans="1:4" s="4" customFormat="1" ht="26.25" customHeight="1">
      <c r="A22" s="41"/>
      <c r="B22" s="42"/>
      <c r="C22" s="43"/>
      <c r="D22" s="44"/>
    </row>
    <row r="23" spans="1:4" s="4" customFormat="1" ht="26.25" customHeight="1">
      <c r="A23" s="41"/>
      <c r="B23" s="42"/>
      <c r="C23" s="43"/>
      <c r="D23" s="44"/>
    </row>
    <row r="24" spans="1:4" s="14" customFormat="1" ht="21">
      <c r="A24" s="13"/>
      <c r="B24" s="16"/>
      <c r="C24" s="17"/>
      <c r="D24" s="18"/>
    </row>
    <row r="25" spans="1:3" ht="21">
      <c r="A25" s="22" t="s">
        <v>20</v>
      </c>
      <c r="C25" s="5"/>
    </row>
    <row r="26" spans="2:3" ht="21">
      <c r="B26" s="6"/>
      <c r="C26" s="15"/>
    </row>
    <row r="27" ht="21">
      <c r="C27" s="11"/>
    </row>
    <row r="28" spans="2:4" ht="21">
      <c r="B28" s="7"/>
      <c r="C28" s="12"/>
      <c r="D28" s="10"/>
    </row>
    <row r="29" spans="2:4" ht="21">
      <c r="B29" s="8"/>
      <c r="D29" s="9"/>
    </row>
    <row r="32" spans="2:3" ht="21">
      <c r="B32" s="7"/>
      <c r="C32" s="5"/>
    </row>
    <row r="33" ht="21">
      <c r="C33" s="5"/>
    </row>
    <row r="34" ht="21">
      <c r="B34" s="7"/>
    </row>
  </sheetData>
  <sheetProtection/>
  <mergeCells count="2">
    <mergeCell ref="A3:D3"/>
    <mergeCell ref="A2:D2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2017-06-05T06:52:05Z</cp:lastPrinted>
  <dcterms:created xsi:type="dcterms:W3CDTF">2005-08-18T04:46:17Z</dcterms:created>
  <dcterms:modified xsi:type="dcterms:W3CDTF">2017-06-22T05:47:27Z</dcterms:modified>
  <cp:category/>
  <cp:version/>
  <cp:contentType/>
  <cp:contentStatus/>
</cp:coreProperties>
</file>