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<sst xmlns="http://schemas.openxmlformats.org/spreadsheetml/2006/main" count="45" uniqueCount="43">
  <si>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1 полугодие 2014 года</t>
  </si>
  <si>
    <t>Исполнение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</si>
  <si>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</si>
  <si>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</si>
  <si>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</si>
  <si>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</si>
  <si>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СОВОКУПНЫЙ ДОХОД</t>
  </si>
  <si>
    <t>00010500000000000000</t>
  </si>
  <si>
    <t>НАЛОГИ НА ИМУЩЕСТВО</t>
  </si>
  <si>
    <t>00010600000000000000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</si>
  <si>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</si>
  <si>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</si>
  <si>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</si>
  <si>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</si>
  <si>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</si>
  <si>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</si>
  <si>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</si>
  <si>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</si>
  <si>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</si>
  <si>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</si>
  <si>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</si>
  <si>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</si>
  <si>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</si>
  <si>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</si>
  <si>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</si>
  <si>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</si>
  <si>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</si>
  <si>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</si>
  <si>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ПРОЧИЕ БЕЗВОЗМЕЗДНЫЕ ПОСТУПЛЕНИЯ</t>
  </si>
  <si>
    <t>00020700000000000180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</si>
  <si>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</si>
  <si>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</si>
  <si>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Доходы бюджета - ИТОГО</t>
  </si>
  <si>
    <t>Информация о доходах консолидированного бюджета Ханкайского муниципального района на одного жителя района</t>
  </si>
  <si>
    <t>Наименование поступлений</t>
  </si>
  <si>
    <t>00010300000000000000</t>
  </si>
  <si>
    <t>00020201000000000151</t>
  </si>
  <si>
    <t>00020203000000000151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</si>
  <si>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</si>
  <si>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</si>
  <si>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НАЛОГИ НА ТОВАРЫ (РАБОТЫ, УСЛУГИ), РЕАЛИЗУЕМЫЕ НА ТЕРРИТОРИИ РОССИЙСКОЙ ФЕДЕРАЦИИ</t>
  </si>
  <si>
    <t>Расходы, приходящиеся на 1-го жителя</t>
  </si>
  <si>
    <t>1 полугодие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</si>
</sst>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1" fillId="33" borderId="10" xfId="0" applyFont="1" applyFill="1" applyBorder="1" applyAlignment="1">
      <alignment horizontal="left" vertical="top" wrapText="1"/>
    </xf>
    <xf numFmtId="0" fontId="41" fillId="34" borderId="10" xfId="0" applyFont="1" applyFill="1" applyBorder="1" applyAlignment="1">
      <alignment vertical="top" wrapText="1"/>
    </xf>
    <xf numFmtId="4" fontId="40" fillId="0" borderId="0" xfId="0" applyNumberFormat="1" applyFont="1" applyAlignment="1">
      <alignment/>
    </xf>
    <xf numFmtId="4" fontId="42" fillId="0" borderId="10" xfId="0" applyNumberFormat="1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34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62.00390625" style="0" customWidth="1"/>
    <col min="2" max="2" width="24.140625" style="0" customWidth="1"/>
    <col min="3" max="3" width="15.421875" style="0" bestFit="1" customWidth="1"/>
    <col min="4" max="4" width="23.421875" style="0" customWidth="1"/>
    <col min="5" max="5" width="17.00390625" style="0" customWidth="1"/>
    <col min="6" max="6" width="22.28125" style="0" customWidth="1"/>
    <col min="7" max="7" width="15.421875" style="0" bestFit="1" customWidth="1"/>
  </cols>
  <sheetData>
    <row r="1" spans="1:6" ht="18.75">
      <c r="A1" s="21" t="s">
        <v>33</v>
      </c>
      <c r="B1" s="21"/>
      <c r="C1" s="21"/>
      <c r="D1" s="21"/>
      <c r="E1" s="21"/>
      <c r="F1" s="21"/>
    </row>
    <row r="2" spans="1:6" ht="15.75">
      <c r="A2" s="17" t="s">
        <v>34</v>
      </c>
      <c r="B2" s="18"/>
      <c r="C2" s="19" t="s">
        <v>0</v>
      </c>
      <c r="D2" s="20"/>
      <c r="E2" s="19" t="s">
        <v>42</v>
      </c>
      <c r="F2" s="20"/>
    </row>
    <row r="3" spans="1:8" ht="47.25">
      <c r="A3" s="17"/>
      <c r="B3" s="18"/>
      <c r="C3" s="2" t="s">
        <v>1</v>
      </c>
      <c r="D3" s="2" t="s">
        <v>41</v>
      </c>
      <c r="E3" s="2" t="s">
        <v>1</v>
      </c>
      <c r="F3" s="2" t="s">
        <v>41</v>
      </c>
      <c r="G3" s="1"/>
      <c r="H3" s="1"/>
    </row>
    <row r="4" spans="1:8" ht="15.75">
      <c r="A4" s="11" t="s">
        <v>2</v>
      </c>
      <c r="B4" s="14" t="s">
        <v>3</v>
      </c>
      <c r="C4" s="12">
        <v>44308760.3</v>
      </c>
      <c r="D4" s="12">
        <f>C4/23287</f>
        <v>1902.7251384892857</v>
      </c>
      <c r="E4" s="12">
        <f>E5+E6+E7+E8+E9+E10+E11+E12+E13+E14+E15</f>
        <v>57625737.87</v>
      </c>
      <c r="F4" s="12">
        <f>E4/22992</f>
        <v>2506.3386338726514</v>
      </c>
      <c r="G4" s="1"/>
      <c r="H4" s="1"/>
    </row>
    <row r="5" spans="1:8" ht="15.75">
      <c r="A5" s="4" t="s">
        <v>4</v>
      </c>
      <c r="B5" s="15" t="s">
        <v>5</v>
      </c>
      <c r="C5" s="13">
        <v>17784082.59</v>
      </c>
      <c r="D5" s="13">
        <f aca="true" t="shared" si="0" ref="D5:D22">C5/23287</f>
        <v>763.6914411474213</v>
      </c>
      <c r="E5" s="13">
        <v>17523434.9</v>
      </c>
      <c r="F5" s="13">
        <f>E5/22992</f>
        <v>762.1535708072372</v>
      </c>
      <c r="G5" s="1"/>
      <c r="H5" s="1"/>
    </row>
    <row r="6" spans="1:8" ht="45">
      <c r="A6" s="4" t="s">
        <v>40</v>
      </c>
      <c r="B6" s="16" t="s">
        <v>35</v>
      </c>
      <c r="C6" s="13">
        <v>2847420.25</v>
      </c>
      <c r="D6" s="13">
        <f t="shared" si="0"/>
        <v>122.27509984111306</v>
      </c>
      <c r="E6" s="13">
        <v>3090388.99</v>
      </c>
      <c r="F6" s="13">
        <f aca="true" t="shared" si="1" ref="F6:F15">E6/22992</f>
        <v>134.4114905184412</v>
      </c>
      <c r="G6" s="1"/>
      <c r="H6" s="1"/>
    </row>
    <row r="7" spans="1:8" ht="15.75">
      <c r="A7" s="4" t="s">
        <v>6</v>
      </c>
      <c r="B7" s="15" t="s">
        <v>7</v>
      </c>
      <c r="C7" s="13">
        <v>8287551.42</v>
      </c>
      <c r="D7" s="13">
        <f t="shared" si="0"/>
        <v>355.8874659681367</v>
      </c>
      <c r="E7" s="13">
        <v>10130191.57</v>
      </c>
      <c r="F7" s="13">
        <f t="shared" si="1"/>
        <v>440.5963626478775</v>
      </c>
      <c r="G7" s="1"/>
      <c r="H7" s="1"/>
    </row>
    <row r="8" spans="1:8" ht="15.75">
      <c r="A8" s="4" t="s">
        <v>8</v>
      </c>
      <c r="B8" s="15" t="s">
        <v>9</v>
      </c>
      <c r="C8" s="13">
        <v>3575851.21</v>
      </c>
      <c r="D8" s="13">
        <f t="shared" si="0"/>
        <v>153.5556838579465</v>
      </c>
      <c r="E8" s="13">
        <v>6934853.89</v>
      </c>
      <c r="F8" s="13">
        <f t="shared" si="1"/>
        <v>301.6202979297147</v>
      </c>
      <c r="G8" s="1"/>
      <c r="H8" s="1"/>
    </row>
    <row r="9" spans="1:8" ht="18" customHeight="1">
      <c r="A9" s="4" t="s">
        <v>10</v>
      </c>
      <c r="B9" s="15" t="s">
        <v>11</v>
      </c>
      <c r="C9" s="13">
        <v>949575.51</v>
      </c>
      <c r="D9" s="13">
        <f t="shared" si="0"/>
        <v>40.77706488598789</v>
      </c>
      <c r="E9" s="13">
        <v>1565847.74</v>
      </c>
      <c r="F9" s="13">
        <f t="shared" si="1"/>
        <v>68.10402487821851</v>
      </c>
      <c r="G9" s="6"/>
      <c r="H9" s="1"/>
    </row>
    <row r="10" spans="1:8" ht="45">
      <c r="A10" s="4" t="s">
        <v>12</v>
      </c>
      <c r="B10" s="15" t="s">
        <v>13</v>
      </c>
      <c r="C10" s="13">
        <v>5072278.61</v>
      </c>
      <c r="D10" s="13">
        <f t="shared" si="0"/>
        <v>217.81588912268649</v>
      </c>
      <c r="E10" s="13">
        <v>6453987.87</v>
      </c>
      <c r="F10" s="13">
        <f t="shared" si="1"/>
        <v>280.7058050626305</v>
      </c>
      <c r="G10" s="1"/>
      <c r="H10" s="1"/>
    </row>
    <row r="11" spans="1:8" ht="30">
      <c r="A11" s="4" t="s">
        <v>14</v>
      </c>
      <c r="B11" s="15" t="s">
        <v>15</v>
      </c>
      <c r="C11" s="13">
        <v>832493.38</v>
      </c>
      <c r="D11" s="13">
        <f t="shared" si="0"/>
        <v>35.74927556147207</v>
      </c>
      <c r="E11" s="13">
        <v>892935.29</v>
      </c>
      <c r="F11" s="13">
        <f t="shared" si="1"/>
        <v>38.83678192414753</v>
      </c>
      <c r="G11" s="1"/>
      <c r="H11" s="1"/>
    </row>
    <row r="12" spans="1:8" ht="30">
      <c r="A12" s="4" t="s">
        <v>16</v>
      </c>
      <c r="B12" s="15" t="s">
        <v>17</v>
      </c>
      <c r="C12" s="13">
        <v>1286572.49</v>
      </c>
      <c r="D12" s="13">
        <f t="shared" si="0"/>
        <v>55.248528792888735</v>
      </c>
      <c r="E12" s="13">
        <v>682120.24</v>
      </c>
      <c r="F12" s="13">
        <f t="shared" si="1"/>
        <v>29.667720946416143</v>
      </c>
      <c r="G12" s="1"/>
      <c r="H12" s="1"/>
    </row>
    <row r="13" spans="1:8" ht="30">
      <c r="A13" s="4" t="s">
        <v>18</v>
      </c>
      <c r="B13" s="15" t="s">
        <v>19</v>
      </c>
      <c r="C13" s="13">
        <v>1666854.15</v>
      </c>
      <c r="D13" s="13">
        <f t="shared" si="0"/>
        <v>71.57874135783914</v>
      </c>
      <c r="E13" s="13">
        <v>7393446.8</v>
      </c>
      <c r="F13" s="13">
        <f t="shared" si="1"/>
        <v>321.5660577592206</v>
      </c>
      <c r="G13" s="1"/>
      <c r="H13" s="1"/>
    </row>
    <row r="14" spans="1:8" s="9" customFormat="1" ht="15.75">
      <c r="A14" s="4" t="s">
        <v>20</v>
      </c>
      <c r="B14" s="15" t="s">
        <v>21</v>
      </c>
      <c r="C14" s="13">
        <v>1967381.97</v>
      </c>
      <c r="D14" s="13">
        <f t="shared" si="0"/>
        <v>84.48413148967235</v>
      </c>
      <c r="E14" s="13">
        <v>1964897.21</v>
      </c>
      <c r="F14" s="13">
        <f t="shared" si="1"/>
        <v>85.46003870911622</v>
      </c>
      <c r="G14" s="8"/>
      <c r="H14" s="8"/>
    </row>
    <row r="15" spans="1:8" ht="15.75">
      <c r="A15" s="4" t="s">
        <v>22</v>
      </c>
      <c r="B15" s="15" t="s">
        <v>23</v>
      </c>
      <c r="C15" s="13">
        <v>38698.72</v>
      </c>
      <c r="D15" s="13">
        <f t="shared" si="0"/>
        <v>1.6618164641216129</v>
      </c>
      <c r="E15" s="13">
        <v>993633.37</v>
      </c>
      <c r="F15" s="13">
        <f t="shared" si="1"/>
        <v>43.21648268963118</v>
      </c>
      <c r="G15" s="1"/>
      <c r="H15" s="1"/>
    </row>
    <row r="16" spans="1:8" ht="15.75">
      <c r="A16" s="11" t="s">
        <v>24</v>
      </c>
      <c r="B16" s="14" t="s">
        <v>25</v>
      </c>
      <c r="C16" s="12">
        <v>171100386.89</v>
      </c>
      <c r="D16" s="12">
        <f t="shared" si="0"/>
        <v>7347.463687465109</v>
      </c>
      <c r="E16" s="12">
        <f>E17+E20+E21</f>
        <v>170452033.45</v>
      </c>
      <c r="F16" s="12">
        <f aca="true" t="shared" si="2" ref="F16:F22">E16/22992</f>
        <v>7413.536597512178</v>
      </c>
      <c r="G16" s="1"/>
      <c r="H16" s="1"/>
    </row>
    <row r="17" spans="1:8" ht="35.25" customHeight="1">
      <c r="A17" s="4" t="s">
        <v>26</v>
      </c>
      <c r="B17" s="15" t="s">
        <v>27</v>
      </c>
      <c r="C17" s="13">
        <v>171731836.14</v>
      </c>
      <c r="D17" s="13">
        <f t="shared" si="0"/>
        <v>7374.5796427191135</v>
      </c>
      <c r="E17" s="13">
        <f>E18+E19</f>
        <v>171749175.13</v>
      </c>
      <c r="F17" s="13">
        <f t="shared" si="2"/>
        <v>7469.953685194851</v>
      </c>
      <c r="G17" s="1"/>
      <c r="H17" s="1"/>
    </row>
    <row r="18" spans="1:8" ht="30">
      <c r="A18" s="4" t="s">
        <v>38</v>
      </c>
      <c r="B18" s="16" t="s">
        <v>36</v>
      </c>
      <c r="C18" s="13">
        <v>56280000</v>
      </c>
      <c r="D18" s="13">
        <f t="shared" si="0"/>
        <v>2416.7990724438528</v>
      </c>
      <c r="E18" s="13">
        <v>48649400</v>
      </c>
      <c r="F18" s="13">
        <f t="shared" si="2"/>
        <v>2115.927279053584</v>
      </c>
      <c r="G18" s="1"/>
      <c r="H18" s="1"/>
    </row>
    <row r="19" spans="1:8" ht="30">
      <c r="A19" s="4" t="s">
        <v>39</v>
      </c>
      <c r="B19" s="16" t="s">
        <v>37</v>
      </c>
      <c r="C19" s="13">
        <v>115451836.14</v>
      </c>
      <c r="D19" s="13">
        <f t="shared" si="0"/>
        <v>4957.780570275261</v>
      </c>
      <c r="E19" s="13">
        <f>768000+591500+120809495.13+930780</f>
        <v>123099775.13</v>
      </c>
      <c r="F19" s="13">
        <f t="shared" si="2"/>
        <v>5354.026406141266</v>
      </c>
      <c r="G19" s="1"/>
      <c r="H19" s="1"/>
    </row>
    <row r="20" spans="1:8" ht="15.75">
      <c r="A20" s="4" t="s">
        <v>28</v>
      </c>
      <c r="B20" s="15" t="s">
        <v>29</v>
      </c>
      <c r="C20" s="13">
        <v>1399932.89</v>
      </c>
      <c r="D20" s="13">
        <f t="shared" si="0"/>
        <v>60.11649804612015</v>
      </c>
      <c r="E20" s="13">
        <v>0</v>
      </c>
      <c r="F20" s="13">
        <f t="shared" si="2"/>
        <v>0</v>
      </c>
      <c r="G20" s="1"/>
      <c r="H20" s="1"/>
    </row>
    <row r="21" spans="1:8" ht="45">
      <c r="A21" s="4" t="s">
        <v>30</v>
      </c>
      <c r="B21" s="15" t="s">
        <v>31</v>
      </c>
      <c r="C21" s="13">
        <v>-2031382.14</v>
      </c>
      <c r="D21" s="13">
        <f t="shared" si="0"/>
        <v>-87.23245330012453</v>
      </c>
      <c r="E21" s="13">
        <v>-1297141.68</v>
      </c>
      <c r="F21" s="13">
        <f t="shared" si="2"/>
        <v>-56.41708768267223</v>
      </c>
      <c r="G21" s="1"/>
      <c r="H21" s="1"/>
    </row>
    <row r="22" spans="1:8" ht="15.75">
      <c r="A22" s="10" t="s">
        <v>32</v>
      </c>
      <c r="B22" s="5"/>
      <c r="C22" s="7">
        <f>C4+C16</f>
        <v>215409147.19</v>
      </c>
      <c r="D22" s="7">
        <f t="shared" si="0"/>
        <v>9250.188825954396</v>
      </c>
      <c r="E22" s="7">
        <f>E4+E16</f>
        <v>228077771.32</v>
      </c>
      <c r="F22" s="7">
        <f t="shared" si="2"/>
        <v>9919.875231384829</v>
      </c>
      <c r="G22" s="1"/>
      <c r="H22" s="1"/>
    </row>
    <row r="23" spans="1:3" ht="15">
      <c r="A23" s="3"/>
      <c r="B23" s="3"/>
      <c r="C23" s="3"/>
    </row>
  </sheetData>
  <sheetProtection/>
  <mergeCells count="5">
    <mergeCell ref="A2:A3"/>
    <mergeCell ref="B2:B3"/>
    <mergeCell ref="C2:D2"/>
    <mergeCell ref="E2:F2"/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2015-07-17T01:17:48Z</dcterms:modified>
  <cp:category/>
  <cp:version/>
  <cp:contentType/>
  <cp:contentStatus/>
</cp:coreProperties>
</file>