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ND" sheetId="1" r:id="rId1"/>
  </sheets>
  <definedNames>
    <definedName name="_xlnm.Print_Titles" localSheetId="0">'END'!$5:$5</definedName>
    <definedName name="_xlnm.Print_Area" localSheetId="0">'END'!$A$1:$G$104</definedName>
  </definedNames>
  <calcPr fullCalcOnLoad="1"/>
</workbook>
</file>

<file path=xl/sharedStrings.xml><?xml version="1.0" encoding="utf-8"?>
<sst xmlns="http://schemas.openxmlformats.org/spreadsheetml/2006/main" count="193" uniqueCount="117">
  <si>
    <t>Показатели</t>
  </si>
  <si>
    <t>Единица измерения</t>
  </si>
  <si>
    <t>I. Финансы</t>
  </si>
  <si>
    <t>млн. руб.</t>
  </si>
  <si>
    <t>1.1.Прибыль прибыльных организаций</t>
  </si>
  <si>
    <t>1.1.1. сальдо прибылей и убытков (справочно)</t>
  </si>
  <si>
    <t>в том числе:</t>
  </si>
  <si>
    <t xml:space="preserve">II. Производственная деятельность </t>
  </si>
  <si>
    <t>млн.руб.</t>
  </si>
  <si>
    <t>1.2. раздел С: Добыча полезных ископаемых</t>
  </si>
  <si>
    <t>1.3. раздел D: Обрабатывающие производства</t>
  </si>
  <si>
    <t>1.4. раздел Е:  Производство и распределение электроэнергии, газа и воды</t>
  </si>
  <si>
    <t>1.5. раздел F:  Cтроительство</t>
  </si>
  <si>
    <t>1.6. раздел G:  Оптовая и розничная торговля</t>
  </si>
  <si>
    <t xml:space="preserve">1.7. из раздела I:  Транспорт </t>
  </si>
  <si>
    <t>1.8. из раздела I:  Связь</t>
  </si>
  <si>
    <t xml:space="preserve">III. Инновационная деятельность  </t>
  </si>
  <si>
    <t>1. Число организаций, выпускающих инновационную продукцию</t>
  </si>
  <si>
    <t>ед.</t>
  </si>
  <si>
    <t>2. Объем отгруженной инновационной продукции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</si>
  <si>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</si>
  <si>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</si>
  <si>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 Затраты организаций на технологические, организационные, маркетинговые инновации</t>
  </si>
  <si>
    <t>4.1. из них на технологические инновации</t>
  </si>
  <si>
    <t>IV. Инвестиционная деятельность</t>
  </si>
  <si>
    <t>из них по отраслям экономики:</t>
  </si>
  <si>
    <t>1.1. промышленный комплекс</t>
  </si>
  <si>
    <t>1.2. сельское хозяйство</t>
  </si>
  <si>
    <t xml:space="preserve">1.3. оптовая и розничная торговля, сфера услуг и развлечений </t>
  </si>
  <si>
    <t xml:space="preserve">1.4. транспорт </t>
  </si>
  <si>
    <t>чел.</t>
  </si>
  <si>
    <t>1. Доходы населения муниципального образования, всего</t>
  </si>
  <si>
    <t>из них:</t>
  </si>
  <si>
    <t>1.1.  Доходы от предпринимательской деятельности</t>
  </si>
  <si>
    <t xml:space="preserve">1.2.  Оплата труда </t>
  </si>
  <si>
    <t>2. Среднедушевые денежные доходы  (в месяц)</t>
  </si>
  <si>
    <t>руб./чел.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</si>
  <si>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</si>
  <si>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</si>
  <si>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</si>
  <si>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</si>
  <si>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 xml:space="preserve">1. Численность и состав населения </t>
  </si>
  <si>
    <t>2. Естественное движение</t>
  </si>
  <si>
    <t>2.1. Число родившихся</t>
  </si>
  <si>
    <t>2.2. Число умерших</t>
  </si>
  <si>
    <t>3.1. Число прибывших</t>
  </si>
  <si>
    <t>3.2. Число выбывших</t>
  </si>
  <si>
    <t>5. Число внедренных передовых производственных технологий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</si>
  <si>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</si>
  <si>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</si>
  <si>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</si>
  <si>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1.6. Земельный налог</t>
  </si>
  <si>
    <t>1.4. Единый налог на вмененный доход</t>
  </si>
  <si>
    <t xml:space="preserve">1.5. Налог с патентной системы налогообложения </t>
  </si>
  <si>
    <t xml:space="preserve">1.7. Единый сельскохозяйственный налог </t>
  </si>
  <si>
    <t>1.8. Налог на имущество физических лиц</t>
  </si>
  <si>
    <t>1.9. Прочие налоги и сборы</t>
  </si>
  <si>
    <t>1.10. Неналоговые доходы</t>
  </si>
  <si>
    <t xml:space="preserve">1.13. Средства, получаемые  от вышестоящих уровней власти </t>
  </si>
  <si>
    <t>1.12. Итого доходов (сумма строк 1.3,1.4, 1.5, 1.6, 1.7, 1.8, 1.9, 1.10,1.11)</t>
  </si>
  <si>
    <t xml:space="preserve">VI. Потребительский рынок </t>
  </si>
  <si>
    <t xml:space="preserve">VII. Демографические показатели </t>
  </si>
  <si>
    <t>2018 год прогноз</t>
  </si>
  <si>
    <t>1. Объем инвестиций в основной капитал за счет всех источников финансирования, всего</t>
  </si>
  <si>
    <t>1. Среднесписочная численность работников (без внешних совместителей) по полному кругу организаций</t>
  </si>
  <si>
    <t>2. Трудовые ресурсы, всего</t>
  </si>
  <si>
    <t>3. Состав трудовых ресурсов:</t>
  </si>
  <si>
    <t>3.1. трудоспособное население в трудоспособном возрасте</t>
  </si>
  <si>
    <t>3.2. лица старше трудоспособного возраста, занятые в экономике</t>
  </si>
  <si>
    <t>3.3. подростки, занятые в экономике (до 15 лет включительно)</t>
  </si>
  <si>
    <t>3.4. иностранные граждане, осуществляющие трудовую деятельность по найму в Российской Федерации на основании патента</t>
  </si>
  <si>
    <t>4. Распределение трудовых ресурсов:</t>
  </si>
  <si>
    <t>4.1.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</si>
  <si>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5. Потребность организаций в подготовке специалистов и квалифицированных рабочих в рамках программ развития организаций и инвестиционных проектов</t>
  </si>
  <si>
    <t xml:space="preserve">  5.1. в разрезе специальностей высшего профессионального образования по направлениям подготовки</t>
  </si>
  <si>
    <t xml:space="preserve">   5.1.1 инженерно-технические специальности</t>
  </si>
  <si>
    <t xml:space="preserve">   5.1.2 гуманитарные специальности</t>
  </si>
  <si>
    <t>5.2. в разрезе специальностей и профессий среднего профессионального образования по специальностям</t>
  </si>
  <si>
    <r>
      <t xml:space="preserve">1. Оборот  организаций (по полному кругу) по видам экономической деятельности*, всего </t>
    </r>
  </si>
  <si>
    <t>3. Миграционное движение (на постоянное место жительства, нетрудовая миграция)</t>
  </si>
  <si>
    <t xml:space="preserve"> 5.2.2 гуманитарные специальности</t>
  </si>
  <si>
    <t>V. Денежные доходы населения</t>
  </si>
  <si>
    <t>2017 год       прогноз</t>
  </si>
  <si>
    <t>VIII. Трудовые ресурсы</t>
  </si>
  <si>
    <t xml:space="preserve">                </t>
  </si>
  <si>
    <t>1.9.1. Акцизы</t>
  </si>
  <si>
    <t>1.9.2. Упрощенная система налогооблажения (УСН)</t>
  </si>
  <si>
    <t>1.9.3. Налог на имущество организаций</t>
  </si>
  <si>
    <t>1.9.4. Транспортный налог - юридические лица</t>
  </si>
  <si>
    <t>1.9.5. Транспортный налог - физические лица</t>
  </si>
  <si>
    <t>1.9.6. Налог на добычу полезных ископаемых</t>
  </si>
  <si>
    <t>1.9.7. Госпошлина</t>
  </si>
  <si>
    <t xml:space="preserve">1.3. Налог на доходы физических лиц </t>
  </si>
  <si>
    <t>1.2. Амартизационные отчисления</t>
  </si>
  <si>
    <r>
      <t xml:space="preserve">1. </t>
    </r>
    <r>
      <rPr>
        <b/>
        <sz val="12"/>
        <color indexed="8"/>
        <rFont val="Times New Roman"/>
        <family val="1"/>
      </rPr>
      <t xml:space="preserve">Доходы, всего </t>
    </r>
    <r>
      <rPr>
        <sz val="12"/>
        <color indexed="8"/>
        <rFont val="Times New Roman"/>
        <family val="1"/>
      </rPr>
      <t>(стр. 1.1 + стр. 1.12)</t>
    </r>
  </si>
  <si>
    <r>
      <t>1.1. Численность постоянного населения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муниципального образования (на начало года)</t>
    </r>
  </si>
  <si>
    <t>2019 год            прогноз</t>
  </si>
  <si>
    <t>2015 год            отчет</t>
  </si>
  <si>
    <t>2016 год оценка</t>
  </si>
  <si>
    <t>1.3. Социальные выплаты</t>
  </si>
  <si>
    <t xml:space="preserve">1.2. Численность детей в возрасте 3-7 лет (дошкольного возраста) </t>
  </si>
  <si>
    <t>1.3. Численность детей  и подростков в возрасте 8-17 лет (школьного возраста)</t>
  </si>
  <si>
    <t>1.4. Численность населения в трудоспособном  возрасте</t>
  </si>
  <si>
    <t>1.5. Численность населения старше трудоспособного возраста</t>
  </si>
  <si>
    <t>4.2. учащиеся в трудоспособном возрасте, обучающиеся с отрывом от работы</t>
  </si>
  <si>
    <t>4.3. безработные по методологии МОТ</t>
  </si>
  <si>
    <t>4.3.1. в том числе безработные, официально зарегистрированные в службе занятости</t>
  </si>
  <si>
    <t>4.4. неработающие пенсионеры в трудоспособном возрасте, получающие пенсии  по старости на льготных условиях в органах Пенсионного фонда</t>
  </si>
  <si>
    <t>4.5. лица, находящиеся в отпусках по беременности и родам и по уходу за ребенком до достижения им возраста 3 лет</t>
  </si>
  <si>
    <t>4.6.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</si>
  <si>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4.7. прочие (военнослужащие,  лица, находящиеся в местах лишения свободы, и другие)</t>
  </si>
  <si>
    <t xml:space="preserve"> 5.2.1 инженерно-технические специальности</t>
  </si>
  <si>
    <t>Приложение</t>
  </si>
  <si>
    <t>Прогноз социально-экономического  развития городского округа Верхняя Пышма на 2017 год и плановый период 2018 и 2019 годов</t>
  </si>
  <si>
    <t>к постановлению администрации городского округа Верхняя Пышма</t>
  </si>
  <si>
    <t>1.11. Прочие доходы</t>
  </si>
  <si>
    <t>от 14.11.2016 №1487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</si>
</sst>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horizontal="left" wrapText="1" indent="2"/>
    </xf>
    <xf numFmtId="0" fontId="4" fillId="33" borderId="10" xfId="0" applyFont="1" applyFill="1" applyBorder="1" applyAlignment="1">
      <alignment horizontal="left" vertical="top" indent="1"/>
    </xf>
    <xf numFmtId="0" fontId="4" fillId="33" borderId="11" xfId="0" applyFont="1" applyFill="1" applyBorder="1" applyAlignment="1">
      <alignment horizontal="left" vertical="top" indent="1"/>
    </xf>
    <xf numFmtId="0" fontId="4" fillId="33" borderId="11" xfId="0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center" wrapText="1"/>
      <protection/>
    </xf>
    <xf numFmtId="181" fontId="46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0" xfId="54" applyFont="1" applyFill="1" applyBorder="1" applyAlignment="1">
      <alignment horizontal="center" wrapText="1"/>
      <protection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8" fillId="0" borderId="10" xfId="53" applyFont="1" applyFill="1" applyBorder="1" applyAlignment="1">
      <alignment horizontal="left" wrapText="1" indent="1"/>
      <protection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 indent="1"/>
    </xf>
    <xf numFmtId="3" fontId="46" fillId="0" borderId="10" xfId="0" applyNumberFormat="1" applyFont="1" applyFill="1" applyBorder="1" applyAlignment="1">
      <alignment/>
    </xf>
    <xf numFmtId="180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70" fontId="8" fillId="0" borderId="10" xfId="43" applyFont="1" applyFill="1" applyBorder="1" applyAlignment="1" applyProtection="1">
      <alignment horizontal="center" wrapText="1"/>
      <protection/>
    </xf>
    <xf numFmtId="170" fontId="8" fillId="0" borderId="13" xfId="43" applyFont="1" applyFill="1" applyBorder="1" applyAlignment="1">
      <alignment wrapText="1"/>
    </xf>
    <xf numFmtId="170" fontId="8" fillId="0" borderId="10" xfId="43" applyFont="1" applyFill="1" applyBorder="1" applyAlignment="1">
      <alignment horizontal="center" wrapText="1"/>
    </xf>
    <xf numFmtId="170" fontId="8" fillId="0" borderId="13" xfId="43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2"/>
    </xf>
    <xf numFmtId="14" fontId="8" fillId="0" borderId="10" xfId="0" applyNumberFormat="1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170" fontId="8" fillId="0" borderId="11" xfId="43" applyFont="1" applyFill="1" applyBorder="1" applyAlignment="1">
      <alignment horizontal="left" vertical="top" wrapText="1"/>
    </xf>
    <xf numFmtId="181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6" fillId="0" borderId="13" xfId="0" applyFont="1" applyFill="1" applyBorder="1" applyAlignment="1">
      <alignment horizontal="center" vertical="top" wrapText="1"/>
    </xf>
    <xf numFmtId="181" fontId="46" fillId="33" borderId="10" xfId="0" applyNumberFormat="1" applyFont="1" applyFill="1" applyBorder="1" applyAlignment="1">
      <alignment horizontal="right"/>
    </xf>
    <xf numFmtId="181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4" fontId="46" fillId="0" borderId="10" xfId="53" applyNumberFormat="1" applyFont="1" applyFill="1" applyBorder="1" applyAlignment="1">
      <alignment wrapText="1"/>
      <protection/>
    </xf>
    <xf numFmtId="181" fontId="46" fillId="0" borderId="10" xfId="0" applyNumberFormat="1" applyFont="1" applyFill="1" applyBorder="1" applyAlignment="1">
      <alignment/>
    </xf>
    <xf numFmtId="181" fontId="46" fillId="0" borderId="10" xfId="0" applyNumberFormat="1" applyFont="1" applyFill="1" applyBorder="1" applyAlignment="1">
      <alignment/>
    </xf>
    <xf numFmtId="181" fontId="46" fillId="0" borderId="10" xfId="43" applyNumberFormat="1" applyFont="1" applyFill="1" applyBorder="1" applyAlignment="1">
      <alignment horizontal="center"/>
    </xf>
    <xf numFmtId="181" fontId="46" fillId="0" borderId="0" xfId="43" applyNumberFormat="1" applyFont="1" applyFill="1" applyAlignment="1">
      <alignment horizontal="center"/>
    </xf>
    <xf numFmtId="180" fontId="46" fillId="0" borderId="10" xfId="43" applyNumberFormat="1" applyFont="1" applyFill="1" applyBorder="1" applyAlignment="1">
      <alignment horizontal="center"/>
    </xf>
    <xf numFmtId="3" fontId="46" fillId="0" borderId="10" xfId="43" applyNumberFormat="1" applyFont="1" applyFill="1" applyBorder="1" applyAlignment="1">
      <alignment horizontal="center"/>
    </xf>
    <xf numFmtId="3" fontId="46" fillId="0" borderId="14" xfId="43" applyNumberFormat="1" applyFont="1" applyFill="1" applyBorder="1" applyAlignment="1">
      <alignment horizontal="center"/>
    </xf>
    <xf numFmtId="3" fontId="46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top"/>
    </xf>
    <xf numFmtId="0" fontId="9" fillId="0" borderId="13" xfId="0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0" fontId="9" fillId="0" borderId="13" xfId="43" applyFont="1" applyFill="1" applyBorder="1" applyAlignment="1" applyProtection="1">
      <alignment horizontal="center" vertical="top" wrapText="1"/>
      <protection/>
    </xf>
    <xf numFmtId="170" fontId="9" fillId="0" borderId="15" xfId="43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 applyProtection="1">
      <alignment horizontal="center" vertical="top" wrapText="1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tabSelected="1" zoomScaleSheetLayoutView="110" zoomScalePageLayoutView="0" workbookViewId="0" topLeftCell="A1">
      <selection activeCell="K20" sqref="K20"/>
    </sheetView>
  </sheetViews>
  <sheetFormatPr defaultColWidth="9.140625" defaultRowHeight="15"/>
  <cols>
    <col min="1" max="1" width="59.28125" style="3" customWidth="1"/>
    <col min="2" max="2" width="11.140625" style="2" customWidth="1"/>
    <col min="3" max="3" width="15.7109375" style="57" customWidth="1"/>
    <col min="4" max="4" width="12.421875" style="57" customWidth="1"/>
    <col min="5" max="5" width="13.00390625" style="57" customWidth="1"/>
    <col min="6" max="6" width="14.8515625" style="57" customWidth="1"/>
    <col min="7" max="7" width="13.140625" style="57" customWidth="1"/>
    <col min="8" max="8" width="9.140625" style="1" customWidth="1"/>
    <col min="9" max="9" width="4.421875" style="1" customWidth="1"/>
    <col min="10" max="31" width="9.140625" style="1" customWidth="1"/>
    <col min="32" max="16384" width="9.140625" style="3" customWidth="1"/>
  </cols>
  <sheetData>
    <row r="1" spans="4:7" ht="15">
      <c r="D1" s="63" t="s">
        <v>112</v>
      </c>
      <c r="E1" s="62"/>
      <c r="F1" s="62"/>
      <c r="G1" s="62"/>
    </row>
    <row r="2" spans="1:31" s="57" customFormat="1" ht="15" customHeight="1">
      <c r="A2" s="60" t="s">
        <v>84</v>
      </c>
      <c r="D2" s="66" t="s">
        <v>114</v>
      </c>
      <c r="E2" s="67"/>
      <c r="F2" s="67"/>
      <c r="G2" s="6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s="57" customFormat="1" ht="15" customHeight="1">
      <c r="A3" s="60"/>
      <c r="D3" s="66" t="s">
        <v>116</v>
      </c>
      <c r="E3" s="67"/>
      <c r="F3" s="67"/>
      <c r="G3" s="67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7" ht="15.75">
      <c r="A4" s="70" t="s">
        <v>113</v>
      </c>
      <c r="B4" s="70"/>
      <c r="C4" s="70"/>
      <c r="D4" s="70"/>
      <c r="E4" s="70"/>
      <c r="F4" s="70"/>
      <c r="G4" s="70"/>
    </row>
    <row r="5" spans="1:7" ht="47.25">
      <c r="A5" s="37" t="s">
        <v>0</v>
      </c>
      <c r="B5" s="37" t="s">
        <v>1</v>
      </c>
      <c r="C5" s="42" t="s">
        <v>97</v>
      </c>
      <c r="D5" s="58" t="s">
        <v>98</v>
      </c>
      <c r="E5" s="58" t="s">
        <v>82</v>
      </c>
      <c r="F5" s="58" t="s">
        <v>62</v>
      </c>
      <c r="G5" s="58" t="s">
        <v>96</v>
      </c>
    </row>
    <row r="6" spans="1:7" ht="15.75">
      <c r="A6" s="71" t="s">
        <v>2</v>
      </c>
      <c r="B6" s="72"/>
      <c r="C6" s="72"/>
      <c r="D6" s="72"/>
      <c r="E6" s="72"/>
      <c r="F6" s="72"/>
      <c r="G6" s="72"/>
    </row>
    <row r="7" spans="1:7" ht="15.75">
      <c r="A7" s="6" t="s">
        <v>94</v>
      </c>
      <c r="B7" s="7" t="s">
        <v>3</v>
      </c>
      <c r="C7" s="43">
        <f>C8+C27</f>
        <v>8994.5</v>
      </c>
      <c r="D7" s="44">
        <f>D8+D27</f>
        <v>25204.049899999998</v>
      </c>
      <c r="E7" s="44">
        <f>E8+E27</f>
        <v>11878.2639</v>
      </c>
      <c r="F7" s="44">
        <f>F8+F27</f>
        <v>11832.487899999998</v>
      </c>
      <c r="G7" s="44">
        <f>G8+G27</f>
        <v>11923.4369</v>
      </c>
    </row>
    <row r="8" spans="1:7" ht="15.75">
      <c r="A8" s="8" t="s">
        <v>4</v>
      </c>
      <c r="B8" s="7" t="s">
        <v>3</v>
      </c>
      <c r="C8" s="43">
        <v>6035.6</v>
      </c>
      <c r="D8" s="44">
        <v>22125</v>
      </c>
      <c r="E8" s="44">
        <v>8756.5</v>
      </c>
      <c r="F8" s="44">
        <v>8594.3</v>
      </c>
      <c r="G8" s="50">
        <v>8565.2</v>
      </c>
    </row>
    <row r="9" spans="1:7" ht="15.75">
      <c r="A9" s="9" t="s">
        <v>5</v>
      </c>
      <c r="B9" s="7" t="s">
        <v>3</v>
      </c>
      <c r="C9" s="43">
        <v>-22178</v>
      </c>
      <c r="D9" s="44">
        <v>22118.7</v>
      </c>
      <c r="E9" s="44">
        <v>8752</v>
      </c>
      <c r="F9" s="44">
        <v>8591.6</v>
      </c>
      <c r="G9" s="50">
        <v>8564.4</v>
      </c>
    </row>
    <row r="10" spans="1:7" ht="15.75">
      <c r="A10" s="8" t="s">
        <v>93</v>
      </c>
      <c r="B10" s="7" t="s">
        <v>3</v>
      </c>
      <c r="C10" s="43">
        <v>1663.8</v>
      </c>
      <c r="D10" s="44">
        <v>1977.5</v>
      </c>
      <c r="E10" s="44">
        <v>2042.5</v>
      </c>
      <c r="F10" s="44">
        <v>2192.6</v>
      </c>
      <c r="G10" s="50">
        <v>2222.3</v>
      </c>
    </row>
    <row r="11" spans="1:7" ht="15.75">
      <c r="A11" s="8" t="s">
        <v>92</v>
      </c>
      <c r="B11" s="7" t="s">
        <v>3</v>
      </c>
      <c r="C11" s="43">
        <v>1830</v>
      </c>
      <c r="D11" s="44">
        <v>1879.9</v>
      </c>
      <c r="E11" s="44">
        <v>1972</v>
      </c>
      <c r="F11" s="44">
        <v>2066.7</v>
      </c>
      <c r="G11" s="50">
        <v>2157.6</v>
      </c>
    </row>
    <row r="12" spans="1:7" ht="15.75">
      <c r="A12" s="8" t="s">
        <v>52</v>
      </c>
      <c r="B12" s="7" t="s">
        <v>3</v>
      </c>
      <c r="C12" s="43">
        <v>39.6</v>
      </c>
      <c r="D12" s="44">
        <v>35.1</v>
      </c>
      <c r="E12" s="44">
        <v>35</v>
      </c>
      <c r="F12" s="44">
        <v>35.4</v>
      </c>
      <c r="G12" s="50">
        <v>36.4</v>
      </c>
    </row>
    <row r="13" spans="1:7" ht="15.75">
      <c r="A13" s="8" t="s">
        <v>53</v>
      </c>
      <c r="B13" s="7" t="s">
        <v>3</v>
      </c>
      <c r="C13" s="43">
        <v>3.2</v>
      </c>
      <c r="D13" s="44">
        <v>2.7</v>
      </c>
      <c r="E13" s="44">
        <v>2.8</v>
      </c>
      <c r="F13" s="44">
        <v>2.9</v>
      </c>
      <c r="G13" s="50">
        <v>3</v>
      </c>
    </row>
    <row r="14" spans="1:7" ht="15.75">
      <c r="A14" s="8" t="s">
        <v>51</v>
      </c>
      <c r="B14" s="7" t="s">
        <v>3</v>
      </c>
      <c r="C14" s="43">
        <v>107</v>
      </c>
      <c r="D14" s="44">
        <v>111.8</v>
      </c>
      <c r="E14" s="44">
        <v>113.8</v>
      </c>
      <c r="F14" s="44">
        <v>115.7</v>
      </c>
      <c r="G14" s="50">
        <v>117.9</v>
      </c>
    </row>
    <row r="15" spans="1:7" ht="15.75">
      <c r="A15" s="10" t="s">
        <v>54</v>
      </c>
      <c r="B15" s="7" t="s">
        <v>3</v>
      </c>
      <c r="C15" s="43">
        <v>0.3</v>
      </c>
      <c r="D15" s="44">
        <v>0.5</v>
      </c>
      <c r="E15" s="44">
        <v>0.5</v>
      </c>
      <c r="F15" s="44">
        <v>0.5</v>
      </c>
      <c r="G15" s="44">
        <v>0.6</v>
      </c>
    </row>
    <row r="16" spans="1:7" ht="15.75">
      <c r="A16" s="11" t="s">
        <v>55</v>
      </c>
      <c r="B16" s="7" t="s">
        <v>3</v>
      </c>
      <c r="C16" s="43">
        <v>28.9</v>
      </c>
      <c r="D16" s="44">
        <v>29.5</v>
      </c>
      <c r="E16" s="44">
        <v>32.384</v>
      </c>
      <c r="F16" s="44">
        <v>32.384</v>
      </c>
      <c r="G16" s="44">
        <v>33.29</v>
      </c>
    </row>
    <row r="17" spans="1:7" ht="15.75">
      <c r="A17" s="12" t="s">
        <v>56</v>
      </c>
      <c r="B17" s="7" t="s">
        <v>3</v>
      </c>
      <c r="C17" s="44">
        <f>SUM(C18:C24)</f>
        <v>787.8000000000001</v>
      </c>
      <c r="D17" s="44">
        <f>SUM(D18:D24)</f>
        <v>872.4919</v>
      </c>
      <c r="E17" s="44">
        <f>SUM(E18:E24)</f>
        <v>858.3798999999998</v>
      </c>
      <c r="F17" s="44">
        <f>SUM(F18:F24)</f>
        <v>902.0038999999999</v>
      </c>
      <c r="G17" s="44">
        <f>SUM(G18:G24)</f>
        <v>928.3469</v>
      </c>
    </row>
    <row r="18" spans="1:7" ht="15.75">
      <c r="A18" s="12" t="s">
        <v>85</v>
      </c>
      <c r="B18" s="7" t="s">
        <v>3</v>
      </c>
      <c r="C18" s="43">
        <v>11.6</v>
      </c>
      <c r="D18" s="44">
        <v>15.4</v>
      </c>
      <c r="E18" s="44">
        <v>10.7</v>
      </c>
      <c r="F18" s="44">
        <v>10.4</v>
      </c>
      <c r="G18" s="44">
        <v>11.3</v>
      </c>
    </row>
    <row r="19" spans="1:7" ht="15.75">
      <c r="A19" s="12" t="s">
        <v>86</v>
      </c>
      <c r="B19" s="7" t="s">
        <v>3</v>
      </c>
      <c r="C19" s="43">
        <v>118.4</v>
      </c>
      <c r="D19" s="59">
        <v>143.143</v>
      </c>
      <c r="E19" s="59">
        <v>142.96</v>
      </c>
      <c r="F19" s="59">
        <v>144.396</v>
      </c>
      <c r="G19" s="59">
        <v>148.727</v>
      </c>
    </row>
    <row r="20" spans="1:7" ht="15.75">
      <c r="A20" s="12" t="s">
        <v>87</v>
      </c>
      <c r="B20" s="7" t="s">
        <v>3</v>
      </c>
      <c r="C20" s="43">
        <v>558.2</v>
      </c>
      <c r="D20" s="44">
        <v>605.86</v>
      </c>
      <c r="E20" s="44">
        <v>593.8</v>
      </c>
      <c r="F20" s="44">
        <v>632.4</v>
      </c>
      <c r="G20" s="50">
        <v>650.7</v>
      </c>
    </row>
    <row r="21" spans="1:7" ht="15.75">
      <c r="A21" s="12" t="s">
        <v>88</v>
      </c>
      <c r="B21" s="7" t="s">
        <v>3</v>
      </c>
      <c r="C21" s="43">
        <v>18.5</v>
      </c>
      <c r="D21" s="44">
        <v>23.82</v>
      </c>
      <c r="E21" s="44">
        <v>24.3</v>
      </c>
      <c r="F21" s="44">
        <v>25</v>
      </c>
      <c r="G21" s="44">
        <v>25.5</v>
      </c>
    </row>
    <row r="22" spans="1:7" ht="15.75">
      <c r="A22" s="12" t="s">
        <v>89</v>
      </c>
      <c r="B22" s="7" t="s">
        <v>3</v>
      </c>
      <c r="C22" s="43">
        <v>42</v>
      </c>
      <c r="D22" s="44">
        <v>47.8</v>
      </c>
      <c r="E22" s="44">
        <v>50</v>
      </c>
      <c r="F22" s="44">
        <v>53</v>
      </c>
      <c r="G22" s="44">
        <v>55</v>
      </c>
    </row>
    <row r="23" spans="1:7" ht="15.75">
      <c r="A23" s="12" t="s">
        <v>90</v>
      </c>
      <c r="B23" s="7" t="s">
        <v>3</v>
      </c>
      <c r="C23" s="43">
        <v>25.1</v>
      </c>
      <c r="D23" s="44">
        <v>24.8199</v>
      </c>
      <c r="E23" s="44">
        <v>24.8199</v>
      </c>
      <c r="F23" s="44">
        <v>24.8199</v>
      </c>
      <c r="G23" s="44">
        <v>24.8199</v>
      </c>
    </row>
    <row r="24" spans="1:7" ht="15.75">
      <c r="A24" s="12" t="s">
        <v>91</v>
      </c>
      <c r="B24" s="7" t="s">
        <v>3</v>
      </c>
      <c r="C24" s="43">
        <v>14</v>
      </c>
      <c r="D24" s="44">
        <v>11.649</v>
      </c>
      <c r="E24" s="44">
        <v>11.8</v>
      </c>
      <c r="F24" s="44">
        <v>11.988</v>
      </c>
      <c r="G24" s="44">
        <v>12.3</v>
      </c>
    </row>
    <row r="25" spans="1:7" ht="15.75">
      <c r="A25" s="8" t="s">
        <v>57</v>
      </c>
      <c r="B25" s="7" t="s">
        <v>3</v>
      </c>
      <c r="C25" s="43">
        <v>161.2</v>
      </c>
      <c r="D25" s="44">
        <v>146.558</v>
      </c>
      <c r="E25" s="44">
        <v>106.9</v>
      </c>
      <c r="F25" s="44">
        <v>82.6</v>
      </c>
      <c r="G25" s="50">
        <v>81.1</v>
      </c>
    </row>
    <row r="26" spans="1:7" ht="15.75">
      <c r="A26" s="8" t="s">
        <v>115</v>
      </c>
      <c r="B26" s="7" t="s">
        <v>3</v>
      </c>
      <c r="C26" s="43">
        <v>0.9</v>
      </c>
      <c r="D26" s="44">
        <v>0.5</v>
      </c>
      <c r="E26" s="44">
        <v>0</v>
      </c>
      <c r="F26" s="44">
        <v>0</v>
      </c>
      <c r="G26" s="50">
        <v>0</v>
      </c>
    </row>
    <row r="27" spans="1:7" ht="31.5">
      <c r="A27" s="8" t="s">
        <v>59</v>
      </c>
      <c r="B27" s="7" t="s">
        <v>3</v>
      </c>
      <c r="C27" s="43">
        <f>SUM(C11+C12+C13+C14+C15+C16+C17+C25+C26)</f>
        <v>2958.9</v>
      </c>
      <c r="D27" s="43">
        <f>SUM(D11+D12+D13+D14+D15+D16+D17+D25+D26)</f>
        <v>3079.0499</v>
      </c>
      <c r="E27" s="43">
        <f>SUM(E11+E12+E13+E14+E15+E16+E17+E25+E26)</f>
        <v>3121.7639</v>
      </c>
      <c r="F27" s="43">
        <f>SUM(F11+F12+F13+F14+F15+F16+F17+F25+F26)</f>
        <v>3238.1878999999994</v>
      </c>
      <c r="G27" s="43">
        <f>SUM(G11+G12+G13+G14+G15+G16+G17+G25+G26)</f>
        <v>3358.2369</v>
      </c>
    </row>
    <row r="28" spans="1:7" ht="31.5">
      <c r="A28" s="8" t="s">
        <v>58</v>
      </c>
      <c r="B28" s="7" t="s">
        <v>3</v>
      </c>
      <c r="C28" s="43">
        <v>2095.2</v>
      </c>
      <c r="D28" s="44">
        <v>1612.4</v>
      </c>
      <c r="E28" s="44">
        <v>1458.1</v>
      </c>
      <c r="F28" s="44">
        <v>1347</v>
      </c>
      <c r="G28" s="50">
        <v>1317.3</v>
      </c>
    </row>
    <row r="29" spans="1:7" ht="15.75">
      <c r="A29" s="64" t="s">
        <v>7</v>
      </c>
      <c r="B29" s="65"/>
      <c r="C29" s="65"/>
      <c r="D29" s="65"/>
      <c r="E29" s="65"/>
      <c r="F29" s="65"/>
      <c r="G29" s="65"/>
    </row>
    <row r="30" spans="1:8" ht="16.5" customHeight="1">
      <c r="A30" s="21" t="s">
        <v>78</v>
      </c>
      <c r="B30" s="13" t="s">
        <v>3</v>
      </c>
      <c r="C30" s="14">
        <v>297248.6</v>
      </c>
      <c r="D30" s="14">
        <f>D32+D33+D34+D35+D36+D37+D38</f>
        <v>289189.89999999997</v>
      </c>
      <c r="E30" s="14">
        <f>E32+E33+E34+E35+E36+E37+E38</f>
        <v>300922.3</v>
      </c>
      <c r="F30" s="14">
        <f>F32+F33+F34+F35+F36+F37+F38</f>
        <v>307918.3</v>
      </c>
      <c r="G30" s="14">
        <f>G32+G33+G34+G35+G36+G37+G38</f>
        <v>313271.10000000003</v>
      </c>
      <c r="H30" s="40"/>
    </row>
    <row r="31" spans="1:7" ht="15.75">
      <c r="A31" s="21" t="s">
        <v>6</v>
      </c>
      <c r="B31" s="13"/>
      <c r="C31" s="14"/>
      <c r="D31" s="14"/>
      <c r="E31" s="14"/>
      <c r="F31" s="14"/>
      <c r="G31" s="14"/>
    </row>
    <row r="32" spans="1:7" ht="15.75">
      <c r="A32" s="22" t="s">
        <v>9</v>
      </c>
      <c r="B32" s="13" t="s">
        <v>3</v>
      </c>
      <c r="C32" s="14">
        <v>337</v>
      </c>
      <c r="D32" s="14">
        <v>337.5</v>
      </c>
      <c r="E32" s="14">
        <v>341.2</v>
      </c>
      <c r="F32" s="14">
        <v>343.2</v>
      </c>
      <c r="G32" s="14">
        <v>346.7</v>
      </c>
    </row>
    <row r="33" spans="1:7" ht="15.75">
      <c r="A33" s="22" t="s">
        <v>10</v>
      </c>
      <c r="B33" s="13" t="s">
        <v>3</v>
      </c>
      <c r="C33" s="14">
        <v>246384.9</v>
      </c>
      <c r="D33" s="14">
        <v>247454.6</v>
      </c>
      <c r="E33" s="14">
        <v>257575.3</v>
      </c>
      <c r="F33" s="14">
        <v>263539.7</v>
      </c>
      <c r="G33" s="14">
        <v>268019.3</v>
      </c>
    </row>
    <row r="34" spans="1:7" ht="31.5">
      <c r="A34" s="22" t="s">
        <v>11</v>
      </c>
      <c r="B34" s="13" t="s">
        <v>3</v>
      </c>
      <c r="C34" s="14">
        <v>1628.4</v>
      </c>
      <c r="D34" s="14">
        <v>1622</v>
      </c>
      <c r="E34" s="14">
        <v>1585.7</v>
      </c>
      <c r="F34" s="14">
        <v>1584.1</v>
      </c>
      <c r="G34" s="14">
        <v>1657.4</v>
      </c>
    </row>
    <row r="35" spans="1:7" ht="15.75">
      <c r="A35" s="22" t="s">
        <v>12</v>
      </c>
      <c r="B35" s="13" t="s">
        <v>3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5.75">
      <c r="A36" s="22" t="s">
        <v>13</v>
      </c>
      <c r="B36" s="13" t="s">
        <v>3</v>
      </c>
      <c r="C36" s="14">
        <v>46216.3</v>
      </c>
      <c r="D36" s="14">
        <v>38661</v>
      </c>
      <c r="E36" s="14">
        <v>40227.3</v>
      </c>
      <c r="F36" s="14">
        <v>41163.1</v>
      </c>
      <c r="G36" s="14">
        <v>41869.3</v>
      </c>
    </row>
    <row r="37" spans="1:7" ht="15.75">
      <c r="A37" s="22" t="s">
        <v>14</v>
      </c>
      <c r="B37" s="13" t="s">
        <v>3</v>
      </c>
      <c r="C37" s="14">
        <v>1004.4</v>
      </c>
      <c r="D37" s="14">
        <v>1114.8</v>
      </c>
      <c r="E37" s="14">
        <v>1192.8</v>
      </c>
      <c r="F37" s="14">
        <v>1288.2</v>
      </c>
      <c r="G37" s="14">
        <v>1378.4</v>
      </c>
    </row>
    <row r="38" spans="1:7" ht="15.75">
      <c r="A38" s="22" t="s">
        <v>15</v>
      </c>
      <c r="B38" s="13" t="s">
        <v>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ht="14.25" customHeight="1">
      <c r="A39" s="64" t="s">
        <v>16</v>
      </c>
      <c r="B39" s="65"/>
      <c r="C39" s="65"/>
      <c r="D39" s="65"/>
      <c r="E39" s="65"/>
      <c r="F39" s="65"/>
      <c r="G39" s="65"/>
    </row>
    <row r="40" spans="1:7" ht="31.5">
      <c r="A40" s="21" t="s">
        <v>17</v>
      </c>
      <c r="B40" s="13" t="s">
        <v>18</v>
      </c>
      <c r="C40" s="45">
        <v>5</v>
      </c>
      <c r="D40" s="45">
        <v>5</v>
      </c>
      <c r="E40" s="45">
        <v>6</v>
      </c>
      <c r="F40" s="45">
        <v>6</v>
      </c>
      <c r="G40" s="45">
        <v>6</v>
      </c>
    </row>
    <row r="41" spans="1:7" ht="15.75">
      <c r="A41" s="21" t="s">
        <v>19</v>
      </c>
      <c r="B41" s="13" t="s">
        <v>8</v>
      </c>
      <c r="C41" s="14">
        <v>12298.7</v>
      </c>
      <c r="D41" s="14">
        <v>15079.3</v>
      </c>
      <c r="E41" s="14">
        <v>14989</v>
      </c>
      <c r="F41" s="14">
        <v>15065.2</v>
      </c>
      <c r="G41" s="14">
        <v>15601.8</v>
      </c>
    </row>
    <row r="42" spans="1:7" ht="31.5">
      <c r="A42" s="21" t="s">
        <v>20</v>
      </c>
      <c r="B42" s="13" t="s">
        <v>18</v>
      </c>
      <c r="C42" s="45">
        <v>5</v>
      </c>
      <c r="D42" s="45">
        <v>5</v>
      </c>
      <c r="E42" s="45">
        <v>6</v>
      </c>
      <c r="F42" s="45">
        <v>6</v>
      </c>
      <c r="G42" s="45">
        <v>6</v>
      </c>
    </row>
    <row r="43" spans="1:7" ht="31.5">
      <c r="A43" s="22" t="s">
        <v>21</v>
      </c>
      <c r="B43" s="13" t="s">
        <v>18</v>
      </c>
      <c r="C43" s="45">
        <v>5</v>
      </c>
      <c r="D43" s="45">
        <v>5</v>
      </c>
      <c r="E43" s="45">
        <v>6</v>
      </c>
      <c r="F43" s="45">
        <v>6</v>
      </c>
      <c r="G43" s="45">
        <v>6</v>
      </c>
    </row>
    <row r="44" spans="1:7" ht="31.5">
      <c r="A44" s="21" t="s">
        <v>22</v>
      </c>
      <c r="B44" s="13" t="s">
        <v>8</v>
      </c>
      <c r="C44" s="14">
        <v>12298.7</v>
      </c>
      <c r="D44" s="14">
        <v>15079.3</v>
      </c>
      <c r="E44" s="14">
        <v>14989</v>
      </c>
      <c r="F44" s="14">
        <v>15065.2</v>
      </c>
      <c r="G44" s="14">
        <v>15601.8</v>
      </c>
    </row>
    <row r="45" spans="1:7" ht="15.75">
      <c r="A45" s="22" t="s">
        <v>23</v>
      </c>
      <c r="B45" s="13" t="s">
        <v>8</v>
      </c>
      <c r="C45" s="14">
        <v>12291.4</v>
      </c>
      <c r="D45" s="14">
        <v>15056.8</v>
      </c>
      <c r="E45" s="14">
        <v>14989</v>
      </c>
      <c r="F45" s="14">
        <v>15065.2</v>
      </c>
      <c r="G45" s="14">
        <v>15601.8</v>
      </c>
    </row>
    <row r="46" spans="1:7" ht="31.5">
      <c r="A46" s="38" t="s">
        <v>47</v>
      </c>
      <c r="B46" s="15" t="s">
        <v>18</v>
      </c>
      <c r="C46" s="46">
        <v>50</v>
      </c>
      <c r="D46" s="46">
        <v>49</v>
      </c>
      <c r="E46" s="47">
        <v>52</v>
      </c>
      <c r="F46" s="47">
        <v>55</v>
      </c>
      <c r="G46" s="47">
        <v>57</v>
      </c>
    </row>
    <row r="47" spans="1:7" ht="15.75">
      <c r="A47" s="64" t="s">
        <v>24</v>
      </c>
      <c r="B47" s="65"/>
      <c r="C47" s="65"/>
      <c r="D47" s="65"/>
      <c r="E47" s="65"/>
      <c r="F47" s="65"/>
      <c r="G47" s="65"/>
    </row>
    <row r="48" spans="1:7" ht="28.5" customHeight="1">
      <c r="A48" s="16" t="s">
        <v>63</v>
      </c>
      <c r="B48" s="17" t="s">
        <v>3</v>
      </c>
      <c r="C48" s="18">
        <v>5400.8</v>
      </c>
      <c r="D48" s="18">
        <v>8963</v>
      </c>
      <c r="E48" s="18">
        <v>10595.6</v>
      </c>
      <c r="F48" s="18">
        <v>7910.9</v>
      </c>
      <c r="G48" s="18">
        <v>7821.4</v>
      </c>
    </row>
    <row r="49" spans="1:7" ht="15.75">
      <c r="A49" s="16" t="s">
        <v>25</v>
      </c>
      <c r="B49" s="13"/>
      <c r="C49" s="18"/>
      <c r="D49" s="19"/>
      <c r="E49" s="18"/>
      <c r="F49" s="18"/>
      <c r="G49" s="18"/>
    </row>
    <row r="50" spans="1:7" ht="15.75">
      <c r="A50" s="20" t="s">
        <v>26</v>
      </c>
      <c r="B50" s="13" t="s">
        <v>3</v>
      </c>
      <c r="C50" s="18">
        <v>1596.6</v>
      </c>
      <c r="D50" s="19">
        <v>4679.6</v>
      </c>
      <c r="E50" s="18">
        <v>5541.1</v>
      </c>
      <c r="F50" s="18">
        <v>4115</v>
      </c>
      <c r="G50" s="18">
        <v>4197.3</v>
      </c>
    </row>
    <row r="51" spans="1:7" ht="15" customHeight="1">
      <c r="A51" s="20" t="s">
        <v>27</v>
      </c>
      <c r="B51" s="13" t="s">
        <v>3</v>
      </c>
      <c r="C51" s="18">
        <v>7.2</v>
      </c>
      <c r="D51" s="19">
        <v>11.9</v>
      </c>
      <c r="E51" s="18">
        <v>14.1</v>
      </c>
      <c r="F51" s="18">
        <v>10.5</v>
      </c>
      <c r="G51" s="18">
        <v>10.4</v>
      </c>
    </row>
    <row r="52" spans="1:7" ht="31.5">
      <c r="A52" s="20" t="s">
        <v>28</v>
      </c>
      <c r="B52" s="13" t="s">
        <v>3</v>
      </c>
      <c r="C52" s="18">
        <v>85.8</v>
      </c>
      <c r="D52" s="19">
        <v>142.4</v>
      </c>
      <c r="E52" s="18">
        <v>168.3</v>
      </c>
      <c r="F52" s="18">
        <v>125.7</v>
      </c>
      <c r="G52" s="18">
        <v>124.3</v>
      </c>
    </row>
    <row r="53" spans="1:7" ht="15" customHeight="1">
      <c r="A53" s="20" t="s">
        <v>29</v>
      </c>
      <c r="B53" s="13" t="s">
        <v>3</v>
      </c>
      <c r="C53" s="18">
        <v>423.8</v>
      </c>
      <c r="D53" s="18">
        <v>534.8</v>
      </c>
      <c r="E53" s="18">
        <v>572.2</v>
      </c>
      <c r="F53" s="18">
        <v>618</v>
      </c>
      <c r="G53" s="18">
        <v>667.5</v>
      </c>
    </row>
    <row r="54" spans="1:7" ht="15.75" customHeight="1">
      <c r="A54" s="21" t="s">
        <v>48</v>
      </c>
      <c r="B54" s="13" t="s">
        <v>3</v>
      </c>
      <c r="C54" s="48">
        <v>2736.4</v>
      </c>
      <c r="D54" s="18">
        <v>3490.9</v>
      </c>
      <c r="E54" s="18">
        <v>6382.7</v>
      </c>
      <c r="F54" s="18">
        <v>2083.9</v>
      </c>
      <c r="G54" s="18">
        <v>3110.9</v>
      </c>
    </row>
    <row r="55" spans="1:7" ht="15" customHeight="1">
      <c r="A55" s="22" t="s">
        <v>49</v>
      </c>
      <c r="B55" s="13" t="s">
        <v>3</v>
      </c>
      <c r="C55" s="48">
        <v>1310.9</v>
      </c>
      <c r="D55" s="18">
        <v>1793</v>
      </c>
      <c r="E55" s="18">
        <v>4036.6</v>
      </c>
      <c r="F55" s="18">
        <v>972.7</v>
      </c>
      <c r="G55" s="18">
        <v>1652.9</v>
      </c>
    </row>
    <row r="56" spans="1:7" ht="15" customHeight="1">
      <c r="A56" s="21" t="s">
        <v>50</v>
      </c>
      <c r="B56" s="13" t="s">
        <v>18</v>
      </c>
      <c r="C56" s="23">
        <v>888</v>
      </c>
      <c r="D56" s="23">
        <v>432</v>
      </c>
      <c r="E56" s="23">
        <v>254</v>
      </c>
      <c r="F56" s="23">
        <v>304</v>
      </c>
      <c r="G56" s="23">
        <v>228</v>
      </c>
    </row>
    <row r="57" spans="1:7" ht="15.75">
      <c r="A57" s="64" t="s">
        <v>81</v>
      </c>
      <c r="B57" s="65"/>
      <c r="C57" s="65"/>
      <c r="D57" s="65"/>
      <c r="E57" s="65"/>
      <c r="F57" s="65"/>
      <c r="G57" s="65"/>
    </row>
    <row r="58" spans="1:7" ht="15.75">
      <c r="A58" s="21" t="s">
        <v>31</v>
      </c>
      <c r="B58" s="13" t="s">
        <v>3</v>
      </c>
      <c r="C58" s="49">
        <v>17006.4</v>
      </c>
      <c r="D58" s="49">
        <v>17496.8</v>
      </c>
      <c r="E58" s="50">
        <v>17870.2</v>
      </c>
      <c r="F58" s="50">
        <v>18254.7</v>
      </c>
      <c r="G58" s="50">
        <v>18650.8</v>
      </c>
    </row>
    <row r="59" spans="1:7" ht="15.75">
      <c r="A59" s="21" t="s">
        <v>32</v>
      </c>
      <c r="B59" s="13"/>
      <c r="C59" s="24"/>
      <c r="D59" s="24"/>
      <c r="E59" s="25"/>
      <c r="F59" s="25"/>
      <c r="G59" s="25"/>
    </row>
    <row r="60" spans="1:7" ht="15.75">
      <c r="A60" s="20" t="s">
        <v>33</v>
      </c>
      <c r="B60" s="13" t="s">
        <v>3</v>
      </c>
      <c r="C60" s="49">
        <v>1249.3</v>
      </c>
      <c r="D60" s="49">
        <v>1250</v>
      </c>
      <c r="E60" s="50">
        <v>1250</v>
      </c>
      <c r="F60" s="50">
        <v>1250</v>
      </c>
      <c r="G60" s="50">
        <v>1250</v>
      </c>
    </row>
    <row r="61" spans="1:7" ht="15.75">
      <c r="A61" s="20" t="s">
        <v>34</v>
      </c>
      <c r="B61" s="13" t="s">
        <v>3</v>
      </c>
      <c r="C61" s="49">
        <v>11672.4</v>
      </c>
      <c r="D61" s="49">
        <v>12411.8</v>
      </c>
      <c r="E61" s="50">
        <v>13019</v>
      </c>
      <c r="F61" s="50">
        <v>13644.1</v>
      </c>
      <c r="G61" s="50">
        <v>14245.3</v>
      </c>
    </row>
    <row r="62" spans="1:7" ht="15.75">
      <c r="A62" s="20" t="s">
        <v>99</v>
      </c>
      <c r="B62" s="13" t="s">
        <v>3</v>
      </c>
      <c r="C62" s="49">
        <v>3641.2</v>
      </c>
      <c r="D62" s="49">
        <v>3802.6</v>
      </c>
      <c r="E62" s="50">
        <v>3802.6</v>
      </c>
      <c r="F62" s="50">
        <v>3802.6</v>
      </c>
      <c r="G62" s="50">
        <v>3802.6</v>
      </c>
    </row>
    <row r="63" spans="1:31" s="5" customFormat="1" ht="15.75">
      <c r="A63" s="21" t="s">
        <v>35</v>
      </c>
      <c r="B63" s="13" t="s">
        <v>36</v>
      </c>
      <c r="C63" s="49">
        <v>17597.6</v>
      </c>
      <c r="D63" s="49">
        <v>17875</v>
      </c>
      <c r="E63" s="44">
        <v>18244.8</v>
      </c>
      <c r="F63" s="44">
        <v>18631.5</v>
      </c>
      <c r="G63" s="44">
        <v>19032.2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7" ht="15.75">
      <c r="A64" s="68" t="s">
        <v>60</v>
      </c>
      <c r="B64" s="69"/>
      <c r="C64" s="69"/>
      <c r="D64" s="69"/>
      <c r="E64" s="69"/>
      <c r="F64" s="69"/>
      <c r="G64" s="69"/>
    </row>
    <row r="65" spans="1:7" ht="31.5">
      <c r="A65" s="39" t="s">
        <v>37</v>
      </c>
      <c r="B65" s="26" t="s">
        <v>3</v>
      </c>
      <c r="C65" s="51">
        <v>7899.1</v>
      </c>
      <c r="D65" s="51">
        <v>8459.9</v>
      </c>
      <c r="E65" s="51">
        <v>9128.2</v>
      </c>
      <c r="F65" s="52">
        <v>9758</v>
      </c>
      <c r="G65" s="51">
        <v>10431.3</v>
      </c>
    </row>
    <row r="66" spans="1:7" ht="15.75">
      <c r="A66" s="27" t="s">
        <v>38</v>
      </c>
      <c r="B66" s="28" t="s">
        <v>8</v>
      </c>
      <c r="C66" s="53">
        <v>313.1</v>
      </c>
      <c r="D66" s="53">
        <v>319.4</v>
      </c>
      <c r="E66" s="53">
        <v>325.8</v>
      </c>
      <c r="F66" s="53">
        <v>332.3</v>
      </c>
      <c r="G66" s="53">
        <v>338.9</v>
      </c>
    </row>
    <row r="67" spans="1:7" ht="33.75" customHeight="1">
      <c r="A67" s="29" t="s">
        <v>39</v>
      </c>
      <c r="B67" s="28" t="s">
        <v>40</v>
      </c>
      <c r="C67" s="54">
        <v>560</v>
      </c>
      <c r="D67" s="54">
        <v>560</v>
      </c>
      <c r="E67" s="54">
        <v>561</v>
      </c>
      <c r="F67" s="55">
        <v>561</v>
      </c>
      <c r="G67" s="54">
        <v>561</v>
      </c>
    </row>
    <row r="68" spans="1:7" ht="15.75">
      <c r="A68" s="64" t="s">
        <v>61</v>
      </c>
      <c r="B68" s="65"/>
      <c r="C68" s="65"/>
      <c r="D68" s="65"/>
      <c r="E68" s="65"/>
      <c r="F68" s="65"/>
      <c r="G68" s="65"/>
    </row>
    <row r="69" spans="1:7" ht="15.75">
      <c r="A69" s="21" t="s">
        <v>41</v>
      </c>
      <c r="B69" s="30"/>
      <c r="C69" s="25"/>
      <c r="D69" s="31"/>
      <c r="E69" s="25"/>
      <c r="F69" s="25"/>
      <c r="G69" s="25"/>
    </row>
    <row r="70" spans="1:7" ht="31.5">
      <c r="A70" s="22" t="s">
        <v>95</v>
      </c>
      <c r="B70" s="13" t="s">
        <v>30</v>
      </c>
      <c r="C70" s="32">
        <v>79537</v>
      </c>
      <c r="D70" s="23">
        <v>81530</v>
      </c>
      <c r="E70" s="23">
        <v>81611</v>
      </c>
      <c r="F70" s="23">
        <v>81633</v>
      </c>
      <c r="G70" s="56">
        <v>81663</v>
      </c>
    </row>
    <row r="71" spans="1:7" ht="31.5">
      <c r="A71" s="22" t="s">
        <v>100</v>
      </c>
      <c r="B71" s="13" t="s">
        <v>30</v>
      </c>
      <c r="C71" s="32">
        <v>5352</v>
      </c>
      <c r="D71" s="32">
        <v>5803</v>
      </c>
      <c r="E71" s="23">
        <v>5194</v>
      </c>
      <c r="F71" s="23">
        <v>5404</v>
      </c>
      <c r="G71" s="23">
        <v>5626</v>
      </c>
    </row>
    <row r="72" spans="1:7" ht="31.5">
      <c r="A72" s="22" t="s">
        <v>101</v>
      </c>
      <c r="B72" s="13" t="s">
        <v>30</v>
      </c>
      <c r="C72" s="32">
        <v>7726</v>
      </c>
      <c r="D72" s="32">
        <v>8311</v>
      </c>
      <c r="E72" s="23">
        <v>9351</v>
      </c>
      <c r="F72" s="23">
        <v>10144</v>
      </c>
      <c r="G72" s="23">
        <v>10781</v>
      </c>
    </row>
    <row r="73" spans="1:7" ht="15.75">
      <c r="A73" s="22" t="s">
        <v>102</v>
      </c>
      <c r="B73" s="13" t="s">
        <v>30</v>
      </c>
      <c r="C73" s="32">
        <v>47061</v>
      </c>
      <c r="D73" s="32">
        <v>47450</v>
      </c>
      <c r="E73" s="23">
        <v>47925</v>
      </c>
      <c r="F73" s="23">
        <v>48308</v>
      </c>
      <c r="G73" s="23">
        <v>48598</v>
      </c>
    </row>
    <row r="74" spans="1:7" ht="31.5">
      <c r="A74" s="22" t="s">
        <v>103</v>
      </c>
      <c r="B74" s="13" t="s">
        <v>30</v>
      </c>
      <c r="C74" s="32">
        <v>16907</v>
      </c>
      <c r="D74" s="32">
        <v>17464</v>
      </c>
      <c r="E74" s="23">
        <v>18509</v>
      </c>
      <c r="F74" s="23">
        <v>19366</v>
      </c>
      <c r="G74" s="23">
        <v>20922</v>
      </c>
    </row>
    <row r="75" spans="1:7" ht="15.75">
      <c r="A75" s="21" t="s">
        <v>42</v>
      </c>
      <c r="B75" s="13"/>
      <c r="C75" s="23"/>
      <c r="D75" s="32"/>
      <c r="E75" s="23"/>
      <c r="F75" s="23"/>
      <c r="G75" s="23"/>
    </row>
    <row r="76" spans="1:31" ht="15.75">
      <c r="A76" s="22" t="s">
        <v>43</v>
      </c>
      <c r="B76" s="13" t="s">
        <v>30</v>
      </c>
      <c r="C76" s="23">
        <v>1302</v>
      </c>
      <c r="D76" s="32">
        <v>1284</v>
      </c>
      <c r="E76" s="23">
        <v>1284</v>
      </c>
      <c r="F76" s="23">
        <v>1284</v>
      </c>
      <c r="G76" s="23">
        <v>1294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>
      <c r="A77" s="22" t="s">
        <v>44</v>
      </c>
      <c r="B77" s="13" t="s">
        <v>30</v>
      </c>
      <c r="C77" s="23">
        <v>1003</v>
      </c>
      <c r="D77" s="32">
        <v>1150</v>
      </c>
      <c r="E77" s="23">
        <v>1150</v>
      </c>
      <c r="F77" s="23">
        <v>1150</v>
      </c>
      <c r="G77" s="23">
        <v>1150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31.5">
      <c r="A78" s="21" t="s">
        <v>79</v>
      </c>
      <c r="B78" s="13"/>
      <c r="C78" s="23"/>
      <c r="D78" s="32"/>
      <c r="E78" s="23"/>
      <c r="F78" s="23"/>
      <c r="G78" s="2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>
      <c r="A79" s="22" t="s">
        <v>45</v>
      </c>
      <c r="B79" s="13" t="s">
        <v>30</v>
      </c>
      <c r="C79" s="23">
        <v>3456</v>
      </c>
      <c r="D79" s="32">
        <v>3060</v>
      </c>
      <c r="E79" s="23">
        <v>2938</v>
      </c>
      <c r="F79" s="23">
        <v>2820</v>
      </c>
      <c r="G79" s="23">
        <v>2707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>
      <c r="A80" s="22" t="s">
        <v>46</v>
      </c>
      <c r="B80" s="13" t="s">
        <v>30</v>
      </c>
      <c r="C80" s="23">
        <v>1771</v>
      </c>
      <c r="D80" s="32">
        <v>1856</v>
      </c>
      <c r="E80" s="23">
        <v>1904</v>
      </c>
      <c r="F80" s="23">
        <v>1953</v>
      </c>
      <c r="G80" s="23">
        <v>2006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>
      <c r="A81" s="64" t="s">
        <v>83</v>
      </c>
      <c r="B81" s="65"/>
      <c r="C81" s="65"/>
      <c r="D81" s="65"/>
      <c r="E81" s="65"/>
      <c r="F81" s="65"/>
      <c r="G81" s="6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31.5">
      <c r="A82" s="21" t="s">
        <v>64</v>
      </c>
      <c r="B82" s="33" t="s">
        <v>30</v>
      </c>
      <c r="C82" s="23">
        <v>22102</v>
      </c>
      <c r="D82" s="23">
        <v>22534</v>
      </c>
      <c r="E82" s="23">
        <v>22788</v>
      </c>
      <c r="F82" s="23">
        <v>23092</v>
      </c>
      <c r="G82" s="23">
        <v>23320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>
      <c r="A83" s="21" t="s">
        <v>65</v>
      </c>
      <c r="B83" s="13" t="s">
        <v>30</v>
      </c>
      <c r="C83" s="23">
        <v>45511</v>
      </c>
      <c r="D83" s="23">
        <v>47748</v>
      </c>
      <c r="E83" s="23">
        <v>48719</v>
      </c>
      <c r="F83" s="23">
        <v>50694</v>
      </c>
      <c r="G83" s="23">
        <v>51721</v>
      </c>
      <c r="H83" s="41"/>
      <c r="I83" s="41"/>
      <c r="J83" s="41"/>
      <c r="K83" s="41"/>
      <c r="L83" s="4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>
      <c r="A84" s="21" t="s">
        <v>66</v>
      </c>
      <c r="B84" s="13"/>
      <c r="C84" s="23"/>
      <c r="D84" s="32"/>
      <c r="E84" s="23"/>
      <c r="F84" s="23"/>
      <c r="G84" s="2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31.5">
      <c r="A85" s="34" t="s">
        <v>67</v>
      </c>
      <c r="B85" s="13" t="s">
        <v>30</v>
      </c>
      <c r="C85" s="23">
        <v>37391</v>
      </c>
      <c r="D85" s="32">
        <v>38139</v>
      </c>
      <c r="E85" s="23">
        <v>38558</v>
      </c>
      <c r="F85" s="23">
        <v>39060</v>
      </c>
      <c r="G85" s="23">
        <v>39450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31.5">
      <c r="A86" s="34" t="s">
        <v>68</v>
      </c>
      <c r="B86" s="13" t="s">
        <v>30</v>
      </c>
      <c r="C86" s="23">
        <v>6086</v>
      </c>
      <c r="D86" s="32">
        <v>7575</v>
      </c>
      <c r="E86" s="23">
        <v>8127</v>
      </c>
      <c r="F86" s="23">
        <v>9600</v>
      </c>
      <c r="G86" s="23">
        <v>10237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31.5">
      <c r="A87" s="34" t="s">
        <v>69</v>
      </c>
      <c r="B87" s="13" t="s">
        <v>30</v>
      </c>
      <c r="C87" s="23">
        <v>534</v>
      </c>
      <c r="D87" s="32">
        <v>534</v>
      </c>
      <c r="E87" s="23">
        <v>534</v>
      </c>
      <c r="F87" s="23">
        <v>534</v>
      </c>
      <c r="G87" s="23">
        <v>534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47.25">
      <c r="A88" s="34" t="s">
        <v>70</v>
      </c>
      <c r="B88" s="13" t="s">
        <v>30</v>
      </c>
      <c r="C88" s="23">
        <v>1500</v>
      </c>
      <c r="D88" s="23">
        <v>1500</v>
      </c>
      <c r="E88" s="23">
        <v>1500</v>
      </c>
      <c r="F88" s="23">
        <v>1500</v>
      </c>
      <c r="G88" s="23">
        <v>1500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>
      <c r="A89" s="21" t="s">
        <v>71</v>
      </c>
      <c r="B89" s="13"/>
      <c r="C89" s="23"/>
      <c r="D89" s="32"/>
      <c r="E89" s="23"/>
      <c r="F89" s="23"/>
      <c r="G89" s="23"/>
      <c r="H89" s="4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47.25">
      <c r="A90" s="34" t="s">
        <v>72</v>
      </c>
      <c r="B90" s="13" t="s">
        <v>30</v>
      </c>
      <c r="C90" s="23">
        <v>27500</v>
      </c>
      <c r="D90" s="32">
        <v>28050</v>
      </c>
      <c r="E90" s="23">
        <v>28359</v>
      </c>
      <c r="F90" s="23">
        <v>28727</v>
      </c>
      <c r="G90" s="23">
        <v>29014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31.5">
      <c r="A91" s="34" t="s">
        <v>104</v>
      </c>
      <c r="B91" s="13"/>
      <c r="C91" s="23">
        <v>3600</v>
      </c>
      <c r="D91" s="32">
        <v>4788</v>
      </c>
      <c r="E91" s="23">
        <v>5470</v>
      </c>
      <c r="F91" s="23">
        <v>7097</v>
      </c>
      <c r="G91" s="23">
        <v>7887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>
      <c r="A92" s="34" t="s">
        <v>105</v>
      </c>
      <c r="B92" s="13" t="s">
        <v>30</v>
      </c>
      <c r="C92" s="23">
        <v>2678</v>
      </c>
      <c r="D92" s="32">
        <v>2640</v>
      </c>
      <c r="E92" s="23">
        <v>2620</v>
      </c>
      <c r="F92" s="23">
        <v>2600</v>
      </c>
      <c r="G92" s="23">
        <v>2550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31.5">
      <c r="A93" s="35" t="s">
        <v>106</v>
      </c>
      <c r="B93" s="13" t="s">
        <v>30</v>
      </c>
      <c r="C93" s="23">
        <v>661</v>
      </c>
      <c r="D93" s="32">
        <v>690</v>
      </c>
      <c r="E93" s="23">
        <v>670</v>
      </c>
      <c r="F93" s="23">
        <v>650</v>
      </c>
      <c r="G93" s="23">
        <v>600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47.25">
      <c r="A94" s="34" t="s">
        <v>107</v>
      </c>
      <c r="B94" s="13" t="s">
        <v>30</v>
      </c>
      <c r="C94" s="23">
        <v>9670</v>
      </c>
      <c r="D94" s="32">
        <v>10107</v>
      </c>
      <c r="E94" s="23">
        <v>10107</v>
      </c>
      <c r="F94" s="23">
        <v>10107</v>
      </c>
      <c r="G94" s="23">
        <v>10107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7" ht="47.25">
      <c r="A95" s="34" t="s">
        <v>108</v>
      </c>
      <c r="B95" s="13" t="s">
        <v>30</v>
      </c>
      <c r="C95" s="23">
        <v>1613</v>
      </c>
      <c r="D95" s="23">
        <v>1613</v>
      </c>
      <c r="E95" s="23">
        <v>1613</v>
      </c>
      <c r="F95" s="23">
        <v>1613</v>
      </c>
      <c r="G95" s="23">
        <v>1613</v>
      </c>
    </row>
    <row r="96" spans="1:7" ht="63">
      <c r="A96" s="34" t="s">
        <v>109</v>
      </c>
      <c r="B96" s="13" t="s">
        <v>30</v>
      </c>
      <c r="C96" s="23">
        <v>300</v>
      </c>
      <c r="D96" s="23">
        <v>300</v>
      </c>
      <c r="E96" s="23">
        <v>300</v>
      </c>
      <c r="F96" s="23">
        <v>300</v>
      </c>
      <c r="G96" s="23">
        <v>300</v>
      </c>
    </row>
    <row r="97" spans="1:7" ht="31.5">
      <c r="A97" s="34" t="s">
        <v>110</v>
      </c>
      <c r="B97" s="13" t="s">
        <v>30</v>
      </c>
      <c r="C97" s="23">
        <v>250</v>
      </c>
      <c r="D97" s="23">
        <v>250</v>
      </c>
      <c r="E97" s="23">
        <v>250</v>
      </c>
      <c r="F97" s="23">
        <v>250</v>
      </c>
      <c r="G97" s="23">
        <v>250</v>
      </c>
    </row>
    <row r="98" spans="1:7" ht="47.25">
      <c r="A98" s="34" t="s">
        <v>73</v>
      </c>
      <c r="B98" s="13" t="s">
        <v>30</v>
      </c>
      <c r="C98" s="23">
        <v>2116</v>
      </c>
      <c r="D98" s="32">
        <v>505</v>
      </c>
      <c r="E98" s="23">
        <v>329</v>
      </c>
      <c r="F98" s="23">
        <v>308</v>
      </c>
      <c r="G98" s="23">
        <v>321</v>
      </c>
    </row>
    <row r="99" spans="1:7" ht="47.25">
      <c r="A99" s="34" t="s">
        <v>74</v>
      </c>
      <c r="B99" s="13" t="s">
        <v>30</v>
      </c>
      <c r="C99" s="23">
        <v>51</v>
      </c>
      <c r="D99" s="32">
        <v>60</v>
      </c>
      <c r="E99" s="23">
        <v>57</v>
      </c>
      <c r="F99" s="23">
        <v>63</v>
      </c>
      <c r="G99" s="23">
        <v>63</v>
      </c>
    </row>
    <row r="100" spans="1:7" ht="15.75">
      <c r="A100" s="36" t="s">
        <v>75</v>
      </c>
      <c r="B100" s="13" t="s">
        <v>30</v>
      </c>
      <c r="C100" s="23">
        <v>51</v>
      </c>
      <c r="D100" s="32">
        <v>60</v>
      </c>
      <c r="E100" s="23">
        <v>57</v>
      </c>
      <c r="F100" s="23">
        <v>63</v>
      </c>
      <c r="G100" s="23">
        <v>63</v>
      </c>
    </row>
    <row r="101" spans="1:7" ht="15.75">
      <c r="A101" s="36" t="s">
        <v>76</v>
      </c>
      <c r="B101" s="13" t="s">
        <v>30</v>
      </c>
      <c r="C101" s="23">
        <v>0</v>
      </c>
      <c r="D101" s="32">
        <v>0</v>
      </c>
      <c r="E101" s="23">
        <v>0</v>
      </c>
      <c r="F101" s="23">
        <v>0</v>
      </c>
      <c r="G101" s="23">
        <v>0</v>
      </c>
    </row>
    <row r="102" spans="1:7" ht="31.5">
      <c r="A102" s="34" t="s">
        <v>77</v>
      </c>
      <c r="B102" s="13" t="s">
        <v>30</v>
      </c>
      <c r="C102" s="23">
        <v>20</v>
      </c>
      <c r="D102" s="32">
        <v>15</v>
      </c>
      <c r="E102" s="23">
        <v>21</v>
      </c>
      <c r="F102" s="23">
        <v>19</v>
      </c>
      <c r="G102" s="23">
        <v>21</v>
      </c>
    </row>
    <row r="103" spans="1:7" ht="15.75">
      <c r="A103" s="36" t="s">
        <v>111</v>
      </c>
      <c r="B103" s="13" t="s">
        <v>30</v>
      </c>
      <c r="C103" s="23">
        <v>20</v>
      </c>
      <c r="D103" s="32">
        <v>15</v>
      </c>
      <c r="E103" s="23">
        <v>21</v>
      </c>
      <c r="F103" s="23">
        <v>19</v>
      </c>
      <c r="G103" s="23">
        <v>21</v>
      </c>
    </row>
    <row r="104" spans="1:7" ht="15.75">
      <c r="A104" s="36" t="s">
        <v>80</v>
      </c>
      <c r="B104" s="13" t="s">
        <v>30</v>
      </c>
      <c r="C104" s="23">
        <v>0</v>
      </c>
      <c r="D104" s="32">
        <v>0</v>
      </c>
      <c r="E104" s="23">
        <v>0</v>
      </c>
      <c r="F104" s="23">
        <v>0</v>
      </c>
      <c r="G104" s="23">
        <v>0</v>
      </c>
    </row>
  </sheetData>
  <sheetProtection/>
  <mergeCells count="11">
    <mergeCell ref="A81:G81"/>
    <mergeCell ref="A4:G4"/>
    <mergeCell ref="A39:G39"/>
    <mergeCell ref="A29:G29"/>
    <mergeCell ref="A6:G6"/>
    <mergeCell ref="A47:G47"/>
    <mergeCell ref="A57:G57"/>
    <mergeCell ref="D2:G2"/>
    <mergeCell ref="D3:G3"/>
    <mergeCell ref="A68:G68"/>
    <mergeCell ref="A64:G64"/>
  </mergeCells>
  <printOptions/>
  <pageMargins left="0.5905511811023623" right="0.2362204724409449" top="0.4724409448818898" bottom="0.5118110236220472" header="0" footer="0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Отто Елена Анатольевна</cp:lastModifiedBy>
  <cp:lastPrinted>2016-11-16T09:34:20Z</cp:lastPrinted>
  <dcterms:created xsi:type="dcterms:W3CDTF">2011-05-17T06:59:53Z</dcterms:created>
  <dcterms:modified xsi:type="dcterms:W3CDTF">2016-11-30T09:51:43Z</dcterms:modified>
  <cp:category/>
  <cp:version/>
  <cp:contentType/>
  <cp:contentStatus/>
</cp:coreProperties>
</file>