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521" yWindow="45" windowWidth="19230" windowHeight="11955" activeTab="0"/>
  </bookViews>
  <sheets>
    <sheet name="ежемесячно" sheetId="1" r:id="rId1"/>
  </sheets>
  <definedNames/>
  <calcPr calcId="152511"/>
</workbook>
</file>

<file path=xl/comments1.xml><?xml version="1.0" encoding="utf-8"?>
<comments xmlns="http://schemas.openxmlformats.org/spreadsheetml/2006/main">
  <authors>
    <author>Алексей</author>
  </authors>
  <commentList>
    <comment ref="D27" authorId="0">
      <text>
        <r>
          <rPr>
            <b/>
            <sz val="9"/>
            <rFont val="Tahoma"/>
            <family val="2"/>
          </rPr>
          <t>Алексей:</t>
        </r>
        <r>
          <rPr>
            <sz val="9"/>
            <rFont val="Tahoma"/>
            <family val="2"/>
          </rPr>
          <t xml:space="preserve">
</t>
        </r>
      </text>
    </comment>
  </commentList>
</comments>
</file>

<file path=xl/sharedStrings.xml><?xml version="1.0" encoding="utf-8"?>
<sst xmlns="http://schemas.openxmlformats.org/spreadsheetml/2006/main" count="152" uniqueCount="129">
  <si>
    <t>№ п/п</t>
  </si>
  <si>
    <t>Меры, направленные на увеличение поддержки социально ориентированных некоммерческих организаций</t>
  </si>
  <si>
    <t xml:space="preserve">Создание ежегодно специальных рабочих мест для инвалидов </t>
  </si>
  <si>
    <t>Увеличение числа детей, привлекаемых к участию в творческих мероприятиях,  до 8 процентов от общего  числа детей</t>
  </si>
  <si>
    <t xml:space="preserve">Повышение заработной платы работников бюджетной сферы:                </t>
  </si>
  <si>
    <t>1) педагогические работники образовательных учреждений общего образования - до 100% от средней заработной платы в регионе;</t>
  </si>
  <si>
    <t>2) педагогические работники  дошкольных образовательных учреждений  - до средней заработной платы в общем образовании;</t>
  </si>
  <si>
    <t>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t>
  </si>
  <si>
    <t>Снижение стоимости одного квадратного метра жилья на 20 процентов путем увеличения объема ввода в эксплуатацию жилья экономического класса:</t>
  </si>
  <si>
    <t>Обеспечить повышение суммарного коэффициента рождаемости:</t>
  </si>
  <si>
    <t>1) выдача сертификата на областной материнский (семейный) капитал;</t>
  </si>
  <si>
    <t>2) 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</si>
  <si>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3) 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</si>
  <si>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Увеличение  ожидаемой продолжительности жизни:</t>
  </si>
  <si>
    <t>1) охват флюорографическими обследованиями населения;</t>
  </si>
  <si>
    <t>план</t>
  </si>
  <si>
    <t>факт</t>
  </si>
  <si>
    <t>1) Количество реализованных выставочных проектов в муниципальных музеях</t>
  </si>
  <si>
    <t>1) Количество детей-учащихся ДШИ, принявших участие в творческих конкурсах, фестивалях, выставках</t>
  </si>
  <si>
    <t>2) Количество детей в возрасте до 14 лет - участников культурно-досуговых формирований</t>
  </si>
  <si>
    <t>2) подключение муниципальных общедоступных библиотек к сети Интернет</t>
  </si>
  <si>
    <t>Достижение доступности дошкольного образования для детей в возрасте от 3 до 7 лет до 100% к 2016 году</t>
  </si>
  <si>
    <t>1) повышение уровня обеспеченности населения жильем</t>
  </si>
  <si>
    <t>4) количество молодых семей, улучшивших жилищные условия</t>
  </si>
  <si>
    <t>5) количество многодетных семей, улучшивших жилищные условия</t>
  </si>
  <si>
    <t>Содержание поручения в Указе Президента РФ. Важнейшие целевые показатели, установленные Указом. Срок исполнения.</t>
  </si>
  <si>
    <t>Единицы измерения</t>
  </si>
  <si>
    <t>3) педагогические работники образовательных учреждений дополнительного образования - до 100% от средней заработной платы учителей в регионе;</t>
  </si>
  <si>
    <t>Создание и модернизация высокопроизводительных рабочих мест к 2020 году</t>
  </si>
  <si>
    <t>экз.</t>
  </si>
  <si>
    <t>единиц</t>
  </si>
  <si>
    <t>человек</t>
  </si>
  <si>
    <t xml:space="preserve">1) количество новых книг, приобретенных в муниципальные общедоступные библиотеки </t>
  </si>
  <si>
    <t>3) количество записей в электронных каталогах общедоступных библиотек (по нарастающей)</t>
  </si>
  <si>
    <t>4) количество документов библиотечного фонда, переведенных в электронную форму (приобретенные электронные издания и оцифрованные издания) (по нарастающей)</t>
  </si>
  <si>
    <t>записей</t>
  </si>
  <si>
    <t>Включение  в Национальную электронную библиотеку ежегодно не менее 10 процентов  издаваемых в Российской Федерации наименований книг</t>
  </si>
  <si>
    <t>Увеличение количества выставочных проектов в 2 раза к 2018 году</t>
  </si>
  <si>
    <t>рублей</t>
  </si>
  <si>
    <t>мест</t>
  </si>
  <si>
    <t>%</t>
  </si>
  <si>
    <t xml:space="preserve">2) ввод мест в дошкольных организациях           </t>
  </si>
  <si>
    <t>шт.</t>
  </si>
  <si>
    <t>до 01 марта 2013г. разработать комплекс мер, направленных на решение задач, связанных с ликвидацией аварийного жилищного фонда</t>
  </si>
  <si>
    <t>количество жильцов, которые улучшат условия проживания</t>
  </si>
  <si>
    <t>количество домов, подлежащих расселению</t>
  </si>
  <si>
    <t>1) ввод жилья за счет всех источников финансирования;</t>
  </si>
  <si>
    <t>2) ввод жилья экономического класса;</t>
  </si>
  <si>
    <t>3) предоставление земельных участков гражданам однократно бесплатно в рамках Областного закона от 07.07.2004г. 18-ОЗ;</t>
  </si>
  <si>
    <t>Доля граждан, использующих механизм получения государственных и муниципальных услуг в электронной форме не менее 70% к 2018 году</t>
  </si>
  <si>
    <t>3) количество муниципальных услуг, предоставляемых через МФЦ</t>
  </si>
  <si>
    <t>1) количество филиалов МФЦ нарастающим итогом на конец периода</t>
  </si>
  <si>
    <t>2) количество "окон", принимающих и выдающих документы в режиме "одного окна" в составе МФЦ нарастающим итогом на конец периода</t>
  </si>
  <si>
    <t>количество выданных сертификатов</t>
  </si>
  <si>
    <t>количество семей, получивших выплату</t>
  </si>
  <si>
    <t>семей</t>
  </si>
  <si>
    <t>Указ Президента Российской Федерации от 07 мая 2012 года № 601 «Об основных направлениях совершенствования системы государственного управления»</t>
  </si>
  <si>
    <t>Указ Президента Российской Федерации от 07 мая 2012 года № 606 «О мерах по реализации демографической политики Российской Федерации»</t>
  </si>
  <si>
    <t>Указ Президента РФ от 07 мая 2012 года № 596 «О долгосрочной государственной экономической политике»</t>
  </si>
  <si>
    <t>Указ Президента РФ от 07 мая 2012 года № 597 «О мероприятиях по реализации государственной социальной политики»</t>
  </si>
  <si>
    <t>Указ Президента РФ от 07 мая 2012 года № 599 «О мерах по реализации государственной политики в области образования и науки»</t>
  </si>
  <si>
    <t>Указ Президента РФ от 07 мая 2012 года № 598 «О совершенствовании государственной политики в сфере здравоохранения»</t>
  </si>
  <si>
    <t>Указ Президента РФ от 07 мая 2012 года № 600 «О мерах по обеспечению граждан Российской Федерации доступным и комфортным жильем и повышению качества жилищно-коммунальных услуг»</t>
  </si>
  <si>
    <t>3) доля населения, систематически занимающегося физкультурой и спортом (от общего числа жителей)</t>
  </si>
  <si>
    <t xml:space="preserve">2) охват профилактическими осмотрами </t>
  </si>
  <si>
    <t>Реализация мероприятий, направленных на обеспечение  создания  условий для оказания медицинской помощи населению и формирование здорового образа жизни, профилактику инфекционных и неинфекционных заболеваний</t>
  </si>
  <si>
    <t>1) реализация мероприятий Программы по переселению граждан из аварийного жилищного фонда:</t>
  </si>
  <si>
    <t>Значение показателя</t>
  </si>
  <si>
    <t>4) работники учреждений культуры - до  100% от средней заработной платы в регионе к 2018 году;</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</si>
  <si>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муниципальных услуг 90% к 2016 году</t>
  </si>
  <si>
    <t xml:space="preserve">5) количество отдаленных населенных пунктов, обслуживаемых мобильными офисами МФЦ </t>
  </si>
  <si>
    <t>4) доля муниципальных услуг, предоставляемых через МФЦ, в общем количестве муниципальных услуг</t>
  </si>
  <si>
    <t>городской округ Верхняя Пышма</t>
  </si>
  <si>
    <r>
      <t xml:space="preserve">Отчет о выполнении мероприятий, обеспечивающих  выполнение поручений и достижение целевых показателей, установленных Указами Президента РФ от 07 мая 2012 года № 596 - 601, 606                                                                                                 </t>
    </r>
    <r>
      <rPr>
        <sz val="12"/>
        <color theme="1"/>
        <rFont val="Times New Roman"/>
        <family val="1"/>
      </rPr>
      <t xml:space="preserve"> </t>
    </r>
    <r>
      <rPr>
        <b/>
        <sz val="12"/>
        <color theme="1"/>
        <rFont val="Times New Roman"/>
        <family val="1"/>
      </rPr>
      <t xml:space="preserve">                                                               </t>
    </r>
  </si>
  <si>
    <t>Своевременно выплачивается заработная плата согласно  плана мероприятий («дорожная карта») «Изменения в отраслях социальной сферы, направленные на повышение эффективности образования» в городском округе Верхняя Пышма на 2014-2018 годы  заработная плата педагогических  работников учреждений культуры  должна составить 23474  рублей</t>
  </si>
  <si>
    <t>В соответствии с постановлением Правительства Свердловской области от 29.01.2013 № 100-ПП и Постановлением администрации городского округа Верхняя Пышма от 20.06.2011 №1042 проводится ежеквартальный мониторинг качества предоставления муниципальных услуг, результаты которого направляются в государственное бюджетное учреждение Свердловской области "Многофункциональный центр предоставления государственных (муниципальных) услуг"</t>
  </si>
  <si>
    <t>2016 год                (план)</t>
  </si>
  <si>
    <t>Уровень удовлетворенности граждан качеством предоставления муниципальных услуг 90 % к 2018 году</t>
  </si>
  <si>
    <t>В 2-х филиалах  ГБУ СО МФЦ  принимают и выдают документы в режиме "одного окна" - 15 "окон"</t>
  </si>
  <si>
    <t xml:space="preserve">Увеличение объема инвестиций  к 2016 году и  к 2018 году </t>
  </si>
  <si>
    <t>Подключение Ольховского клуба-библиотеки к сети Интернет не возможно, в связи с отсутствием технической возможности</t>
  </si>
  <si>
    <t>Продолжается оцифровка краеведческих изданий, газеты "Красное знамя"</t>
  </si>
  <si>
    <t>количество СОНКО</t>
  </si>
  <si>
    <t xml:space="preserve"> </t>
  </si>
  <si>
    <t>% от плана на 2016 год (гр7/гр5)</t>
  </si>
  <si>
    <t>7 зданий новых детских садов на 1820 мест введены в эксплуатацию</t>
  </si>
  <si>
    <t>Информация о ходе выполнения мероприятий за отчетный период                                                                          (описание принятых мер, реализуемых проектов, изменений в отрасли и др.)</t>
  </si>
  <si>
    <t>рабочих  мест</t>
  </si>
  <si>
    <t>тыс. руб.</t>
  </si>
  <si>
    <t>рабочих мест</t>
  </si>
  <si>
    <t>В городском округе Верхняя Пышма разработана муниципальная программа "Развитие основных направлений социальной политики городского округа Верхняя Пышма до 2020 года", в которую включены подпрограммы "Профилактика инфекционных заболеваний в городском округе Верхняя Пышма" и "Комплексные меры по ограничению распространения социально значимых заболеваний на территории городского округа Верхняя Пышма".</t>
  </si>
  <si>
    <t>1) Обеспеченность местами в ДОУ детей в возрасте от 3 до 7 лет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</si>
  <si>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На территории городского округа Верхняя Пышма функционируют 2 филиала  ГБУ СО МФЦ</t>
  </si>
  <si>
    <t>На территории городского округа Верхняя Пышма отсутствуют мобильные офисы МФЦ</t>
  </si>
  <si>
    <t>кв. м на человека</t>
  </si>
  <si>
    <t>кв. м</t>
  </si>
  <si>
    <t>Международный фестиваль-конкурс "Звездопад талантов"; Всероссийский конкурс "Мелодика"; Областные конкурсы "Музыкальные звездочки" и "Звездные россыпи";  "На стыке континентов"; "Краски нашего детства"; "Ради жизни на земле";  Первый открытый областной вокальный конкурс "Рождественские голоса"; Iv открытый межрегиональный фестиваль-конкурс исполнителей произведений композиторов Большого Урала; "Берега Надежды" ;  IIВсероссийский конкурс учащихся ДМШ и ДШИ "Уральские самоцветы"; IX открытый областной конкурс исполнителей на духовых и ударных инструментах имени М.М. Борисова; Областной конкурс "Рябинушка"; Международный конкурс "ЕВРОПА-АЗИЯ"; Городской фестиваль "Весенний аккорд 2016"; городской фестиваль "Театральная весна-2016";  городской конкурс "Театр, вперед!"; 10-ый детский фестиваль искусств "Январские вечера"; городской конкурс "Ради жизни на земле"; 4-ый областной конкурс ансамблей; 3-ий региональный конкурс "Сказы Бажова"; 7-ой открытый областной конкурс "Созвучие"; 4-ый областной конкурс "Юный концертмейстер"; Всероссийский конкурс имени В.В. Знаменского;  Всероссийский детский фестиваль конкурс "Волшебство звука"; Международный детско-юношеский конкурс исп. татарской и башкирской музыки; Международный детский и юношеский конкурс-фестиваль "Урал собирает друзей"; III Международный  конкурс "Классика и современность" ; II открытый фестиваль- конкурс "Уральское многоголосие" ; III Международный конкурс искусств "Мелодии малахитовой шкатулки" ; участие в международных, всероссийских и др. конкурсах; III открытый областной конкурс юных исполнителей "Сладкие грезы";  Уральский открытый конкурс фортепианных дуэтов памяти А.Г. Бахчиева "Диалоги за роялем" ;  XXXXVI Международный фестиваль-конкурс детских юношеских, молодежных, взрослых творческих коллективов и исполнителей "Адмиралтейская звезда"; Всероссийская заочная теоретическая олимпиада (по предмету "Музыкальная литература") "Музыкальная регата"; Региональный конкурс молодежного творчества "В стиле бард-рок" ;  Открытый фестиваль патриотической песни "Встреча поколений"; международный конкурс "Адмиралтейская звезда"; международный конкурс " Берега надежды"; открытый городской конкурс "О Родине, о доблести, о славе"; открытый городской фестиваль "Радуга надежд"; Открытый региональный фестиваль исполнителей на балалайке "Всемирный день балалайки на Урале" . Открытый межрегиональный конкурс "Концертино", международный конкурс "Богатство России", международный конкурс "Сердце Крыма", международный конкурс "Единство России".</t>
  </si>
  <si>
    <t xml:space="preserve">«В ожидании чудес», рождественская встреча для ветеранов и  жителей  ГО Верхняя Пышма;  Рождественские встречи для ветеранов ГО Верхняя Пышма - ; "Ярмарка Добра в Рождество" праздничная программа;  «Один день из жизни Снеговиков», спектакль для детей; Участие Студии эстрадного вокала, Вокального ансамбля «Родничок», Народного коллектива Вокальной Арт-студии «Сердца» в XVI Открытом областном фестивале-конкурсе творческих коллективов  «ЗВЕЗДНЫЕ РОССЫПИ»; Участие Народного коллектива Студии современной хореографии «Лаборатория свободного движения» в XVI Открытом областном фестивале-конкурсе творческих коллективов  «ЗВЕЗДНЫЕ РОССЫПИ»; Концертная программа в санатории-профилактории «Селен»; "Ярмарка добра в Рождество"-праздничная программа; "5:0 в пользу Наташи", творческий вечер Н. Гавриловой; удмуртский народный праздник "Тол сур"; игровая программа "Коляда-Молода"; "Доблесть и слава, сила и честь", праздничная программа; "В бой идут девчата..."праздничная программа к 23 февраля;  Участие театра мод «Стиль»», Театра-студии «Позитив», Детского камерного театра «Лик» в IV Региональном фестивале-конкурсе  детского и юношеского творчества  «Краски нашего детства»; Концертная программа в рамках проекта «Кумиры нашей молодости», посвященная творчеству М. Кристалинской; Концертная программа в санатории-профилактории «Селен»;  Городское торжественное собрание, посвященное 70-летию присвоения статуса города Верхняя Пышма;  «Ради жизни на Земле», городской фестиваль патриотической песни среди детей и молодежи; «Ладушки», пластический спектакль-притча для детей и взрослых; Участие Народного коллектива «Лаборатория свободного движения» в конкурсе-фестивале в рамках Международного проекта "Урал собирает друзей!"; «Ладушки», пластический спектакль-притча для детей и взрослых; "Хорошее настроение", вечер для пенсионеров; Удмуртский народный праздник "Тол сур"; Игровая развлекательная программа "Коляда-Молода"; познавательная программа "Ровняйся на героя"; спортивная игра "Зарница"; детская игровая программа "Масленица", народное гуляние "Широкая масленица"; концертная программа посвященная международному  женскому дню; Концертная программа для отдыхающих в профилактории "Селен"; Участие в хореографии и вокальном конкурсах "Кристальное сердце";   Городской смотр-конкурс театральных коллективов «Театр и мы"; "Вечер цветочного настроения" праздничная программа; развлекательная программа  "У самовара"; фестиваль народных обрядов "Наш край Верхнепышминский"; танцевальное шоу "Про танцы"; праздничная игровая программа, посвященная весне, в рамках проекта «Мы живем на отцовской Земле»; Весенняя оздоровительная компания: «Весеннее равноденствие» - праздничная игровая программа, посвященная весне, в рамках проекта «Мы живем на отцовской Земле»; «Он сказал: «Поехали!» - познавательная программа о космосе и Ю. Гагарине; «Будь внимателен, береги себя!» познавательная интерактивная программа; Участие Народного коллектива Студии современной хореографии "Лаборатория с свободного движения" в финале конкура "Урал собирает друзей"; отчетный концерт Народного коллектива "Россияне"; Отчетный концерт Студии эстрадного вокала; Участие Народного коллектива Студии современной хореографии "Лаборатория свободного движения" (3 группы) и Хореографического ансамбля "Соловьюшка" в международном вокально-хореографическом эстрадном конкурсе "Дети рулят!";  Вечер отдыха в клубе "Хорошее настроение"; Отчетный концерт ансамбля русской песни "Добродея"; Отчетный юбилейный концерт Детского камерного театра "Лик";  Участие Театра моды «Стиль», Студии эстрадного вокала и Народного коллектива Студии современной хореографии «Лаборатория свободного движения» в Международном фестивале-конкурсе детских, юношеских, молодежных, взрослых творческих коллективов и исполнителей «Адмиралтейская звезда»;  «Солнечный май», встреча участников ВОВ и тружеников тыла ГО Верхняя Пышма, посвященная Дню Победы; «С благодарностью в сердце», городской митинг.   Митинг у мемориала работникам Пышминского медеэлектролитного завода, рудника и обогатительной фабрики, погибшим в годы ВОВ; «У Победы наши лица!», городская концертная программа для жителей города; Отчетный концерт хореографического ансамбля «Соловьюшка»; Отчетный концерт эстрадно-хореографической студии "Вдохновение";  Открытый урок КСТ "Элем";                                                                                                                                                                                                                                                                                           Отчетный концерт Народного коллектива Студии современной хореографии "Лаборатория свободного движения"; Открытый урок Детского камерного театра "ЛиК"; "Нам не все равно!", акция посвященная здоровому образу жизни;  акция-концерт "Песни у костра"; отчетный концерт клуба татарской и башкирской культуры "Якташ", "Праздник последнего звонка"-игровая программа. - многонациональный праздник «Сабантуй – 2016»;  удмуртский праздник «Гербер»;  выпускные праздники для учащихся, заканчивающих 9-е классы; игровые программы «В гостях у сказки»; Праздничная программа посвященная Дню защиты детей ; Праздничная программа посвященная Дню России; Участие Народного коллектива Студия современной хореографии «Лаборатория свободного движения» (средняя группа) в Первом Всероссийском хореографическом фестиваль-конкурсе «Невский проспект»;  «Нарисуем радость», развлекательно-адаптационная программа в рамках проекта «Радость детям»; Маленький концерт больших артистов;                                                                                                                                                 «Да здравствует лучшее лето!», развлекательная  программа для детей, посвященная Дню защиты детей; Участие  в многонациональном празднике «Сабантуй»; «Здравствуй, праздник  проказник!», игровая программа с участием студии-цирка «Ревю». Концертная программа, посвященная Дню России;                                                                                                                                  День отца-праздничная программа; Участие Народного коллектива КСТ «Элем» в X Юбилейном Открытом Международном Турнире по танцевальному спорту « Виват, Россия!»; Участие Вокального ансамбля «Родничок» во Всероссийском фестивале детского и юношеского творчества «ВОТ ОНО КАКОЕ, НАШЕ ЛЕТО!»; "Помним. Скорбим. Не забудем.", акция для участников Летней оздоровительной компании с участием Театра-студии "Белая ворона";                                                                                                                                                                                                                «Праздник дружбы»,  игровая программа с награждением и Флэш-мобом; Концертная программа, посвященная закрытию 1 смены Летней оздоровительной лаборатории; Выездные мероприятия к Дням населенных пунктов "ГО Верхняя Пышма"; "Символ нашего города" творческая лаборатория; "Наша Верхняя Пышма"; "Исеть будущего"-конкурс рисунка; "История нашего края" викторина; "Флаг моего государства" праздничная программа;  русский народный праздник «Иван Купала»; удмуртский народный обряд гостевая «Бускуль Пумиськон»; развлекательная программа «Гуляй, народ, веселись без забот», посвященная Дню города, Дню металлурга – 2016; русский народный праздник «Яблочный спас»;  Праздничная программа, посвященная  Дню железнодорожника, для работников АО «Уралэлектромедь»; "Симфония добра", благотворительный концерт Анастасии Волочковой. Всего участников культурно-досуговых формирований -716 чел. Приняло участие в мероприятиях- 351 чел. Проводимые мероприятья: Праздничная программа, посвященная Дню знаний для детей и работников АО "Уралэлектромедь"-30 чел. Участие коллективов Дворца культуры в концертной программе, посвященной Дню знаний -51 чел. Участие коллективов Дворца культуры в концертной программе открытия Спартакиады предприятий УГМК -40 чел. Вечер отдыха "Кумиры нашей молодости" -7 чел. Концертная программа для отдыхающих в пансионате "Селен" -5 чел.
</t>
  </si>
  <si>
    <t>Создание для граждан Российской Федерации возможности улучшения жилищных условий не реже одного раза в 15 лет к 2018 году</t>
  </si>
  <si>
    <t>в 2016 году запланировано строительство жилья эконом класса общей площадью 63 630 кв. м или 59 %.</t>
  </si>
  <si>
    <t>Обновление жилищного фонда городского округа за счет ежегодного увеличения объемов строительства жилья и ликвидации ветхого и аварийного жилищного фонда реализуется в рамках муниципальной адресной программы «Переселение граждан на территории городского округа Верхняя Пышма из аварийного жилищного фонда в 2013-2017 годах».</t>
  </si>
  <si>
    <t>Финансирование на 2016 год для создания рабочих мест для инвалидов для ГКУ Служба занятости населения Свердловской области "Верхнепышминский Центр Занятости"   не предусмотрено</t>
  </si>
  <si>
    <t xml:space="preserve">11.01.2016 - 31.01.2016. Выставка ДПИ  «Текстильные сказы», г. Пермь, г. Верхняя Пышма                                                                                                                                                                                                                                                                                                                                                           15.01.2016 - 31.03.2016. Выставка одной картины «Сосновый бор» Н. Чеснокова                                                                                                                                                    23.01.2016 - 31.01.2016. Выставка "Героический Ленинград»
25.01.2016 - 31.01.2016. Выставка «Итак, она звалась Татьяной…..»                                                                                                                                                                                  12.02.2016-12.03.2016.  Выставка  А. Шалагина "Жизнь продолжается..."                                                                                                                                                                 16.02.2016-29.02.2016.  Выставка В. Белой "Из пламени Афгана"                                                                                                                                                                                  16.02.2016-29.02.2016.  Выставка "Мой город-Верхняя Пышма"                                                                                                                                                                                 24.02.2016-29.02.2016. Выставка "Парень из нашего города", 100-летию со дня рождения Ю. Спицына                                                                                                                         18.02.2016-19.02.2016.  Передвижная фотовыставка "Прошлое и настоящее: связь времен", к 70-летию статуса города                                                                                 01.03.2016-07.03.2016  «МЧС России 01,112», выставка                                                                                                                                                                                                                                     04.03.2016-10.03.2016  «Нескучное время»,  выставка                                                                                                                                              
15.03.2016-18.03.2016 «Моя малая Родина»,  выставка работ школьных музеев ГО Верхняя Пышма                                                                                                                                      19.03.2016-31.03.2016 «Болезни не знающие границ», выставка                                                                                                                                                                                                               24.03.2016-23.04.2016 «Бесконечность вселенной в виде маленькой черной точки – это легко», выставка  С. Григорьева  или Сережи Пикассо  члена Союза художников РФ                                                                                                                                                                                      05.04.2016-15.04.2016 «Путешествие по дорогам здоровья», выставка                                                                                                                                  09.04.2016-16.04.2016 «Человек. Земля. Космос», выставка                                                                                                                                             
16.04.2016-21.04.2016 «История города в фотографиях», выставка                                                                                                                                                                                  28.04.2016-29.05.2016 «Вдоль исетские прогулки», выставка А.А. Яговитина, члена Союза художников РФ                                                                                                                                                                                                                13.04.2016-16.04.2016 «Дорога к звездам», выставка                                                                                                                                                                                                                                                                                                                                                                 30.04.2016 «Прогулка в парке  драгоценностей», выставка                                                                                                                                                                                            05.05.2016 - 31.05.2016 "Виктор Гольцев: человек, руководитель, краевед" выставка посвященная 90-летию со дня рождения.                                                  21.05.2016-04.06.2016 "Артист", выставка фотографий  с автографами актеров российского кино;                                                                                                                       02.06-30.06 «Как прекрасен этот мир»,  выставка ДПИ                                                                                                                                                                                                             22.06-14.07 "Он был на первом рубеже", выставка, посвященная И.В. Логинову, участнику обороны Брестской крепости                                                                      04.06-30.06 «Очевидное и невероятное», выставка в лучших традициях Санкт-Петербургской Кунсткамеры Петра I  02.08-06.08 «Верхняя Пышма – многоцветие культур»,  выставка
06.08-31.08 «Советский экран», выставка в рамках Года кино
19.08-26.08 «Флаг нашего Отечества», выставка                                                                                                                                                                                                                                                                                                                                                                                                                                                                                                                                                                                                                                                                                                                                                                                                                                                                       24.08-03.09 «Портреты с историей», выставка  живописи Кузнецова Евгения  к 60-летию  художника . 03.09.06.09 "Терроризм терпеть нельзя!" выставка плакатов. 09.09-30.09 "Родина милая", выставка. 13.09-17.09 "Умей сказать НЕТ", выставка. Всего за сентябрь музей посетило 1 481  человек, из них  811 детей до 17 лет и  673  взрослых.                                                                                                                                                                                                                                                                                                                                                                                                                                                                                                                                                                                                                                                                                                                                                                                                                                                                                                                                                                                                                                                                                                                                                            </t>
  </si>
  <si>
    <t xml:space="preserve"> Верхнепышминская и Среднеуральская ассоциация жертв политических репрессий; Верхнепышминская районная организация общероссийской общественной организации всероссийского общества инвалидов (ВПРО ООО ВОИ); местное отделение Свердловской областной общественной организации ветеранов войны, труда, боевых действий, государственной службы пенсионеров городского округа Верхняя Пышма</t>
  </si>
  <si>
    <r>
      <rPr>
        <sz val="10"/>
        <rFont val="Times New Roman"/>
        <family val="1"/>
      </rPr>
      <t xml:space="preserve">По состоянию на 01.11.2016 года система дошкольных образовательных учреждений, реализующих основную образовательную программу дошкольного образования, представлена 24 образовательными учреждениями.    Из них 20 учреждений  в г. Верхняя Пышма  и  4 - в сельской местности (п. Исеть, п. Красный, п. Кедровое, с. Балтым).   6 дошкольных учреждений  и 1 филиал й в г. Верхняя Пышма, построенных в 2015  году, введены  в эксплуатацию и осуществляют  присмотр и  уход.   Осуществляется набор педагогических работников   и  вспомогательного персонала.  На  584 рабочих  места  приняты 538 человек.   Проводится    подготовка   к лицензированию  образовательной  деятельности   новых  детских  садов:
1)  "Центр развития ребёнка»- детский сад № 7 г. Верхняя Пышма, ул. Калинина, 21/3 (получено право безвозмездного пользования земельным участком на основании Договора от 19.09.2016 № 19/Б-16  , 17.10.2016 года получено право на безвозмездное пользование зданием, получено заключение МЧС от 12.05.2016 № А-0581, подана заявка на получение заключения Роспотребнадзора); 
2) МАДОУ «Детский сад № 2» г. Верхняя Пышма, ул. Гороховая, 4 (05.04.2016 года получено Свидетельство безвозмездного пользования земельным участком, 17.10.2016 года получено Свидетельство на безвозмездное пользование зданием, получено заключение  МЧС от 20.10.2016 № 1004, подана заявка на получение заключения Роспотребнадзора) ;
 3) МАДОУ «Детский сад № 9» г. Верхняя Пышма, ул. Машиностроителей, 8 (получено право безвозмездного пользования земельным участком на основании Договора от 19.09.2016 № 20/Б-16  , 20.10.2016 года получено право на безвозмездное пользование зданием, получено заключение МЧС от 19.10.2016 № 1007, подана заявка на получение заключения Роспотребнадзора) ;
 4)   МАДОУ «Детский сад № 5» г. Верхняя Пышма, ул. Петрова, 22а ( получено Свидетельство на земельный участок, Свидетельство на оперативное управление зданием, заключение МЧС и заключение  Роспотребнадзора, получена Лицензия от 09.09.2016 № 19003 на право осуществления образовательной деятельности); 
5)   филиал МАДОУ «Детский сад № 34» г. Верхняя Пышма, ул. Орджоникидзе, 20 (получено право безвозмездного пользования земельным участком на основании Договора от 19.09.2016 № 18/Б-16  , 19.10.2016 года получено право на безвозмездное пользование зданием, получено заключение МЧС от 29.06.2016 № 669, подана заявка на получение заключения Роспотребнадзора) ;
 6)   МАДОУ «Детский сад № 3» г. Верхняя Пышма, ул. Юбилейная,  17(01.04.2016 года получено право безвозмездного пользования земельным участком, 18.10.2016 года получено право на безвозмездное пользование зданием, получено заключение МЧС от 16.08.2016 № А-0797, подана заявка на получение заключения Роспотребнадзора) ; 
 7)   МАДОУ «Детский сад № 13» г. Верхняя Пышма, ул. Парковая, 28 (получено Свидетельство на земельный участок, Свидетельство на оперативное управление зданием,  заключение МЧС и заключение Роспотребнадзора, получена Лицензия от 09.09.2016 № 19003 на право осуществления образовательной деятельности);                         
Охват  детей  в  возрасте  от 3 до 7  лет  - 100%    </t>
    </r>
    <r>
      <rPr>
        <sz val="11"/>
        <rFont val="Times New Roman"/>
        <family val="1"/>
      </rPr>
      <t xml:space="preserve">                                                                                                                                                                                                                     
</t>
    </r>
    <r>
      <rPr>
        <sz val="11"/>
        <color rgb="FFFF0000"/>
        <rFont val="Times New Roman"/>
        <family val="1"/>
      </rPr>
      <t xml:space="preserve">
                                                                                                                 </t>
    </r>
  </si>
  <si>
    <t xml:space="preserve">Направлено на обучение 16 женщин.
Обучение проводилось в учебных заведениях города Екатеринбурга и Верхней Пышмы, таких как: Верхнепышминская автомобильная школа ДОСААФ России,  МАОУ ДО "ЦО и ПО", ООО Фирма «Директор» и Академия рынка труда (г. Екатеринбург), по программам: «Бухгалтер», «Оператор электронно-вычислительных и вычислительных машин», «Делопроизводитель», «Водитель автомобиля категории «В», "Маникюрша". Сумма затрат по заключенным Государственным контрактам и Договорам составляет 111 755 руб., в том числе на проведение медицинского осмотра перед направлением на обучение
</t>
  </si>
  <si>
    <t>В рамках реализации  подпрограммы "Обеспечение жильем молодых семей городского округа Верхняя Пышма до 2020 года" муниципальной программы "Развитие основных направлений социальной политики на территории городского округа Верхняя Пышма до 2020 года".  Согласно плану, на улучшении жилищных условий стоят 7 молодых семей (они же многодетные), из них 7 молодых семей получили свидетельства</t>
  </si>
  <si>
    <t>В 2016 году выделено  210,00 тыс. руб. на приобретение книг в количестве 1000 экземпляров. Установленный показатель перевыполнен на 20%, в связи с приобретением книг низкого качества и за максимально низкую цену</t>
  </si>
  <si>
    <t>Для обеспечения мониторинга достижения показателя «доля граждан, использующих механизм получения государственных и муниципальных услуг в электронной форме, к 2018 году – не менее 70 процентов», установленного Указом Президента Российской Федерации от 07 мая 2012 года № 601 «Об основных направлениях совершенствования системы государственного управления», проводится ежемесячный контроль. На базе администрации ГО Верхняя Пышма открыт пункт подтверждения учетной записи пользователя Единого портала государственных и муниципальных услуг. Всего в городском округе  Верхняя Пышма открыто 6 пунктов подтверждения учетных записей пользователей Единого портала</t>
  </si>
  <si>
    <t>Отдел государственного бюджетного учреждения Свердловской области «Многофункциональный центр предоставления государственных и муниципальных услуг» (далее – ГБУ СО МФЦ) в городе Верхняя Пышма функционирует с 06.10.2014 г.</t>
  </si>
  <si>
    <t>В 2016 году согласно программе ввода жилых домов на территории городского округа Верхняя Пышма планируется ввести 107,3 тыс. кв. м. за счет всех источников финансирования, в том числе  97,3 тыс. кв. м – многоквартирных домов. За счет местного бюджета  на 01.12. 2016 года введено 6250 кв. м (4 дома), освоено 15316,1 тыс. руб. в рамках реализации 1 и 2 этапа региональной адресной программы по переселению граждан из аварийного жилищного фонда: пос. Кедровое, ул. Пушкина,5а,6а,7,8.</t>
  </si>
  <si>
    <t xml:space="preserve"> Всего жителей городского округа, систематически занимающихся физкультурой и спортом, около 23,8 тысяч человек.  Численность населения в городском округе  Верхняя Пышма -81 530 чел.</t>
  </si>
  <si>
    <t xml:space="preserve">за январь-декабрь  2016 года </t>
  </si>
  <si>
    <r>
      <rPr>
        <u val="single"/>
        <sz val="11"/>
        <color theme="1"/>
        <rFont val="Times New Roman"/>
        <family val="1"/>
      </rPr>
      <t xml:space="preserve">       январь- декабрь  2016 г</t>
    </r>
    <r>
      <rPr>
        <sz val="11"/>
        <color theme="1"/>
        <rFont val="Times New Roman"/>
        <family val="1"/>
      </rPr>
      <t xml:space="preserve">                                                  ( отчетный период)</t>
    </r>
  </si>
  <si>
    <t xml:space="preserve">На 2016 год запланировано 4000  записей в электронных каталогах общедоступных библиотек. За январь-декабрь 2016 года введено  и выполнено 4000 записей   в электронном каталоге библиотек 
</t>
  </si>
  <si>
    <t xml:space="preserve">На 01.01. 2017 года в городском округе Верхняя Пышма 8 учреждений дополнительного образования. В 2016 - 2017 учебном  году число детей в возрасте от 5 до 18 лет,  обучающихся по   дополнительным образовательным программам,     в общей численности детей этого возраста составляет 75,6 %. Обучение по программам  дополнительного образования осуществляется в   учреждениях  дополнительного образования и в  общеобразовательных учреждениях,  имеющих лицензию  на  право ведения образовательной деятельности   по  программам дополнительного образования           </t>
  </si>
  <si>
    <t>Своевременно выплачивается заработная плата согласно  плану мероприятий («дорожная карта») «Изменения в отраслях социальной сферы, направленные на повышение эффективности образования» в городском округе Верхняя Пышма на 2014-2018 годы  заработная плата педагогических работников образовательных учреждений дополнительного образования должна составить 28 865 рублей</t>
  </si>
  <si>
    <t>выдано вновь -141</t>
  </si>
  <si>
    <t xml:space="preserve">По состоянию на 31.12.2016  на учете состоит 375 многодетных семей, которым ежемесячно выплачивается пособие </t>
  </si>
  <si>
    <t>Составлен план-график прохождения профилактических осмотров на 2016 год - 15 852 чел, фактически охвачено за 12 месяцев - 5696 чел.</t>
  </si>
  <si>
    <t>Составлен план-график прохождения флюорографического обследования жителей города, поселков и сел городского округа Верхняя Пышма в 2016 году , план на год 65 661 чел, за 12 месяцев обследовано 58513 чел.</t>
  </si>
  <si>
    <t>Своевременно выплачивается заработная плата согласно  плана мероприятий («дорожная карта») «Изменения в отраслях социальной сферы, направленные на повышение эффективности образования» в городском округе Верхняя Пышма на 2014-2018 годы  заработная плата педагогических  работников должна составить 31 171 рублей (Дополнительное Соглашение  от 21.11.2016 № 1 к Соглашению от 29.02.2016 № 464 между Министерством общего и профессионального образования Свердловской области и ГО Верхняя Пышма о предоставлении субвенций из областного бюджета местному бюджету в 2016 году)</t>
  </si>
  <si>
    <t>Своевременно выплачивается заработная плата согласно  плану мероприятий («дорожная карта») «Изменения в отраслях социальной сферы, направленные на повышение эффективности образования» в городском округе Верхняя Пышма на 2014-2018 годы",  установлена  среднемесячная заработная плата педагогических работников  28 342  рублей (Дополнительное Соглашение  от 21.11.2016 № 1 к Соглашению от 29.02.2016 № 636 между Министерством общего и профессионального образования Свердловской области и ГО Верхняя Пышма о предоставлении субвенций из областного бюджета местному бюджету в 2016 году)</t>
  </si>
  <si>
    <t xml:space="preserve">
По предварительным данным статистической отчетности  уровень обеспеченности населения жильем за январь-декабрь 2016 года составил 28,0 кв. м. на человека</t>
  </si>
  <si>
    <t>Продолжается заключение договоров на земельные участки не выданных в 2015 году (10 участков не выдали в 2015 году). За январь-декабрь 2016 года предоставлено 8 участков, в стадии оформления 2 участка. На 2016 год запланировано предоставить 18 земельных  участков.  Комитетом по управлению имуществом на основании  Решения от 21.09.2016 №590 "Об утверждении схемы расположения земельного участка на кадастровом плане территории" сформировано 17 земельных участков в п. Кедровое, 8 участкам присвоены адреса, остальные  участки на стадии присвоения адреса. Предоставление участков запланировано в 1 полугодии 2017 года</t>
  </si>
  <si>
    <t>Ведется работа по расселению граждан из аварийных жилых домов в рамках реализации 2-го и 3- год этапа региональной адресной программы по переселению граждан из аварийного жилищного фонда ( этап 2014-2015 годов, 2015-2016 годов): пос. Кедровое, ул. 40 лет Октября, 10 и 12, ул. Школьников, 3, ул. Классона, 6, ул. Северная, 11, ул. Кирова, 4, 6, 8, 9 и 10 расселены в   2016 году; пос. Исеть, ул. Станционная, 11 и 21 расселение запланировано на 1 квартал 2017 года.  Всего за 2016 год   улучшили условия проживания 307 жильцов.</t>
  </si>
  <si>
    <t xml:space="preserve">Постановлением администрации городского округа Верхняя Пышма от 24.10.2016 № 1346 "О внесении изменений в  перечень муниципальных услуг, предоставление которых организуется по принципу «одного окна» на базе государственного бюджетного учреждения Свердловской области «Многофункциональный центр предоставления государственных (муниципальных) услуг», утвержденный постановлением администрации городского округа Верхняя Пышма от 17.03.2016 № 279" в  перечне муниципальных услуг закреплено 47 муниципальных услуг, оказываемых в филиалах ГБУ СО МФЦ, которые составляют 73 % от общего числа муниципальных услуг, предоставляемых на территории городского округа Верхняя Пышма </t>
  </si>
  <si>
    <t xml:space="preserve"> В 2016 году объем инвестиций прогнозируется на уровне 8 963,0 млн. руб. Из наиболее крупных инвестиционных проектов можно выделить: АО «Уралэлектромедь» 3 305,2 млн. руб., ООО «УГМК-Холдинг» 400,0 млн. руб., ООО «Уральские локомотивы» 240,0 млн. руб., ОАО «Екатеринбургский завод по обработке цветных металлов» 640,0 млн. руб.     В 2016 году прогнозируется привлечение 897,8 млн. руб. бюджетных средств на строительство и реконструкцию школ, спортивных и культурных объектов, объектов здравоохранения, развитие инженерно-коммунальной инфраструктуры, строительство и реконструкцию дорог в городском округе.                                          По данным статистики объем инвестиций за  2016 года  составил 11 192 218 тыс. руб.</t>
  </si>
  <si>
    <t>За 12 месяцев 2016 года в городском округе Верхняя Пышма  создано 499 новых рабочих мест и модернизировано 146 рабочих мест, в том числе на АО "Уралэлектромедь" создано 368 новых рабочих мест и 5 модернизировано, ООО "Уральские локомотивы" создано 9 рабочих мест, УГМК "Вторцветмет" создано 2 новых  рабочих места и 12 рабочих мест модернизировано, ЗАО "Управление тепловыми сетями" модернизировано 2 рабочих места, предприятиями малого и среднего предпринимательства создано 11 новых рабочих мест, в сфере розничной торговли, общественного питания и бытового обслуживания создано 109 новых и модернизировано 14 рабочих мест, в учреждениях образования модернизировано -35 рабочих мест, в учреждениях здравоохранения модернизировано - 71 рабочее место, в учреждениях культуры модернизировано 7 рабочих мест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</si>
</sst>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font>
      <sz val="11"/>
      <color theme="1"/>
      <name val="Calibri"/>
      <family val="2"/>
      <scheme val="minor"/>
    </font>
    <font>
      <sz val="10"/>
      <name val="Arial"/>
      <family val="2"/>
    </font>
    <font>
      <sz val="11"/>
      <color theme="1"/>
      <name val="Times New Roman"/>
      <family val="1"/>
    </font>
    <font>
      <b/>
      <sz val="12"/>
      <color theme="1"/>
      <name val="Times New Roman"/>
      <family val="1"/>
    </font>
    <font>
      <sz val="12"/>
      <color theme="1"/>
      <name val="Times New Roman"/>
      <family val="1"/>
    </font>
    <font>
      <b/>
      <u val="single"/>
      <sz val="12"/>
      <color theme="1"/>
      <name val="Times New Roman"/>
      <family val="1"/>
    </font>
    <font>
      <b/>
      <sz val="12"/>
      <color theme="1"/>
      <name val="Calibri"/>
      <family val="2"/>
      <scheme val="minor"/>
    </font>
    <font>
      <b/>
      <sz val="11"/>
      <color theme="1"/>
      <name val="Times New Roman"/>
      <family val="1"/>
    </font>
    <font>
      <sz val="11"/>
      <name val="Times New Roman"/>
      <family val="1"/>
    </font>
    <font>
      <i/>
      <sz val="11"/>
      <color theme="1"/>
      <name val="Times New Roman"/>
      <family val="1"/>
    </font>
    <font>
      <i/>
      <sz val="11"/>
      <name val="Times New Roman"/>
      <family val="1"/>
    </font>
    <font>
      <sz val="11"/>
      <color rgb="FFFF0000"/>
      <name val="Times New Roman"/>
      <family val="1"/>
    </font>
    <font>
      <sz val="11"/>
      <color rgb="FF000000"/>
      <name val="Times New Roman"/>
      <family val="1"/>
    </font>
    <font>
      <sz val="11"/>
      <name val="Calibri"/>
      <family val="2"/>
      <scheme val="minor"/>
    </font>
    <font>
      <sz val="10"/>
      <color theme="1"/>
      <name val="Times New Roman"/>
      <family val="1"/>
    </font>
    <font>
      <b/>
      <sz val="9"/>
      <name val="Tahoma"/>
      <family val="2"/>
    </font>
    <font>
      <sz val="9"/>
      <name val="Tahoma"/>
      <family val="2"/>
    </font>
    <font>
      <sz val="10"/>
      <color indexed="8"/>
      <name val="Times New Roman"/>
      <family val="1"/>
    </font>
    <font>
      <sz val="11"/>
      <color indexed="8"/>
      <name val="Times New Roman"/>
      <family val="1"/>
    </font>
    <font>
      <sz val="10"/>
      <name val="Times New Roman"/>
      <family val="1"/>
    </font>
    <font>
      <sz val="9"/>
      <color theme="1"/>
      <name val="Times New Roman"/>
      <family val="1"/>
    </font>
    <font>
      <u val="single"/>
      <sz val="11"/>
      <color theme="1"/>
      <name val="Times New Roman"/>
      <family val="1"/>
    </font>
    <font>
      <b/>
      <sz val="8"/>
      <name val="Calibri"/>
      <family val="2"/>
    </font>
  </fonts>
  <fills count="3">
    <fill>
      <patternFill/>
    </fill>
    <fill>
      <patternFill patternType="gray125"/>
    </fill>
    <fill>
      <patternFill patternType="solid">
        <fgColor theme="0"/>
        <bgColor indexed="64"/>
      </patternFill>
    </fill>
  </fills>
  <borders count="13">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style="thin"/>
      <top style="thin"/>
      <bottom/>
    </border>
    <border>
      <left style="thin"/>
      <right/>
      <top style="thin"/>
      <bottom style="thin"/>
    </border>
    <border>
      <left/>
      <right/>
      <top/>
      <bottom style="thin"/>
    </border>
    <border>
      <left/>
      <right/>
      <top style="thin"/>
      <bottom style="thin"/>
    </border>
    <border>
      <left/>
      <right/>
      <top style="thin"/>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xf numFmtId="0" fontId="0" fillId="0" borderId="0" xfId="0" applyAlignment="1">
      <alignment horizontal="center" vertical="center"/>
    </xf>
    <xf numFmtId="0" fontId="2" fillId="0" borderId="0" xfId="0" applyFont="1" applyAlignment="1">
      <alignment horizontal="center" vertical="top"/>
    </xf>
    <xf numFmtId="0" fontId="0" fillId="0" borderId="0" xfId="0" applyFill="1"/>
    <xf numFmtId="0" fontId="13" fillId="0" borderId="0" xfId="0" applyFont="1" applyFill="1"/>
    <xf numFmtId="0" fontId="2" fillId="0" borderId="0" xfId="0" applyFont="1" applyFill="1" applyAlignment="1">
      <alignment horizontal="center" vertical="top"/>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2" fillId="0" borderId="1" xfId="0" applyFont="1" applyFill="1" applyBorder="1" applyAlignment="1">
      <alignment horizontal="justify" vertical="top"/>
    </xf>
    <xf numFmtId="0" fontId="17"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0" borderId="2" xfId="0" applyFont="1" applyFill="1" applyBorder="1" applyAlignment="1">
      <alignment horizontal="justify" vertical="top" wrapText="1"/>
    </xf>
    <xf numFmtId="0" fontId="2" fillId="0" borderId="2" xfId="0" applyFont="1" applyFill="1" applyBorder="1" applyAlignment="1">
      <alignment horizontal="justify" vertical="top"/>
    </xf>
    <xf numFmtId="0" fontId="2" fillId="0" borderId="2" xfId="0" applyFont="1" applyFill="1" applyBorder="1" applyAlignment="1">
      <alignment horizontal="center"/>
    </xf>
    <xf numFmtId="1" fontId="2" fillId="0" borderId="2" xfId="0" applyNumberFormat="1" applyFont="1" applyFill="1" applyBorder="1" applyAlignment="1">
      <alignment horizontal="center"/>
    </xf>
    <xf numFmtId="0" fontId="8" fillId="0" borderId="2" xfId="0" applyFont="1" applyFill="1" applyBorder="1" applyAlignment="1">
      <alignment horizontal="justify" vertical="top" wrapText="1"/>
    </xf>
    <xf numFmtId="0" fontId="2" fillId="0" borderId="2" xfId="0" applyFont="1" applyFill="1" applyBorder="1" applyAlignment="1">
      <alignment horizontal="center" vertical="center"/>
    </xf>
    <xf numFmtId="1" fontId="2" fillId="0" borderId="2" xfId="0" applyNumberFormat="1" applyFont="1" applyFill="1" applyBorder="1" applyAlignment="1">
      <alignment horizontal="center" vertical="center"/>
    </xf>
    <xf numFmtId="0" fontId="8" fillId="0" borderId="1" xfId="0" applyFont="1" applyFill="1" applyBorder="1" applyAlignment="1">
      <alignment horizontal="justify" vertical="center"/>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center"/>
    </xf>
    <xf numFmtId="0" fontId="8" fillId="0" borderId="1" xfId="0" applyFont="1" applyFill="1" applyBorder="1" applyAlignment="1">
      <alignment horizontal="justify" wrapText="1"/>
    </xf>
    <xf numFmtId="0" fontId="2" fillId="0" borderId="1" xfId="0" applyFont="1" applyFill="1" applyBorder="1" applyAlignment="1">
      <alignment horizontal="center"/>
    </xf>
    <xf numFmtId="0" fontId="8" fillId="0" borderId="0" xfId="0" applyFont="1" applyFill="1" applyAlignment="1">
      <alignment horizontal="justify" vertical="top" wrapText="1"/>
    </xf>
    <xf numFmtId="0" fontId="9" fillId="0" borderId="1" xfId="0" applyFont="1" applyFill="1" applyBorder="1" applyAlignment="1">
      <alignment horizontal="justify" vertical="top" wrapText="1"/>
    </xf>
    <xf numFmtId="0" fontId="2" fillId="0" borderId="1" xfId="0" applyFont="1" applyFill="1" applyBorder="1" applyAlignment="1">
      <alignment horizontal="justify"/>
    </xf>
    <xf numFmtId="3"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0" fontId="2" fillId="0" borderId="3" xfId="0" applyFont="1" applyFill="1" applyBorder="1" applyAlignment="1">
      <alignment horizontal="justify" vertical="top" wrapText="1"/>
    </xf>
    <xf numFmtId="0" fontId="2" fillId="0" borderId="1" xfId="0" applyFont="1" applyFill="1" applyBorder="1" applyAlignment="1">
      <alignment horizontal="justify" vertical="center"/>
    </xf>
    <xf numFmtId="0" fontId="10" fillId="0" borderId="1" xfId="0" applyFont="1" applyFill="1" applyBorder="1" applyAlignment="1">
      <alignment horizontal="justify" wrapText="1"/>
    </xf>
    <xf numFmtId="0" fontId="2" fillId="0" borderId="1" xfId="0" applyFont="1" applyFill="1" applyBorder="1" applyAlignment="1">
      <alignment vertical="top"/>
    </xf>
    <xf numFmtId="0" fontId="9" fillId="0" borderId="2" xfId="0" applyFont="1" applyFill="1" applyBorder="1" applyAlignment="1">
      <alignment horizontal="justify" vertical="top" wrapText="1"/>
    </xf>
    <xf numFmtId="0" fontId="14" fillId="0" borderId="1" xfId="0" applyNumberFormat="1" applyFont="1" applyFill="1" applyBorder="1" applyAlignment="1">
      <alignment horizontal="justify" vertical="top" wrapText="1"/>
    </xf>
    <xf numFmtId="0" fontId="2" fillId="0" borderId="2" xfId="0" applyFont="1" applyFill="1" applyBorder="1" applyAlignment="1">
      <alignment horizontal="center" vertical="center" wrapText="1"/>
    </xf>
    <xf numFmtId="0" fontId="14" fillId="0" borderId="2" xfId="0" applyFont="1" applyFill="1" applyBorder="1" applyAlignment="1">
      <alignment horizontal="justify" vertical="top" wrapText="1"/>
    </xf>
    <xf numFmtId="3" fontId="2" fillId="0" borderId="2" xfId="0" applyNumberFormat="1" applyFont="1" applyFill="1" applyBorder="1" applyAlignment="1">
      <alignment horizontal="center" vertical="center" wrapText="1"/>
    </xf>
    <xf numFmtId="14" fontId="2" fillId="0" borderId="1" xfId="0" applyNumberFormat="1" applyFont="1" applyFill="1" applyBorder="1" applyAlignment="1">
      <alignment horizontal="justify" vertical="top"/>
    </xf>
    <xf numFmtId="164" fontId="2" fillId="0" borderId="1" xfId="0" applyNumberFormat="1" applyFont="1" applyFill="1" applyBorder="1" applyAlignment="1">
      <alignment horizontal="justify" vertical="top"/>
    </xf>
    <xf numFmtId="0" fontId="11"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1" fontId="2" fillId="0" borderId="4" xfId="0" applyNumberFormat="1" applyFont="1" applyFill="1" applyBorder="1" applyAlignment="1">
      <alignment horizontal="center" vertical="center"/>
    </xf>
    <xf numFmtId="0" fontId="14" fillId="0" borderId="1" xfId="0" applyFont="1" applyFill="1" applyBorder="1" applyAlignment="1">
      <alignment horizontal="justify" vertical="top" wrapText="1"/>
    </xf>
    <xf numFmtId="164" fontId="2" fillId="0" borderId="1" xfId="0" applyNumberFormat="1" applyFont="1" applyFill="1" applyBorder="1" applyAlignment="1">
      <alignment horizontal="center" vertical="center"/>
    </xf>
    <xf numFmtId="0" fontId="2" fillId="2" borderId="1" xfId="0" applyFont="1" applyFill="1" applyBorder="1" applyAlignment="1">
      <alignment horizontal="justify" vertical="top" wrapText="1"/>
    </xf>
    <xf numFmtId="0" fontId="2" fillId="2" borderId="1" xfId="0" applyFont="1" applyFill="1" applyBorder="1" applyAlignment="1">
      <alignment horizontal="justify" wrapText="1"/>
    </xf>
    <xf numFmtId="0" fontId="2" fillId="0" borderId="1" xfId="0" applyFont="1" applyFill="1" applyBorder="1" applyAlignment="1">
      <alignment horizontal="justify" wrapText="1"/>
    </xf>
    <xf numFmtId="0" fontId="9" fillId="0" borderId="1" xfId="0" applyFont="1" applyFill="1" applyBorder="1" applyAlignment="1">
      <alignment horizontal="justify" wrapText="1"/>
    </xf>
    <xf numFmtId="0" fontId="7" fillId="0" borderId="1" xfId="0" applyFont="1" applyFill="1" applyBorder="1" applyAlignment="1">
      <alignment horizontal="justify"/>
    </xf>
    <xf numFmtId="0" fontId="2" fillId="0" borderId="5"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7" xfId="0" applyFont="1" applyFill="1" applyBorder="1" applyAlignment="1">
      <alignment horizontal="justify"/>
    </xf>
    <xf numFmtId="0" fontId="20" fillId="0" borderId="1" xfId="0" applyFont="1" applyFill="1" applyBorder="1" applyAlignment="1">
      <alignment horizontal="justify"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xf>
    <xf numFmtId="1" fontId="18" fillId="0" borderId="1" xfId="0" applyNumberFormat="1" applyFont="1" applyFill="1" applyBorder="1" applyAlignment="1">
      <alignment horizontal="center"/>
    </xf>
    <xf numFmtId="0" fontId="12" fillId="0" borderId="1" xfId="0" applyFont="1" applyFill="1" applyBorder="1" applyAlignment="1">
      <alignment horizontal="justify" vertical="top" wrapText="1"/>
    </xf>
    <xf numFmtId="0" fontId="18" fillId="0" borderId="1" xfId="0" applyFont="1" applyFill="1" applyBorder="1" applyAlignment="1">
      <alignment horizontal="center" vertical="top"/>
    </xf>
    <xf numFmtId="0" fontId="8"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0" fillId="0" borderId="6" xfId="0" applyFont="1" applyFill="1" applyBorder="1" applyAlignment="1">
      <alignment horizontal="justify" vertical="top" wrapText="1"/>
    </xf>
    <xf numFmtId="0" fontId="2" fillId="0" borderId="3" xfId="0" applyFont="1" applyFill="1" applyBorder="1" applyAlignment="1">
      <alignment horizontal="center" vertical="center" wrapText="1"/>
    </xf>
    <xf numFmtId="0" fontId="10" fillId="0" borderId="3" xfId="0" applyFont="1" applyFill="1" applyBorder="1" applyAlignment="1">
      <alignment horizontal="justify" vertical="top" wrapText="1"/>
    </xf>
    <xf numFmtId="164" fontId="2" fillId="0" borderId="3" xfId="0" applyNumberFormat="1" applyFont="1" applyFill="1" applyBorder="1" applyAlignment="1">
      <alignment horizontal="justify" vertical="top" wrapText="1"/>
    </xf>
    <xf numFmtId="164"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1" xfId="0" applyFont="1" applyFill="1" applyBorder="1" applyAlignment="1">
      <alignment horizontal="justify" vertical="center"/>
    </xf>
    <xf numFmtId="0" fontId="8" fillId="2" borderId="1" xfId="0" applyFont="1" applyFill="1" applyBorder="1" applyAlignment="1">
      <alignment vertical="top" wrapText="1"/>
    </xf>
    <xf numFmtId="0" fontId="8" fillId="2" borderId="1" xfId="0" applyFont="1" applyFill="1" applyBorder="1" applyAlignment="1">
      <alignment horizontal="justify" vertical="top" wrapText="1"/>
    </xf>
    <xf numFmtId="1" fontId="2" fillId="2" borderId="1" xfId="0" applyNumberFormat="1" applyFont="1" applyFill="1" applyBorder="1" applyAlignment="1">
      <alignment horizontal="center" vertical="center"/>
    </xf>
    <xf numFmtId="0" fontId="0" fillId="2" borderId="0" xfId="0" applyFill="1"/>
    <xf numFmtId="0" fontId="2" fillId="2" borderId="1" xfId="0" applyFont="1" applyFill="1" applyBorder="1" applyAlignment="1">
      <alignment horizontal="justify" vertical="top"/>
    </xf>
    <xf numFmtId="0" fontId="8" fillId="2" borderId="1" xfId="0" applyFont="1" applyFill="1" applyBorder="1" applyAlignment="1">
      <alignment horizontal="justify" wrapText="1"/>
    </xf>
    <xf numFmtId="0" fontId="2" fillId="2" borderId="2" xfId="0" applyFont="1" applyFill="1" applyBorder="1" applyAlignment="1">
      <alignment horizontal="justify" vertical="top"/>
    </xf>
    <xf numFmtId="0" fontId="2" fillId="2" borderId="1" xfId="0" applyFont="1" applyFill="1" applyBorder="1" applyAlignment="1">
      <alignment horizontal="center"/>
    </xf>
    <xf numFmtId="0" fontId="8" fillId="2" borderId="0" xfId="0" applyFont="1" applyFill="1" applyAlignment="1">
      <alignment horizontal="justify" vertical="top" wrapText="1"/>
    </xf>
    <xf numFmtId="0" fontId="2" fillId="0" borderId="3" xfId="0" applyFont="1" applyFill="1" applyBorder="1" applyAlignment="1">
      <alignment horizontal="justify" vertical="center"/>
    </xf>
    <xf numFmtId="0" fontId="2" fillId="0" borderId="2" xfId="0" applyFont="1" applyFill="1" applyBorder="1" applyAlignment="1">
      <alignment horizontal="justify" vertical="center"/>
    </xf>
    <xf numFmtId="0" fontId="2" fillId="0" borderId="4" xfId="0" applyFont="1" applyFill="1" applyBorder="1" applyAlignment="1">
      <alignment horizontal="justify" vertical="center"/>
    </xf>
    <xf numFmtId="0" fontId="8" fillId="0" borderId="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center"/>
    </xf>
    <xf numFmtId="0" fontId="8" fillId="0" borderId="4" xfId="0" applyFont="1" applyFill="1" applyBorder="1" applyAlignment="1">
      <alignment horizontal="justify" vertical="center"/>
    </xf>
    <xf numFmtId="0" fontId="8" fillId="0" borderId="2" xfId="0" applyFont="1" applyFill="1" applyBorder="1" applyAlignment="1">
      <alignment horizontal="justify" vertical="center"/>
    </xf>
    <xf numFmtId="0" fontId="2" fillId="0" borderId="3" xfId="0" applyFont="1" applyFill="1" applyBorder="1" applyAlignment="1">
      <alignment horizontal="justify" vertical="top" wrapText="1"/>
    </xf>
    <xf numFmtId="0" fontId="0" fillId="0" borderId="2" xfId="0" applyFont="1" applyFill="1" applyBorder="1" applyAlignment="1">
      <alignment horizontal="justify" vertical="top"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14" fillId="0" borderId="3" xfId="0" applyNumberFormat="1" applyFont="1" applyFill="1" applyBorder="1" applyAlignment="1">
      <alignment horizontal="left" vertical="top" wrapText="1"/>
    </xf>
    <xf numFmtId="0" fontId="14" fillId="0" borderId="2" xfId="0" applyNumberFormat="1" applyFont="1" applyFill="1" applyBorder="1" applyAlignment="1">
      <alignment horizontal="left" vertical="top" wrapText="1"/>
    </xf>
    <xf numFmtId="0" fontId="8" fillId="0" borderId="1" xfId="0" applyFont="1" applyFill="1" applyBorder="1" applyAlignment="1">
      <alignment horizontal="justify" vertical="center"/>
    </xf>
    <xf numFmtId="0" fontId="2" fillId="2" borderId="3"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8" fillId="2" borderId="3" xfId="0" applyFont="1" applyFill="1" applyBorder="1" applyAlignment="1">
      <alignment horizontal="justify" vertical="center"/>
    </xf>
    <xf numFmtId="0" fontId="8" fillId="2" borderId="4" xfId="0" applyFont="1" applyFill="1" applyBorder="1" applyAlignment="1">
      <alignment horizontal="justify" vertical="center"/>
    </xf>
    <xf numFmtId="0" fontId="8" fillId="2" borderId="2" xfId="0" applyFont="1" applyFill="1" applyBorder="1" applyAlignment="1">
      <alignment horizontal="justify" vertical="center"/>
    </xf>
    <xf numFmtId="0" fontId="2" fillId="0" borderId="1" xfId="0" applyFont="1" applyFill="1" applyBorder="1" applyAlignment="1">
      <alignment horizontal="justify" vertical="center"/>
    </xf>
    <xf numFmtId="0" fontId="3" fillId="0" borderId="0" xfId="0" applyFont="1" applyAlignment="1">
      <alignment horizontal="center" vertical="center"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6" fillId="0" borderId="9" xfId="0" applyFont="1" applyBorder="1" applyAlignment="1">
      <alignment vertical="center"/>
    </xf>
    <xf numFmtId="0" fontId="3" fillId="0" borderId="0" xfId="0" applyFont="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9"/>
  <sheetViews>
    <sheetView tabSelected="1" zoomScale="80" zoomScaleNormal="80" workbookViewId="0" topLeftCell="A1">
      <selection activeCell="F11" sqref="F11"/>
    </sheetView>
  </sheetViews>
  <sheetFormatPr defaultColWidth="9.140625" defaultRowHeight="15"/>
  <cols>
    <col min="2" max="2" width="43.140625" style="0" customWidth="1"/>
    <col min="3" max="3" width="11.140625" style="2" customWidth="1"/>
    <col min="4" max="4" width="110.421875" style="0" customWidth="1"/>
    <col min="5" max="5" width="14.00390625" style="0" customWidth="1"/>
    <col min="6" max="6" width="11.421875" style="0" customWidth="1"/>
    <col min="7" max="7" width="10.7109375" style="0" customWidth="1"/>
    <col min="8" max="8" width="9.57421875" style="0" customWidth="1"/>
  </cols>
  <sheetData>
    <row r="1" ht="5.25" customHeight="1">
      <c r="A1" s="1"/>
    </row>
    <row r="2" spans="1:8" ht="15.75">
      <c r="A2" s="103" t="s">
        <v>73</v>
      </c>
      <c r="B2" s="103"/>
      <c r="C2" s="103"/>
      <c r="D2" s="103"/>
      <c r="E2" s="103"/>
      <c r="F2" s="103"/>
      <c r="G2" s="103"/>
      <c r="H2" s="103"/>
    </row>
    <row r="3" spans="1:8" ht="18" customHeight="1">
      <c r="A3" s="107" t="s">
        <v>112</v>
      </c>
      <c r="B3" s="107"/>
      <c r="C3" s="107"/>
      <c r="D3" s="107"/>
      <c r="E3" s="107"/>
      <c r="F3" s="107"/>
      <c r="G3" s="107"/>
      <c r="H3" s="107"/>
    </row>
    <row r="4" spans="1:8" ht="15">
      <c r="A4" s="104" t="s">
        <v>72</v>
      </c>
      <c r="B4" s="105"/>
      <c r="C4" s="105"/>
      <c r="D4" s="105"/>
      <c r="E4" s="105"/>
      <c r="F4" s="105"/>
      <c r="G4" s="105"/>
      <c r="H4" s="105"/>
    </row>
    <row r="5" spans="1:8" ht="15">
      <c r="A5" s="106"/>
      <c r="B5" s="106"/>
      <c r="C5" s="106"/>
      <c r="D5" s="106"/>
      <c r="E5" s="106"/>
      <c r="F5" s="106"/>
      <c r="G5" s="106"/>
      <c r="H5" s="106"/>
    </row>
    <row r="6" spans="1:8" ht="29.25" customHeight="1">
      <c r="A6" s="108" t="s">
        <v>0</v>
      </c>
      <c r="B6" s="108" t="s">
        <v>25</v>
      </c>
      <c r="C6" s="109" t="s">
        <v>26</v>
      </c>
      <c r="D6" s="108" t="s">
        <v>86</v>
      </c>
      <c r="E6" s="110" t="s">
        <v>67</v>
      </c>
      <c r="F6" s="110"/>
      <c r="G6" s="110"/>
      <c r="H6" s="110"/>
    </row>
    <row r="7" spans="1:8" ht="45" customHeight="1">
      <c r="A7" s="108"/>
      <c r="B7" s="108"/>
      <c r="C7" s="109"/>
      <c r="D7" s="108"/>
      <c r="E7" s="108" t="s">
        <v>76</v>
      </c>
      <c r="F7" s="108" t="s">
        <v>113</v>
      </c>
      <c r="G7" s="108"/>
      <c r="H7" s="111" t="s">
        <v>84</v>
      </c>
    </row>
    <row r="8" spans="1:8" ht="34.5" customHeight="1">
      <c r="A8" s="108"/>
      <c r="B8" s="108"/>
      <c r="C8" s="109"/>
      <c r="D8" s="108"/>
      <c r="E8" s="108"/>
      <c r="F8" s="6" t="s">
        <v>15</v>
      </c>
      <c r="G8" s="6" t="s">
        <v>16</v>
      </c>
      <c r="H8" s="112"/>
    </row>
    <row r="9" spans="1:8" ht="15">
      <c r="A9" s="7">
        <v>1</v>
      </c>
      <c r="B9" s="7">
        <v>2</v>
      </c>
      <c r="C9" s="8">
        <v>3</v>
      </c>
      <c r="D9" s="7">
        <v>4</v>
      </c>
      <c r="E9" s="7">
        <v>5</v>
      </c>
      <c r="F9" s="7">
        <v>6</v>
      </c>
      <c r="G9" s="7">
        <v>7</v>
      </c>
      <c r="H9" s="7">
        <v>8</v>
      </c>
    </row>
    <row r="10" spans="1:8" s="3" customFormat="1" ht="15">
      <c r="A10" s="90" t="s">
        <v>58</v>
      </c>
      <c r="B10" s="92"/>
      <c r="C10" s="92"/>
      <c r="D10" s="92"/>
      <c r="E10" s="92"/>
      <c r="F10" s="92"/>
      <c r="G10" s="92"/>
      <c r="H10" s="92"/>
    </row>
    <row r="11" spans="1:8" s="3" customFormat="1" ht="124.5" customHeight="1">
      <c r="A11" s="21">
        <v>1</v>
      </c>
      <c r="B11" s="9" t="s">
        <v>28</v>
      </c>
      <c r="C11" s="10" t="s">
        <v>87</v>
      </c>
      <c r="D11" s="22" t="s">
        <v>128</v>
      </c>
      <c r="E11" s="12">
        <v>561</v>
      </c>
      <c r="F11" s="12">
        <v>645</v>
      </c>
      <c r="G11" s="12">
        <v>645</v>
      </c>
      <c r="H11" s="13">
        <f>G11/E11*100</f>
        <v>114.97326203208556</v>
      </c>
    </row>
    <row r="12" spans="1:9" s="3" customFormat="1" ht="113.25" customHeight="1">
      <c r="A12" s="21">
        <v>2</v>
      </c>
      <c r="B12" s="9" t="s">
        <v>79</v>
      </c>
      <c r="C12" s="10" t="s">
        <v>88</v>
      </c>
      <c r="D12" s="22" t="s">
        <v>127</v>
      </c>
      <c r="E12" s="29">
        <v>8963000</v>
      </c>
      <c r="F12" s="29">
        <v>11192218</v>
      </c>
      <c r="G12" s="29">
        <v>11192218</v>
      </c>
      <c r="H12" s="30">
        <f>G12/E12*100</f>
        <v>124.87133772174495</v>
      </c>
      <c r="I12" s="4"/>
    </row>
    <row r="13" spans="1:8" s="3" customFormat="1" ht="40.5" customHeight="1">
      <c r="A13" s="90" t="s">
        <v>59</v>
      </c>
      <c r="B13" s="92"/>
      <c r="C13" s="92"/>
      <c r="D13" s="92"/>
      <c r="E13" s="92"/>
      <c r="F13" s="92"/>
      <c r="G13" s="92"/>
      <c r="H13" s="92"/>
    </row>
    <row r="14" spans="1:8" s="3" customFormat="1" ht="30">
      <c r="A14" s="102">
        <v>3</v>
      </c>
      <c r="B14" s="50" t="s">
        <v>4</v>
      </c>
      <c r="C14" s="10"/>
      <c r="D14" s="51"/>
      <c r="E14" s="51"/>
      <c r="F14" s="51"/>
      <c r="G14" s="51"/>
      <c r="H14" s="51"/>
    </row>
    <row r="15" spans="1:8" s="3" customFormat="1" ht="97.5" customHeight="1">
      <c r="A15" s="102"/>
      <c r="B15" s="22" t="s">
        <v>5</v>
      </c>
      <c r="C15" s="22" t="s">
        <v>38</v>
      </c>
      <c r="D15" s="47" t="s">
        <v>121</v>
      </c>
      <c r="E15" s="30">
        <v>31171</v>
      </c>
      <c r="F15" s="30">
        <v>31171</v>
      </c>
      <c r="G15" s="30">
        <v>31621</v>
      </c>
      <c r="H15" s="13">
        <f>G15/E15*100</f>
        <v>101.44364954605243</v>
      </c>
    </row>
    <row r="16" spans="1:8" s="3" customFormat="1" ht="90">
      <c r="A16" s="102"/>
      <c r="B16" s="22" t="s">
        <v>6</v>
      </c>
      <c r="C16" s="22" t="s">
        <v>38</v>
      </c>
      <c r="D16" s="48" t="s">
        <v>122</v>
      </c>
      <c r="E16" s="30">
        <v>28342</v>
      </c>
      <c r="F16" s="30">
        <v>28342</v>
      </c>
      <c r="G16" s="30">
        <v>29029</v>
      </c>
      <c r="H16" s="13">
        <f>G16/E16*100</f>
        <v>102.42396443440829</v>
      </c>
    </row>
    <row r="17" spans="1:8" s="3" customFormat="1" ht="61.5" customHeight="1">
      <c r="A17" s="102"/>
      <c r="B17" s="22" t="s">
        <v>27</v>
      </c>
      <c r="C17" s="22" t="s">
        <v>38</v>
      </c>
      <c r="D17" s="47" t="s">
        <v>116</v>
      </c>
      <c r="E17" s="30">
        <v>28865</v>
      </c>
      <c r="F17" s="30">
        <v>28865</v>
      </c>
      <c r="G17" s="30">
        <v>31208</v>
      </c>
      <c r="H17" s="13">
        <f>G17/E17*100</f>
        <v>108.11709683007102</v>
      </c>
    </row>
    <row r="18" spans="1:8" s="3" customFormat="1" ht="60">
      <c r="A18" s="102"/>
      <c r="B18" s="22" t="s">
        <v>68</v>
      </c>
      <c r="C18" s="22" t="s">
        <v>38</v>
      </c>
      <c r="D18" s="49" t="s">
        <v>74</v>
      </c>
      <c r="E18" s="30">
        <v>23474</v>
      </c>
      <c r="F18" s="30">
        <v>23474</v>
      </c>
      <c r="G18" s="30">
        <v>24735</v>
      </c>
      <c r="H18" s="13">
        <f>G18/E18*100</f>
        <v>105.37190082644628</v>
      </c>
    </row>
    <row r="19" spans="1:8" s="3" customFormat="1" ht="64.5" customHeight="1">
      <c r="A19" s="32">
        <v>4</v>
      </c>
      <c r="B19" s="22" t="s">
        <v>1</v>
      </c>
      <c r="C19" s="9" t="s">
        <v>82</v>
      </c>
      <c r="D19" s="26" t="s">
        <v>103</v>
      </c>
      <c r="E19" s="19">
        <v>3</v>
      </c>
      <c r="F19" s="19">
        <v>3</v>
      </c>
      <c r="G19" s="19">
        <v>3</v>
      </c>
      <c r="H19" s="13">
        <f aca="true" t="shared" si="0" ref="H19">G19/E19*100</f>
        <v>100</v>
      </c>
    </row>
    <row r="20" spans="1:8" s="3" customFormat="1" ht="30">
      <c r="A20" s="21">
        <v>5</v>
      </c>
      <c r="B20" s="9" t="s">
        <v>2</v>
      </c>
      <c r="C20" s="10" t="s">
        <v>89</v>
      </c>
      <c r="D20" s="22" t="s">
        <v>101</v>
      </c>
      <c r="E20" s="23"/>
      <c r="F20" s="23"/>
      <c r="G20" s="23"/>
      <c r="H20" s="13"/>
    </row>
    <row r="21" spans="1:8" s="3" customFormat="1" ht="60">
      <c r="A21" s="79">
        <v>6</v>
      </c>
      <c r="B21" s="33" t="s">
        <v>36</v>
      </c>
      <c r="C21" s="10"/>
      <c r="D21" s="10"/>
      <c r="E21" s="25"/>
      <c r="F21" s="25"/>
      <c r="G21" s="25"/>
      <c r="H21" s="25"/>
    </row>
    <row r="22" spans="1:8" s="3" customFormat="1" ht="44.25" customHeight="1">
      <c r="A22" s="81"/>
      <c r="B22" s="9" t="s">
        <v>32</v>
      </c>
      <c r="C22" s="10" t="s">
        <v>29</v>
      </c>
      <c r="D22" s="22" t="s">
        <v>107</v>
      </c>
      <c r="E22" s="12">
        <v>1000</v>
      </c>
      <c r="F22" s="12">
        <v>1195</v>
      </c>
      <c r="G22" s="12">
        <v>1195</v>
      </c>
      <c r="H22" s="13">
        <f>G22/E22*100</f>
        <v>119.5</v>
      </c>
    </row>
    <row r="23" spans="1:10" ht="30">
      <c r="A23" s="81"/>
      <c r="B23" s="24" t="s">
        <v>20</v>
      </c>
      <c r="C23" s="10" t="s">
        <v>30</v>
      </c>
      <c r="D23" s="22" t="s">
        <v>80</v>
      </c>
      <c r="E23" s="23">
        <v>1</v>
      </c>
      <c r="F23" s="23">
        <v>0</v>
      </c>
      <c r="G23" s="23">
        <v>0</v>
      </c>
      <c r="H23" s="23">
        <v>0</v>
      </c>
      <c r="I23" s="3"/>
      <c r="J23" s="3"/>
    </row>
    <row r="24" spans="1:10" ht="45">
      <c r="A24" s="81"/>
      <c r="B24" s="24" t="s">
        <v>33</v>
      </c>
      <c r="C24" s="10" t="s">
        <v>35</v>
      </c>
      <c r="D24" s="22" t="s">
        <v>114</v>
      </c>
      <c r="E24" s="23">
        <v>4000</v>
      </c>
      <c r="F24" s="23">
        <v>4000</v>
      </c>
      <c r="G24" s="23">
        <v>4000</v>
      </c>
      <c r="H24" s="13">
        <f>G24/E24*100</f>
        <v>100</v>
      </c>
      <c r="I24" s="3"/>
      <c r="J24" s="3"/>
    </row>
    <row r="25" spans="1:10" ht="60">
      <c r="A25" s="80"/>
      <c r="B25" s="24" t="s">
        <v>34</v>
      </c>
      <c r="C25" s="10" t="s">
        <v>30</v>
      </c>
      <c r="D25" s="34" t="s">
        <v>81</v>
      </c>
      <c r="E25" s="23">
        <v>300</v>
      </c>
      <c r="F25" s="23">
        <v>300</v>
      </c>
      <c r="G25" s="23">
        <v>300</v>
      </c>
      <c r="H25" s="13">
        <f>G25/E25*100</f>
        <v>100</v>
      </c>
      <c r="I25" s="3"/>
      <c r="J25" s="3"/>
    </row>
    <row r="26" spans="1:8" s="3" customFormat="1" ht="32.25" customHeight="1">
      <c r="A26" s="79">
        <v>7</v>
      </c>
      <c r="B26" s="27" t="s">
        <v>37</v>
      </c>
      <c r="C26" s="10"/>
      <c r="D26" s="10"/>
      <c r="E26" s="25"/>
      <c r="F26" s="25"/>
      <c r="G26" s="25"/>
      <c r="H26" s="25"/>
    </row>
    <row r="27" spans="1:8" s="3" customFormat="1" ht="118.5" customHeight="1">
      <c r="A27" s="80"/>
      <c r="B27" s="22" t="s">
        <v>17</v>
      </c>
      <c r="C27" s="10" t="s">
        <v>30</v>
      </c>
      <c r="D27" s="94" t="s">
        <v>102</v>
      </c>
      <c r="E27" s="12">
        <v>44</v>
      </c>
      <c r="F27" s="12">
        <v>44</v>
      </c>
      <c r="G27" s="12">
        <v>44</v>
      </c>
      <c r="H27" s="13">
        <f>G27/E27*100</f>
        <v>100</v>
      </c>
    </row>
    <row r="28" spans="1:8" s="3" customFormat="1" ht="306" customHeight="1">
      <c r="A28" s="79">
        <v>8</v>
      </c>
      <c r="B28" s="35" t="s">
        <v>3</v>
      </c>
      <c r="C28" s="14"/>
      <c r="D28" s="95"/>
      <c r="E28" s="14"/>
      <c r="F28" s="22"/>
      <c r="G28" s="22"/>
      <c r="H28" s="22"/>
    </row>
    <row r="29" spans="1:8" s="3" customFormat="1" ht="309.75" customHeight="1">
      <c r="A29" s="81"/>
      <c r="B29" s="14" t="s">
        <v>18</v>
      </c>
      <c r="C29" s="14" t="s">
        <v>31</v>
      </c>
      <c r="D29" s="36" t="s">
        <v>96</v>
      </c>
      <c r="E29" s="37">
        <v>265</v>
      </c>
      <c r="F29" s="12">
        <v>333</v>
      </c>
      <c r="G29" s="12">
        <v>333</v>
      </c>
      <c r="H29" s="13">
        <f>G29/E29*100</f>
        <v>125.66037735849056</v>
      </c>
    </row>
    <row r="30" spans="1:8" s="3" customFormat="1" ht="409.5" customHeight="1">
      <c r="A30" s="80"/>
      <c r="B30" s="14" t="s">
        <v>19</v>
      </c>
      <c r="C30" s="14" t="s">
        <v>31</v>
      </c>
      <c r="D30" s="38" t="s">
        <v>97</v>
      </c>
      <c r="E30" s="39">
        <v>1030</v>
      </c>
      <c r="F30" s="12">
        <v>1206</v>
      </c>
      <c r="G30" s="12">
        <v>1206</v>
      </c>
      <c r="H30" s="13">
        <f>G30/E30*100</f>
        <v>117.08737864077669</v>
      </c>
    </row>
    <row r="31" spans="1:8" s="3" customFormat="1" ht="33.75" customHeight="1">
      <c r="A31" s="90" t="s">
        <v>61</v>
      </c>
      <c r="B31" s="91"/>
      <c r="C31" s="91"/>
      <c r="D31" s="91"/>
      <c r="E31" s="91"/>
      <c r="F31" s="91"/>
      <c r="G31" s="91"/>
      <c r="H31" s="91"/>
    </row>
    <row r="32" spans="1:8" s="3" customFormat="1" ht="90.75" customHeight="1">
      <c r="A32" s="32">
        <v>10</v>
      </c>
      <c r="B32" s="22" t="s">
        <v>65</v>
      </c>
      <c r="C32" s="22"/>
      <c r="D32" s="9" t="s">
        <v>90</v>
      </c>
      <c r="E32" s="28"/>
      <c r="F32" s="28"/>
      <c r="G32" s="28"/>
      <c r="H32" s="28"/>
    </row>
    <row r="33" spans="1:8" s="3" customFormat="1" ht="21.75" customHeight="1">
      <c r="A33" s="90" t="s">
        <v>60</v>
      </c>
      <c r="B33" s="92"/>
      <c r="C33" s="92"/>
      <c r="D33" s="92"/>
      <c r="E33" s="92"/>
      <c r="F33" s="92"/>
      <c r="G33" s="92"/>
      <c r="H33" s="92"/>
    </row>
    <row r="34" spans="1:8" s="3" customFormat="1" ht="46.5" customHeight="1">
      <c r="A34" s="85">
        <v>11</v>
      </c>
      <c r="B34" s="22" t="s">
        <v>21</v>
      </c>
      <c r="C34" s="40"/>
      <c r="D34" s="22"/>
      <c r="E34" s="41"/>
      <c r="F34" s="41"/>
      <c r="G34" s="41"/>
      <c r="H34" s="41"/>
    </row>
    <row r="35" spans="1:8" s="3" customFormat="1" ht="409.5">
      <c r="A35" s="86"/>
      <c r="B35" s="22" t="s">
        <v>91</v>
      </c>
      <c r="C35" s="40" t="s">
        <v>40</v>
      </c>
      <c r="D35" s="42" t="s">
        <v>104</v>
      </c>
      <c r="E35" s="13">
        <v>100</v>
      </c>
      <c r="F35" s="13">
        <v>100</v>
      </c>
      <c r="G35" s="13">
        <v>100</v>
      </c>
      <c r="H35" s="13">
        <f>G35/E35*100</f>
        <v>100</v>
      </c>
    </row>
    <row r="36" spans="1:8" s="3" customFormat="1" ht="22.5" customHeight="1">
      <c r="A36" s="87"/>
      <c r="B36" s="22" t="s">
        <v>41</v>
      </c>
      <c r="C36" s="40" t="s">
        <v>39</v>
      </c>
      <c r="D36" s="43" t="s">
        <v>85</v>
      </c>
      <c r="E36" s="13">
        <v>0</v>
      </c>
      <c r="F36" s="44">
        <v>0</v>
      </c>
      <c r="G36" s="44">
        <v>0</v>
      </c>
      <c r="H36" s="13">
        <v>0</v>
      </c>
    </row>
    <row r="37" spans="1:8" s="3" customFormat="1" ht="82.5" customHeight="1">
      <c r="A37" s="21">
        <v>12</v>
      </c>
      <c r="B37" s="22" t="s">
        <v>7</v>
      </c>
      <c r="C37" s="40" t="s">
        <v>40</v>
      </c>
      <c r="D37" s="45" t="s">
        <v>115</v>
      </c>
      <c r="E37" s="23">
        <v>70</v>
      </c>
      <c r="F37" s="23">
        <v>70</v>
      </c>
      <c r="G37" s="46">
        <v>75.6</v>
      </c>
      <c r="H37" s="13">
        <f>G37/E37*100</f>
        <v>107.99999999999999</v>
      </c>
    </row>
    <row r="38" spans="1:8" s="3" customFormat="1" ht="21" customHeight="1">
      <c r="A38" s="90" t="s">
        <v>62</v>
      </c>
      <c r="B38" s="92"/>
      <c r="C38" s="92"/>
      <c r="D38" s="92"/>
      <c r="E38" s="92"/>
      <c r="F38" s="92"/>
      <c r="G38" s="92"/>
      <c r="H38" s="92"/>
    </row>
    <row r="39" spans="1:8" s="3" customFormat="1" ht="60">
      <c r="A39" s="96">
        <v>13</v>
      </c>
      <c r="B39" s="65" t="s">
        <v>98</v>
      </c>
      <c r="C39" s="31"/>
      <c r="D39" s="31"/>
      <c r="E39" s="66"/>
      <c r="F39" s="66"/>
      <c r="G39" s="66"/>
      <c r="H39" s="66"/>
    </row>
    <row r="40" spans="1:8" s="3" customFormat="1" ht="48.75" customHeight="1">
      <c r="A40" s="96"/>
      <c r="B40" s="9" t="s">
        <v>22</v>
      </c>
      <c r="C40" s="22" t="s">
        <v>94</v>
      </c>
      <c r="D40" s="22" t="s">
        <v>123</v>
      </c>
      <c r="E40" s="67">
        <v>28.08</v>
      </c>
      <c r="F40" s="67">
        <v>28</v>
      </c>
      <c r="G40" s="67">
        <v>28</v>
      </c>
      <c r="H40" s="13">
        <f>G40/E40*100</f>
        <v>99.71509971509973</v>
      </c>
    </row>
    <row r="41" spans="1:8" s="3" customFormat="1" ht="62.25" customHeight="1">
      <c r="A41" s="85">
        <v>14</v>
      </c>
      <c r="B41" s="63" t="s">
        <v>8</v>
      </c>
      <c r="C41" s="31"/>
      <c r="D41" s="31"/>
      <c r="E41" s="64"/>
      <c r="F41" s="64"/>
      <c r="G41" s="64"/>
      <c r="H41" s="64"/>
    </row>
    <row r="42" spans="1:8" s="3" customFormat="1" ht="82.5" customHeight="1">
      <c r="A42" s="86"/>
      <c r="B42" s="9" t="s">
        <v>46</v>
      </c>
      <c r="C42" s="22" t="s">
        <v>95</v>
      </c>
      <c r="D42" s="22" t="s">
        <v>110</v>
      </c>
      <c r="E42" s="62">
        <v>107318.7</v>
      </c>
      <c r="F42" s="62">
        <v>119983</v>
      </c>
      <c r="G42" s="62">
        <v>119983</v>
      </c>
      <c r="H42" s="13">
        <f>G42/E42*100</f>
        <v>111.80064611293278</v>
      </c>
    </row>
    <row r="43" spans="1:8" s="3" customFormat="1" ht="19.5" customHeight="1">
      <c r="A43" s="86"/>
      <c r="B43" s="24" t="s">
        <v>47</v>
      </c>
      <c r="C43" s="22" t="s">
        <v>95</v>
      </c>
      <c r="D43" s="22" t="s">
        <v>99</v>
      </c>
      <c r="E43" s="62">
        <v>63630</v>
      </c>
      <c r="F43" s="62">
        <v>73090.5</v>
      </c>
      <c r="G43" s="62">
        <v>73090.5</v>
      </c>
      <c r="H43" s="13">
        <f>G43/E43*100</f>
        <v>114.86798679867987</v>
      </c>
    </row>
    <row r="44" spans="1:8" s="3" customFormat="1" ht="89.25" customHeight="1">
      <c r="A44" s="86"/>
      <c r="B44" s="9" t="s">
        <v>48</v>
      </c>
      <c r="C44" s="22" t="s">
        <v>42</v>
      </c>
      <c r="D44" s="22" t="s">
        <v>124</v>
      </c>
      <c r="E44" s="12">
        <v>18</v>
      </c>
      <c r="F44" s="12">
        <v>8</v>
      </c>
      <c r="G44" s="12">
        <v>8</v>
      </c>
      <c r="H44" s="13">
        <f>G44/E44*100</f>
        <v>44.44444444444444</v>
      </c>
    </row>
    <row r="45" spans="1:8" s="3" customFormat="1" ht="60">
      <c r="A45" s="85">
        <v>15</v>
      </c>
      <c r="B45" s="27" t="s">
        <v>43</v>
      </c>
      <c r="C45" s="10"/>
      <c r="D45" s="28" t="s">
        <v>83</v>
      </c>
      <c r="E45" s="25"/>
      <c r="F45" s="25"/>
      <c r="G45" s="25"/>
      <c r="H45" s="25"/>
    </row>
    <row r="46" spans="1:8" s="3" customFormat="1" ht="60">
      <c r="A46" s="86"/>
      <c r="B46" s="14" t="s">
        <v>66</v>
      </c>
      <c r="C46" s="15"/>
      <c r="D46" s="14" t="s">
        <v>100</v>
      </c>
      <c r="E46" s="16"/>
      <c r="F46" s="16"/>
      <c r="G46" s="16"/>
      <c r="H46" s="16"/>
    </row>
    <row r="47" spans="1:8" s="3" customFormat="1" ht="22.5" customHeight="1">
      <c r="A47" s="86"/>
      <c r="B47" s="14" t="s">
        <v>45</v>
      </c>
      <c r="C47" s="15" t="s">
        <v>30</v>
      </c>
      <c r="D47" s="88" t="s">
        <v>125</v>
      </c>
      <c r="E47" s="16">
        <v>12</v>
      </c>
      <c r="F47" s="16">
        <v>10</v>
      </c>
      <c r="G47" s="16">
        <v>10</v>
      </c>
      <c r="H47" s="17">
        <f>G47/E47*100</f>
        <v>83.33333333333334</v>
      </c>
    </row>
    <row r="48" spans="1:8" s="3" customFormat="1" ht="56.25" customHeight="1">
      <c r="A48" s="87"/>
      <c r="B48" s="18" t="s">
        <v>44</v>
      </c>
      <c r="C48" s="15" t="s">
        <v>31</v>
      </c>
      <c r="D48" s="89"/>
      <c r="E48" s="19">
        <v>306</v>
      </c>
      <c r="F48" s="19">
        <v>307</v>
      </c>
      <c r="G48" s="19">
        <v>307</v>
      </c>
      <c r="H48" s="20">
        <f>G48/E48*100</f>
        <v>100.32679738562092</v>
      </c>
    </row>
    <row r="49" spans="1:8" s="3" customFormat="1" ht="15">
      <c r="A49" s="90" t="s">
        <v>56</v>
      </c>
      <c r="B49" s="91"/>
      <c r="C49" s="91"/>
      <c r="D49" s="91"/>
      <c r="E49" s="91"/>
      <c r="F49" s="91"/>
      <c r="G49" s="91"/>
      <c r="H49" s="91"/>
    </row>
    <row r="50" spans="1:9" s="3" customFormat="1" ht="81" customHeight="1">
      <c r="A50" s="69">
        <v>16</v>
      </c>
      <c r="B50" s="70" t="s">
        <v>77</v>
      </c>
      <c r="C50" s="47" t="s">
        <v>40</v>
      </c>
      <c r="D50" s="71" t="s">
        <v>75</v>
      </c>
      <c r="E50" s="68">
        <v>80</v>
      </c>
      <c r="F50" s="68">
        <v>80</v>
      </c>
      <c r="G50" s="68">
        <v>80.7</v>
      </c>
      <c r="H50" s="72">
        <f>G50/E50*100</f>
        <v>100.875</v>
      </c>
      <c r="I50" s="73"/>
    </row>
    <row r="51" spans="1:9" s="3" customFormat="1" ht="90">
      <c r="A51" s="99">
        <v>17</v>
      </c>
      <c r="B51" s="71" t="s">
        <v>69</v>
      </c>
      <c r="C51" s="74" t="s">
        <v>40</v>
      </c>
      <c r="D51" s="47" t="s">
        <v>109</v>
      </c>
      <c r="E51" s="68">
        <v>90</v>
      </c>
      <c r="F51" s="68">
        <v>100</v>
      </c>
      <c r="G51" s="68">
        <v>100</v>
      </c>
      <c r="H51" s="72">
        <f>G51/E51*100</f>
        <v>111.11111111111111</v>
      </c>
      <c r="I51" s="73"/>
    </row>
    <row r="52" spans="1:9" s="3" customFormat="1" ht="30">
      <c r="A52" s="100"/>
      <c r="B52" s="75" t="s">
        <v>51</v>
      </c>
      <c r="C52" s="76" t="s">
        <v>30</v>
      </c>
      <c r="D52" s="47" t="s">
        <v>92</v>
      </c>
      <c r="E52" s="68">
        <v>2</v>
      </c>
      <c r="F52" s="68">
        <v>2</v>
      </c>
      <c r="G52" s="68">
        <v>2</v>
      </c>
      <c r="H52" s="72">
        <f aca="true" t="shared" si="1" ref="H52:H55">G52/E52*100</f>
        <v>100</v>
      </c>
      <c r="I52" s="73"/>
    </row>
    <row r="53" spans="1:9" s="3" customFormat="1" ht="60">
      <c r="A53" s="100"/>
      <c r="B53" s="75" t="s">
        <v>52</v>
      </c>
      <c r="C53" s="76" t="s">
        <v>30</v>
      </c>
      <c r="D53" s="47" t="s">
        <v>78</v>
      </c>
      <c r="E53" s="68">
        <v>15</v>
      </c>
      <c r="F53" s="68">
        <v>15</v>
      </c>
      <c r="G53" s="68">
        <v>15</v>
      </c>
      <c r="H53" s="72">
        <f t="shared" si="1"/>
        <v>100</v>
      </c>
      <c r="I53" s="73"/>
    </row>
    <row r="54" spans="1:9" s="3" customFormat="1" ht="37.5" customHeight="1">
      <c r="A54" s="100"/>
      <c r="B54" s="71" t="s">
        <v>50</v>
      </c>
      <c r="C54" s="76" t="s">
        <v>30</v>
      </c>
      <c r="D54" s="97" t="s">
        <v>126</v>
      </c>
      <c r="E54" s="68">
        <v>64</v>
      </c>
      <c r="F54" s="68">
        <v>47</v>
      </c>
      <c r="G54" s="68">
        <v>47</v>
      </c>
      <c r="H54" s="72">
        <f>G54/E54*100</f>
        <v>73.4375</v>
      </c>
      <c r="I54" s="73"/>
    </row>
    <row r="55" spans="1:9" s="3" customFormat="1" ht="71.25" customHeight="1">
      <c r="A55" s="100"/>
      <c r="B55" s="71" t="s">
        <v>71</v>
      </c>
      <c r="C55" s="76" t="s">
        <v>40</v>
      </c>
      <c r="D55" s="98"/>
      <c r="E55" s="72">
        <f>H54</f>
        <v>73.4375</v>
      </c>
      <c r="F55" s="72">
        <f>F54/E54*100</f>
        <v>73.4375</v>
      </c>
      <c r="G55" s="72">
        <f>G54/E54*100</f>
        <v>73.4375</v>
      </c>
      <c r="H55" s="72">
        <f t="shared" si="1"/>
        <v>100</v>
      </c>
      <c r="I55" s="73"/>
    </row>
    <row r="56" spans="1:9" s="3" customFormat="1" ht="45">
      <c r="A56" s="101"/>
      <c r="B56" s="75" t="s">
        <v>70</v>
      </c>
      <c r="C56" s="76" t="s">
        <v>30</v>
      </c>
      <c r="D56" s="47" t="s">
        <v>93</v>
      </c>
      <c r="E56" s="77">
        <v>0</v>
      </c>
      <c r="F56" s="77">
        <v>0</v>
      </c>
      <c r="G56" s="77">
        <v>0</v>
      </c>
      <c r="H56" s="77">
        <v>0</v>
      </c>
      <c r="I56" s="73"/>
    </row>
    <row r="57" spans="1:9" s="3" customFormat="1" ht="111" customHeight="1">
      <c r="A57" s="69">
        <v>18</v>
      </c>
      <c r="B57" s="78" t="s">
        <v>49</v>
      </c>
      <c r="C57" s="74" t="s">
        <v>40</v>
      </c>
      <c r="D57" s="47" t="s">
        <v>108</v>
      </c>
      <c r="E57" s="68">
        <v>50</v>
      </c>
      <c r="F57" s="68">
        <v>46.5</v>
      </c>
      <c r="G57" s="68">
        <v>46.5</v>
      </c>
      <c r="H57" s="72">
        <f>G57/E57*100</f>
        <v>93</v>
      </c>
      <c r="I57" s="73"/>
    </row>
    <row r="58" spans="1:8" s="3" customFormat="1" ht="19.5" customHeight="1">
      <c r="A58" s="90" t="s">
        <v>57</v>
      </c>
      <c r="B58" s="92"/>
      <c r="C58" s="93"/>
      <c r="D58" s="93"/>
      <c r="E58" s="93"/>
      <c r="F58" s="93"/>
      <c r="G58" s="93"/>
      <c r="H58" s="93"/>
    </row>
    <row r="59" spans="1:8" s="3" customFormat="1" ht="30">
      <c r="A59" s="82">
        <v>19</v>
      </c>
      <c r="B59" s="52" t="s">
        <v>9</v>
      </c>
      <c r="C59" s="53"/>
      <c r="D59" s="22"/>
      <c r="E59" s="54"/>
      <c r="F59" s="54"/>
      <c r="G59" s="54"/>
      <c r="H59" s="54"/>
    </row>
    <row r="60" spans="1:9" s="3" customFormat="1" ht="35.25" customHeight="1">
      <c r="A60" s="83"/>
      <c r="B60" s="9" t="s">
        <v>10</v>
      </c>
      <c r="C60" s="55" t="s">
        <v>53</v>
      </c>
      <c r="D60" s="56" t="s">
        <v>117</v>
      </c>
      <c r="E60" s="57">
        <v>141</v>
      </c>
      <c r="F60" s="57">
        <v>141</v>
      </c>
      <c r="G60" s="57">
        <v>141</v>
      </c>
      <c r="H60" s="58">
        <f>G60/E60*100</f>
        <v>100</v>
      </c>
      <c r="I60" s="4"/>
    </row>
    <row r="61" spans="1:9" s="3" customFormat="1" ht="150.75" customHeight="1">
      <c r="A61" s="83"/>
      <c r="B61" s="9" t="s">
        <v>11</v>
      </c>
      <c r="C61" s="22" t="s">
        <v>54</v>
      </c>
      <c r="D61" s="59" t="s">
        <v>118</v>
      </c>
      <c r="E61" s="60">
        <v>375</v>
      </c>
      <c r="F61" s="60">
        <v>375</v>
      </c>
      <c r="G61" s="60">
        <v>375</v>
      </c>
      <c r="H61" s="60">
        <v>100</v>
      </c>
      <c r="I61" s="4"/>
    </row>
    <row r="62" spans="1:8" s="3" customFormat="1" ht="97.5" customHeight="1">
      <c r="A62" s="83"/>
      <c r="B62" s="9" t="s">
        <v>12</v>
      </c>
      <c r="C62" s="10" t="s">
        <v>31</v>
      </c>
      <c r="D62" s="11" t="s">
        <v>105</v>
      </c>
      <c r="E62" s="12">
        <v>16</v>
      </c>
      <c r="F62" s="12">
        <v>16</v>
      </c>
      <c r="G62" s="12">
        <v>16</v>
      </c>
      <c r="H62" s="13">
        <f>G62/E62*100</f>
        <v>100</v>
      </c>
    </row>
    <row r="63" spans="1:8" s="3" customFormat="1" ht="60.75" customHeight="1">
      <c r="A63" s="83"/>
      <c r="B63" s="9" t="s">
        <v>23</v>
      </c>
      <c r="C63" s="10" t="s">
        <v>55</v>
      </c>
      <c r="D63" s="22" t="s">
        <v>106</v>
      </c>
      <c r="E63" s="12">
        <v>7</v>
      </c>
      <c r="F63" s="12">
        <v>7</v>
      </c>
      <c r="G63" s="12">
        <v>7</v>
      </c>
      <c r="H63" s="13">
        <f>G63/E63*100</f>
        <v>100</v>
      </c>
    </row>
    <row r="64" spans="1:8" s="3" customFormat="1" ht="30">
      <c r="A64" s="84"/>
      <c r="B64" s="9" t="s">
        <v>24</v>
      </c>
      <c r="C64" s="10" t="s">
        <v>55</v>
      </c>
      <c r="D64" s="9"/>
      <c r="E64" s="61">
        <v>0</v>
      </c>
      <c r="F64" s="61">
        <v>0</v>
      </c>
      <c r="G64" s="61">
        <v>0</v>
      </c>
      <c r="H64" s="13">
        <v>0</v>
      </c>
    </row>
    <row r="65" spans="1:8" s="3" customFormat="1" ht="30">
      <c r="A65" s="79">
        <v>20</v>
      </c>
      <c r="B65" s="24" t="s">
        <v>13</v>
      </c>
      <c r="C65" s="10"/>
      <c r="D65" s="28"/>
      <c r="E65" s="25"/>
      <c r="F65" s="25"/>
      <c r="G65" s="25"/>
      <c r="H65" s="23"/>
    </row>
    <row r="66" spans="1:8" s="3" customFormat="1" ht="30">
      <c r="A66" s="81"/>
      <c r="B66" s="22" t="s">
        <v>14</v>
      </c>
      <c r="C66" s="10" t="s">
        <v>40</v>
      </c>
      <c r="D66" s="49" t="s">
        <v>120</v>
      </c>
      <c r="E66" s="30">
        <f>65661/76764*100</f>
        <v>85.53618883851806</v>
      </c>
      <c r="F66" s="30">
        <f>65661/76764*100</f>
        <v>85.53618883851806</v>
      </c>
      <c r="G66" s="30">
        <f>58513/76764*100</f>
        <v>76.22453233286436</v>
      </c>
      <c r="H66" s="13">
        <f>G66/E66*100</f>
        <v>89.11378139230288</v>
      </c>
    </row>
    <row r="67" spans="1:8" s="3" customFormat="1" ht="33" customHeight="1">
      <c r="A67" s="81"/>
      <c r="B67" s="22" t="s">
        <v>64</v>
      </c>
      <c r="C67" s="10" t="s">
        <v>40</v>
      </c>
      <c r="D67" s="49" t="s">
        <v>119</v>
      </c>
      <c r="E67" s="30">
        <f>15852/74018*100</f>
        <v>21.41641222405361</v>
      </c>
      <c r="F67" s="30">
        <f>15852/74018*100</f>
        <v>21.41641222405361</v>
      </c>
      <c r="G67" s="46">
        <f>7222/74018*100</f>
        <v>9.75708611418844</v>
      </c>
      <c r="H67" s="13">
        <f>G67/E67*100</f>
        <v>45.55892001009336</v>
      </c>
    </row>
    <row r="68" spans="1:8" s="3" customFormat="1" ht="45">
      <c r="A68" s="80"/>
      <c r="B68" s="22" t="s">
        <v>63</v>
      </c>
      <c r="C68" s="9" t="s">
        <v>40</v>
      </c>
      <c r="D68" s="22" t="s">
        <v>111</v>
      </c>
      <c r="E68" s="12">
        <v>29</v>
      </c>
      <c r="F68" s="12">
        <v>29</v>
      </c>
      <c r="G68" s="12">
        <v>29</v>
      </c>
      <c r="H68" s="13">
        <f>G68/E68*100</f>
        <v>100</v>
      </c>
    </row>
    <row r="69" spans="1:10" ht="15">
      <c r="A69" s="3"/>
      <c r="B69" s="3"/>
      <c r="C69" s="5"/>
      <c r="D69" s="3"/>
      <c r="E69" s="3"/>
      <c r="F69" s="3"/>
      <c r="G69" s="3"/>
      <c r="H69" s="3"/>
      <c r="I69" s="3"/>
      <c r="J69" s="3"/>
    </row>
  </sheetData>
  <mergeCells count="32">
    <mergeCell ref="A21:A25"/>
    <mergeCell ref="A14:A18"/>
    <mergeCell ref="A2:H2"/>
    <mergeCell ref="A4:H5"/>
    <mergeCell ref="A10:H10"/>
    <mergeCell ref="A13:H13"/>
    <mergeCell ref="A3:H3"/>
    <mergeCell ref="A6:A8"/>
    <mergeCell ref="B6:B8"/>
    <mergeCell ref="C6:C8"/>
    <mergeCell ref="D6:D8"/>
    <mergeCell ref="E6:H6"/>
    <mergeCell ref="E7:E8"/>
    <mergeCell ref="F7:G7"/>
    <mergeCell ref="H7:H8"/>
    <mergeCell ref="A65:A68"/>
    <mergeCell ref="A31:H31"/>
    <mergeCell ref="A33:H33"/>
    <mergeCell ref="A38:H38"/>
    <mergeCell ref="A39:A40"/>
    <mergeCell ref="A41:A44"/>
    <mergeCell ref="A45:A48"/>
    <mergeCell ref="D54:D55"/>
    <mergeCell ref="A51:A56"/>
    <mergeCell ref="A26:A27"/>
    <mergeCell ref="A28:A30"/>
    <mergeCell ref="A59:A64"/>
    <mergeCell ref="A34:A36"/>
    <mergeCell ref="D47:D48"/>
    <mergeCell ref="A49:H49"/>
    <mergeCell ref="A58:H58"/>
    <mergeCell ref="D27:D28"/>
  </mergeCells>
  <printOptions horizontalCentered="1"/>
  <pageMargins left="0.25" right="0.25" top="0.75" bottom="0.75" header="0.3" footer="0.3"/>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Салеко Елена Васильевна</cp:lastModifiedBy>
  <cp:lastPrinted>2017-04-05T10:54:18Z</cp:lastPrinted>
  <dcterms:created xsi:type="dcterms:W3CDTF">2013-03-11T09:49:50Z</dcterms:created>
  <dcterms:modified xsi:type="dcterms:W3CDTF">2017-05-24T09:43:03Z</dcterms:modified>
  <cp:category/>
  <cp:version/>
  <cp:contentType/>
  <cp:contentStatus/>
</cp:coreProperties>
</file>