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33" activeTab="0"/>
  </bookViews>
  <sheets>
    <sheet name="Вытегра 2013 " sheetId="1" r:id="rId1"/>
  </sheets>
  <definedNames>
    <definedName name="_xlnm.Print_Area" localSheetId="0">'Вытегра 2013 '!$A$2:$M$28</definedName>
  </definedNames>
  <calcPr fullCalcOnLoad="1"/>
</workbook>
</file>

<file path=xl/sharedStrings.xml><?xml version="1.0" encoding="utf-8"?>
<sst xmlns="http://schemas.openxmlformats.org/spreadsheetml/2006/main" count="35" uniqueCount="27">
  <si>
    <t>Наименование городского (сельского) поселения</t>
  </si>
  <si>
    <t>ВСЕГО</t>
  </si>
  <si>
    <t>Алмозерское</t>
  </si>
  <si>
    <t>Андомское</t>
  </si>
  <si>
    <t>Анненское</t>
  </si>
  <si>
    <t>Анхимовское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</si>
  <si>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</si>
  <si>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</si>
  <si>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</si>
  <si>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</si>
  <si>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</si>
  <si>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</si>
  <si>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</si>
  <si>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</si>
  <si>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г. Вытегра</t>
  </si>
  <si>
    <t>Всего по кодам бюджетной классификации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</si>
  <si>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муниципальных районов (за исключением земельных участков муниципальных автономных учреждений)                              000 1 11 05025 05 0000 120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</si>
  <si>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поселений (за исключением земельных участков муниципальных автономных учреждений)             000 1 11 05025 10 0000 120</t>
  </si>
  <si>
    <t>Бюджет района</t>
  </si>
  <si>
    <t>Доходы, получаемые в виде арендной платы за земельные участки, гос. собственность на которые не разграничена и которые расположенные в границах поселений, а также средства от продажи права на заключение договоров аренды указанных земельных участков         000 1 11 05013 10 0000 120</t>
  </si>
  <si>
    <t xml:space="preserve">Поступление арендной платы за земельные участки в 2013 году в консолидированный бюджет Вытегорского муниципального района </t>
  </si>
  <si>
    <t>Предусмотрено в бюджетах на 2013 год,              тыс. рублей</t>
  </si>
  <si>
    <t>Н.В.Шалина                                                                                                                                                                                           (881746 2-19-64)</t>
  </si>
  <si>
    <t>Поступило по состоянию на 01.05.2013 года, тыс. рублей</t>
  </si>
  <si>
    <t>Прогноз поступления арендной платы                                                                                                                                                                                    в мае 2013 года, тыс. рублей</t>
  </si>
  <si>
    <t xml:space="preserve">И.о.начальника  Финансового управления    </t>
  </si>
  <si>
    <t>С.Е.Заика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</si>
</sst>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4" fontId="4" fillId="0" borderId="0" xfId="53" applyNumberFormat="1" applyFont="1" applyAlignment="1">
      <alignment horizontal="center" vertical="center" wrapText="1"/>
      <protection/>
    </xf>
    <xf numFmtId="4" fontId="5" fillId="0" borderId="0" xfId="53" applyNumberFormat="1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8" fillId="20" borderId="10" xfId="53" applyFont="1" applyFill="1" applyBorder="1" applyAlignment="1">
      <alignment horizontal="center" vertical="center" wrapText="1"/>
      <protection/>
    </xf>
    <xf numFmtId="0" fontId="8" fillId="20" borderId="11" xfId="53" applyFont="1" applyFill="1" applyBorder="1" applyAlignment="1">
      <alignment horizontal="center" vertical="center" wrapText="1"/>
      <protection/>
    </xf>
    <xf numFmtId="3" fontId="9" fillId="24" borderId="12" xfId="53" applyNumberFormat="1" applyFont="1" applyFill="1" applyBorder="1" applyAlignment="1">
      <alignment horizontal="center" vertical="center" wrapText="1"/>
      <protection/>
    </xf>
    <xf numFmtId="3" fontId="9" fillId="24" borderId="13" xfId="53" applyNumberFormat="1" applyFont="1" applyFill="1" applyBorder="1" applyAlignment="1">
      <alignment horizontal="center" vertical="center" wrapText="1"/>
      <protection/>
    </xf>
    <xf numFmtId="3" fontId="9" fillId="24" borderId="14" xfId="53" applyNumberFormat="1" applyFont="1" applyFill="1" applyBorder="1" applyAlignment="1">
      <alignment horizontal="center" vertical="center" wrapText="1"/>
      <protection/>
    </xf>
    <xf numFmtId="3" fontId="9" fillId="24" borderId="15" xfId="53" applyNumberFormat="1" applyFont="1" applyFill="1" applyBorder="1" applyAlignment="1">
      <alignment horizontal="center" vertical="center" wrapText="1"/>
      <protection/>
    </xf>
    <xf numFmtId="3" fontId="9" fillId="24" borderId="16" xfId="53" applyNumberFormat="1" applyFont="1" applyFill="1" applyBorder="1" applyAlignment="1">
      <alignment horizontal="center" vertical="center" wrapText="1"/>
      <protection/>
    </xf>
    <xf numFmtId="3" fontId="9" fillId="24" borderId="17" xfId="53" applyNumberFormat="1" applyFont="1" applyFill="1" applyBorder="1" applyAlignment="1">
      <alignment horizontal="center" vertical="center" wrapText="1"/>
      <protection/>
    </xf>
    <xf numFmtId="3" fontId="9" fillId="24" borderId="18" xfId="53" applyNumberFormat="1" applyFont="1" applyFill="1" applyBorder="1" applyAlignment="1">
      <alignment horizontal="center" vertical="center" wrapText="1"/>
      <protection/>
    </xf>
    <xf numFmtId="3" fontId="8" fillId="24" borderId="17" xfId="53" applyNumberFormat="1" applyFont="1" applyFill="1" applyBorder="1" applyAlignment="1">
      <alignment horizontal="center" vertical="center" wrapText="1"/>
      <protection/>
    </xf>
    <xf numFmtId="3" fontId="8" fillId="24" borderId="16" xfId="53" applyNumberFormat="1" applyFont="1" applyFill="1" applyBorder="1" applyAlignment="1">
      <alignment horizontal="center" vertical="center" wrapText="1"/>
      <protection/>
    </xf>
    <xf numFmtId="3" fontId="8" fillId="24" borderId="18" xfId="53" applyNumberFormat="1" applyFont="1" applyFill="1" applyBorder="1" applyAlignment="1">
      <alignment horizontal="center" vertical="center" wrapText="1"/>
      <protection/>
    </xf>
    <xf numFmtId="3" fontId="9" fillId="24" borderId="19" xfId="53" applyNumberFormat="1" applyFont="1" applyFill="1" applyBorder="1" applyAlignment="1">
      <alignment horizontal="center" vertical="center" wrapText="1"/>
      <protection/>
    </xf>
    <xf numFmtId="3" fontId="9" fillId="24" borderId="20" xfId="53" applyNumberFormat="1" applyFont="1" applyFill="1" applyBorder="1" applyAlignment="1">
      <alignment horizontal="center" vertical="center" wrapText="1"/>
      <protection/>
    </xf>
    <xf numFmtId="3" fontId="9" fillId="24" borderId="21" xfId="53" applyNumberFormat="1" applyFont="1" applyFill="1" applyBorder="1" applyAlignment="1">
      <alignment horizontal="center" vertical="center" wrapText="1"/>
      <protection/>
    </xf>
    <xf numFmtId="3" fontId="9" fillId="24" borderId="22" xfId="53" applyNumberFormat="1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3" fontId="8" fillId="24" borderId="24" xfId="53" applyNumberFormat="1" applyFont="1" applyFill="1" applyBorder="1" applyAlignment="1">
      <alignment horizontal="center" vertical="center" wrapText="1"/>
      <protection/>
    </xf>
    <xf numFmtId="3" fontId="8" fillId="24" borderId="23" xfId="53" applyNumberFormat="1" applyFont="1" applyFill="1" applyBorder="1" applyAlignment="1">
      <alignment horizontal="center" vertical="center" wrapText="1"/>
      <protection/>
    </xf>
    <xf numFmtId="3" fontId="8" fillId="24" borderId="25" xfId="53" applyNumberFormat="1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1" fontId="7" fillId="0" borderId="27" xfId="0" applyNumberFormat="1" applyFont="1" applyBorder="1" applyAlignment="1">
      <alignment horizontal="center" vertical="center" wrapText="1"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1" fontId="7" fillId="0" borderId="28" xfId="0" applyNumberFormat="1" applyFont="1" applyBorder="1" applyAlignment="1">
      <alignment horizontal="center" vertical="center" wrapText="1"/>
    </xf>
    <xf numFmtId="0" fontId="7" fillId="0" borderId="29" xfId="53" applyNumberFormat="1" applyFont="1" applyBorder="1" applyAlignment="1">
      <alignment horizontal="center" vertical="center" wrapText="1"/>
      <protection/>
    </xf>
    <xf numFmtId="4" fontId="10" fillId="0" borderId="0" xfId="53" applyNumberFormat="1" applyFont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28" fillId="0" borderId="0" xfId="53" applyFont="1" applyAlignment="1">
      <alignment horizontal="center" vertical="center" wrapText="1"/>
      <protection/>
    </xf>
    <xf numFmtId="4" fontId="28" fillId="0" borderId="0" xfId="53" applyNumberFormat="1" applyFont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9" fillId="0" borderId="30" xfId="53" applyFont="1" applyBorder="1" applyAlignment="1">
      <alignment horizontal="left" vertical="center" wrapText="1"/>
      <protection/>
    </xf>
    <xf numFmtId="0" fontId="9" fillId="0" borderId="31" xfId="53" applyFont="1" applyBorder="1" applyAlignment="1">
      <alignment horizontal="left" vertical="center" wrapText="1"/>
      <protection/>
    </xf>
    <xf numFmtId="0" fontId="9" fillId="0" borderId="32" xfId="53" applyFont="1" applyBorder="1" applyAlignment="1">
      <alignment horizontal="left" vertical="center" wrapText="1"/>
      <protection/>
    </xf>
    <xf numFmtId="3" fontId="8" fillId="24" borderId="24" xfId="53" applyNumberFormat="1" applyFont="1" applyFill="1" applyBorder="1" applyAlignment="1">
      <alignment horizontal="center" vertical="center" wrapText="1"/>
      <protection/>
    </xf>
    <xf numFmtId="3" fontId="9" fillId="0" borderId="13" xfId="53" applyNumberFormat="1" applyFont="1" applyFill="1" applyBorder="1" applyAlignment="1">
      <alignment horizontal="center" vertical="center" wrapText="1"/>
      <protection/>
    </xf>
    <xf numFmtId="3" fontId="9" fillId="0" borderId="12" xfId="53" applyNumberFormat="1" applyFont="1" applyFill="1" applyBorder="1" applyAlignment="1">
      <alignment horizontal="center" vertical="center" wrapText="1"/>
      <protection/>
    </xf>
    <xf numFmtId="3" fontId="9" fillId="0" borderId="16" xfId="53" applyNumberFormat="1" applyFont="1" applyFill="1" applyBorder="1" applyAlignment="1">
      <alignment horizontal="center" vertical="center" wrapText="1"/>
      <protection/>
    </xf>
    <xf numFmtId="3" fontId="9" fillId="0" borderId="17" xfId="53" applyNumberFormat="1" applyFont="1" applyFill="1" applyBorder="1" applyAlignment="1">
      <alignment horizontal="center" vertical="center" wrapText="1"/>
      <protection/>
    </xf>
    <xf numFmtId="3" fontId="8" fillId="0" borderId="17" xfId="53" applyNumberFormat="1" applyFont="1" applyFill="1" applyBorder="1" applyAlignment="1">
      <alignment horizontal="center" vertical="center" wrapText="1"/>
      <protection/>
    </xf>
    <xf numFmtId="3" fontId="9" fillId="0" borderId="20" xfId="53" applyNumberFormat="1" applyFont="1" applyFill="1" applyBorder="1" applyAlignment="1">
      <alignment horizontal="center" vertical="center" wrapText="1"/>
      <protection/>
    </xf>
    <xf numFmtId="3" fontId="9" fillId="0" borderId="19" xfId="53" applyNumberFormat="1" applyFont="1" applyFill="1" applyBorder="1" applyAlignment="1">
      <alignment horizontal="center" vertical="center" wrapText="1"/>
      <protection/>
    </xf>
    <xf numFmtId="3" fontId="9" fillId="0" borderId="33" xfId="53" applyNumberFormat="1" applyFont="1" applyFill="1" applyBorder="1" applyAlignment="1">
      <alignment horizontal="center" vertical="center" wrapText="1"/>
      <protection/>
    </xf>
    <xf numFmtId="3" fontId="8" fillId="0" borderId="24" xfId="53" applyNumberFormat="1" applyFont="1" applyFill="1" applyBorder="1" applyAlignment="1">
      <alignment horizontal="center" vertical="center" wrapText="1"/>
      <protection/>
    </xf>
    <xf numFmtId="3" fontId="8" fillId="0" borderId="23" xfId="53" applyNumberFormat="1" applyFont="1" applyFill="1" applyBorder="1" applyAlignment="1">
      <alignment horizontal="center" vertical="center" wrapText="1"/>
      <protection/>
    </xf>
    <xf numFmtId="3" fontId="9" fillId="25" borderId="13" xfId="53" applyNumberFormat="1" applyFont="1" applyFill="1" applyBorder="1" applyAlignment="1">
      <alignment horizontal="center" vertical="center" wrapText="1"/>
      <protection/>
    </xf>
    <xf numFmtId="3" fontId="9" fillId="25" borderId="14" xfId="53" applyNumberFormat="1" applyFont="1" applyFill="1" applyBorder="1" applyAlignment="1">
      <alignment horizontal="center" vertical="center" wrapText="1"/>
      <protection/>
    </xf>
    <xf numFmtId="3" fontId="9" fillId="25" borderId="16" xfId="53" applyNumberFormat="1" applyFont="1" applyFill="1" applyBorder="1" applyAlignment="1">
      <alignment horizontal="center" vertical="center" wrapText="1"/>
      <protection/>
    </xf>
    <xf numFmtId="3" fontId="9" fillId="25" borderId="17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7" fillId="0" borderId="0" xfId="53" applyFont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7" fillId="20" borderId="36" xfId="53" applyFont="1" applyFill="1" applyBorder="1" applyAlignment="1">
      <alignment horizontal="center" vertical="center" wrapText="1"/>
      <protection/>
    </xf>
    <xf numFmtId="0" fontId="8" fillId="20" borderId="10" xfId="53" applyFont="1" applyFill="1" applyBorder="1" applyAlignment="1">
      <alignment horizontal="center" vertical="center" wrapText="1"/>
      <protection/>
    </xf>
    <xf numFmtId="0" fontId="8" fillId="20" borderId="11" xfId="53" applyFont="1" applyFill="1" applyBorder="1" applyAlignment="1">
      <alignment horizontal="center" vertical="center" wrapText="1"/>
      <protection/>
    </xf>
    <xf numFmtId="0" fontId="7" fillId="20" borderId="24" xfId="5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Q31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C26" sqref="C26"/>
    </sheetView>
  </sheetViews>
  <sheetFormatPr defaultColWidth="9.140625" defaultRowHeight="12.75"/>
  <cols>
    <col min="1" max="1" width="20.140625" style="2" customWidth="1"/>
    <col min="2" max="2" width="17.7109375" style="4" customWidth="1"/>
    <col min="3" max="3" width="32.8515625" style="4" customWidth="1"/>
    <col min="4" max="4" width="16.140625" style="4" hidden="1" customWidth="1"/>
    <col min="5" max="5" width="16.28125" style="4" hidden="1" customWidth="1"/>
    <col min="6" max="6" width="15.00390625" style="4" customWidth="1"/>
    <col min="7" max="7" width="33.7109375" style="4" customWidth="1"/>
    <col min="8" max="9" width="16.28125" style="4" hidden="1" customWidth="1"/>
    <col min="10" max="10" width="16.7109375" style="4" customWidth="1"/>
    <col min="11" max="11" width="33.7109375" style="4" customWidth="1"/>
    <col min="12" max="12" width="15.28125" style="4" hidden="1" customWidth="1"/>
    <col min="13" max="13" width="16.57421875" style="4" hidden="1" customWidth="1"/>
    <col min="14" max="14" width="11.57421875" style="4" customWidth="1"/>
    <col min="15" max="15" width="16.7109375" style="4" customWidth="1"/>
    <col min="16" max="16" width="16.140625" style="4" customWidth="1"/>
    <col min="17" max="17" width="16.28125" style="4" customWidth="1"/>
    <col min="18" max="16384" width="9.140625" style="2" customWidth="1"/>
  </cols>
  <sheetData>
    <row r="1" spans="1:13" ht="8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7" ht="34.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8"/>
      <c r="M2" s="8"/>
      <c r="N2" s="5"/>
      <c r="O2" s="5"/>
      <c r="P2" s="5"/>
      <c r="Q2" s="5"/>
    </row>
    <row r="3" spans="1:17" ht="3.75" customHeight="1" thickBo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3" ht="47.25" customHeight="1" thickBot="1">
      <c r="A4" s="61" t="s">
        <v>0</v>
      </c>
      <c r="B4" s="63" t="s">
        <v>21</v>
      </c>
      <c r="C4" s="64"/>
      <c r="D4" s="64"/>
      <c r="E4" s="65"/>
      <c r="F4" s="63" t="s">
        <v>23</v>
      </c>
      <c r="G4" s="64"/>
      <c r="H4" s="64"/>
      <c r="I4" s="65"/>
      <c r="J4" s="66" t="s">
        <v>24</v>
      </c>
      <c r="K4" s="67"/>
      <c r="L4" s="9"/>
      <c r="M4" s="10"/>
    </row>
    <row r="5" spans="1:17" s="36" customFormat="1" ht="219" customHeight="1" thickBot="1">
      <c r="A5" s="62"/>
      <c r="B5" s="29" t="s">
        <v>1</v>
      </c>
      <c r="C5" s="30" t="s">
        <v>19</v>
      </c>
      <c r="D5" s="31" t="s">
        <v>17</v>
      </c>
      <c r="E5" s="32" t="s">
        <v>16</v>
      </c>
      <c r="F5" s="29" t="s">
        <v>1</v>
      </c>
      <c r="G5" s="30" t="s">
        <v>19</v>
      </c>
      <c r="H5" s="31" t="s">
        <v>17</v>
      </c>
      <c r="I5" s="32" t="s">
        <v>16</v>
      </c>
      <c r="J5" s="29" t="s">
        <v>1</v>
      </c>
      <c r="K5" s="33" t="s">
        <v>19</v>
      </c>
      <c r="L5" s="34" t="s">
        <v>17</v>
      </c>
      <c r="M5" s="32" t="s">
        <v>16</v>
      </c>
      <c r="N5" s="35"/>
      <c r="O5" s="35"/>
      <c r="P5" s="35"/>
      <c r="Q5" s="35"/>
    </row>
    <row r="6" spans="1:13" ht="15.75">
      <c r="A6" s="40" t="s">
        <v>2</v>
      </c>
      <c r="B6" s="44">
        <f>C6</f>
        <v>23</v>
      </c>
      <c r="C6" s="44">
        <v>23</v>
      </c>
      <c r="D6" s="54"/>
      <c r="E6" s="55"/>
      <c r="F6" s="45">
        <f aca="true" t="shared" si="0" ref="F6:F19">G6+H6+I6</f>
        <v>1.68098</v>
      </c>
      <c r="G6" s="44">
        <v>1.68098</v>
      </c>
      <c r="H6" s="12"/>
      <c r="I6" s="13"/>
      <c r="J6" s="11">
        <f aca="true" t="shared" si="1" ref="J6:J19">K6+L6+M6</f>
        <v>0.2</v>
      </c>
      <c r="K6" s="13">
        <v>0.2</v>
      </c>
      <c r="L6" s="14"/>
      <c r="M6" s="13"/>
    </row>
    <row r="7" spans="1:13" ht="15.75">
      <c r="A7" s="41" t="s">
        <v>3</v>
      </c>
      <c r="B7" s="44">
        <f aca="true" t="shared" si="2" ref="B7:B18">C7</f>
        <v>284</v>
      </c>
      <c r="C7" s="44">
        <v>284</v>
      </c>
      <c r="D7" s="56"/>
      <c r="E7" s="57"/>
      <c r="F7" s="45">
        <f t="shared" si="0"/>
        <v>24.26883</v>
      </c>
      <c r="G7" s="44">
        <v>24.26883</v>
      </c>
      <c r="H7" s="15"/>
      <c r="I7" s="16"/>
      <c r="J7" s="11">
        <f t="shared" si="1"/>
        <v>24.5</v>
      </c>
      <c r="K7" s="13">
        <v>24.5</v>
      </c>
      <c r="L7" s="17"/>
      <c r="M7" s="16"/>
    </row>
    <row r="8" spans="1:13" ht="15.75">
      <c r="A8" s="41" t="s">
        <v>4</v>
      </c>
      <c r="B8" s="44">
        <f t="shared" si="2"/>
        <v>129</v>
      </c>
      <c r="C8" s="44">
        <v>129</v>
      </c>
      <c r="D8" s="46"/>
      <c r="E8" s="47"/>
      <c r="F8" s="45">
        <f t="shared" si="0"/>
        <v>25.19401</v>
      </c>
      <c r="G8" s="44">
        <v>25.19401</v>
      </c>
      <c r="H8" s="15"/>
      <c r="I8" s="16"/>
      <c r="J8" s="11">
        <f t="shared" si="1"/>
        <v>8.4</v>
      </c>
      <c r="K8" s="13">
        <v>8.4</v>
      </c>
      <c r="L8" s="17"/>
      <c r="M8" s="16"/>
    </row>
    <row r="9" spans="1:13" ht="15.75">
      <c r="A9" s="41" t="s">
        <v>5</v>
      </c>
      <c r="B9" s="44">
        <f t="shared" si="2"/>
        <v>265</v>
      </c>
      <c r="C9" s="44">
        <v>265</v>
      </c>
      <c r="D9" s="46"/>
      <c r="E9" s="47"/>
      <c r="F9" s="45">
        <f t="shared" si="0"/>
        <v>63.42504</v>
      </c>
      <c r="G9" s="44">
        <v>63.42504</v>
      </c>
      <c r="H9" s="15"/>
      <c r="I9" s="16"/>
      <c r="J9" s="11">
        <f t="shared" si="1"/>
        <v>27.5</v>
      </c>
      <c r="K9" s="13">
        <v>27.5</v>
      </c>
      <c r="L9" s="17"/>
      <c r="M9" s="16"/>
    </row>
    <row r="10" spans="1:13" ht="15.75">
      <c r="A10" s="41" t="s">
        <v>6</v>
      </c>
      <c r="B10" s="44">
        <f t="shared" si="2"/>
        <v>408</v>
      </c>
      <c r="C10" s="44">
        <v>408</v>
      </c>
      <c r="D10" s="46"/>
      <c r="E10" s="47"/>
      <c r="F10" s="45">
        <f t="shared" si="0"/>
        <v>20.38832</v>
      </c>
      <c r="G10" s="44">
        <v>20.38832</v>
      </c>
      <c r="H10" s="15"/>
      <c r="I10" s="16"/>
      <c r="J10" s="11">
        <f t="shared" si="1"/>
        <v>15.1</v>
      </c>
      <c r="K10" s="13">
        <v>15.1</v>
      </c>
      <c r="L10" s="17"/>
      <c r="M10" s="16"/>
    </row>
    <row r="11" spans="1:13" ht="15.75">
      <c r="A11" s="41" t="s">
        <v>7</v>
      </c>
      <c r="B11" s="44">
        <f t="shared" si="2"/>
        <v>62</v>
      </c>
      <c r="C11" s="44">
        <v>62</v>
      </c>
      <c r="D11" s="46"/>
      <c r="E11" s="47"/>
      <c r="F11" s="45">
        <f t="shared" si="0"/>
        <v>47.29817</v>
      </c>
      <c r="G11" s="44">
        <v>47.29817</v>
      </c>
      <c r="H11" s="15"/>
      <c r="I11" s="16"/>
      <c r="J11" s="11">
        <f t="shared" si="1"/>
        <v>6.7</v>
      </c>
      <c r="K11" s="13">
        <v>6.7</v>
      </c>
      <c r="L11" s="17"/>
      <c r="M11" s="16"/>
    </row>
    <row r="12" spans="1:13" ht="15.75">
      <c r="A12" s="41" t="s">
        <v>8</v>
      </c>
      <c r="B12" s="44">
        <f t="shared" si="2"/>
        <v>66</v>
      </c>
      <c r="C12" s="44">
        <v>66</v>
      </c>
      <c r="D12" s="46"/>
      <c r="E12" s="47"/>
      <c r="F12" s="45">
        <f t="shared" si="0"/>
        <v>32.78138</v>
      </c>
      <c r="G12" s="44">
        <v>32.78138</v>
      </c>
      <c r="H12" s="15"/>
      <c r="I12" s="16"/>
      <c r="J12" s="11">
        <f t="shared" si="1"/>
        <v>2.7</v>
      </c>
      <c r="K12" s="13">
        <v>2.7</v>
      </c>
      <c r="L12" s="17"/>
      <c r="M12" s="16"/>
    </row>
    <row r="13" spans="1:13" ht="15.75">
      <c r="A13" s="41" t="s">
        <v>9</v>
      </c>
      <c r="B13" s="44">
        <f t="shared" si="2"/>
        <v>1</v>
      </c>
      <c r="C13" s="44">
        <v>1</v>
      </c>
      <c r="D13" s="46"/>
      <c r="E13" s="47"/>
      <c r="F13" s="45">
        <f t="shared" si="0"/>
        <v>0.22134</v>
      </c>
      <c r="G13" s="44">
        <v>0.22134</v>
      </c>
      <c r="H13" s="15"/>
      <c r="I13" s="16"/>
      <c r="J13" s="11">
        <f t="shared" si="1"/>
        <v>0.2</v>
      </c>
      <c r="K13" s="16">
        <v>0.2</v>
      </c>
      <c r="L13" s="17"/>
      <c r="M13" s="16"/>
    </row>
    <row r="14" spans="1:13" ht="15.75">
      <c r="A14" s="41" t="s">
        <v>10</v>
      </c>
      <c r="B14" s="44">
        <f t="shared" si="2"/>
        <v>214</v>
      </c>
      <c r="C14" s="44">
        <v>214</v>
      </c>
      <c r="D14" s="46"/>
      <c r="E14" s="47"/>
      <c r="F14" s="45">
        <f t="shared" si="0"/>
        <v>10.15119</v>
      </c>
      <c r="G14" s="44">
        <v>10.15119</v>
      </c>
      <c r="H14" s="15"/>
      <c r="I14" s="16"/>
      <c r="J14" s="11">
        <f t="shared" si="1"/>
        <v>4.1</v>
      </c>
      <c r="K14" s="13">
        <v>4.1</v>
      </c>
      <c r="L14" s="17"/>
      <c r="M14" s="16"/>
    </row>
    <row r="15" spans="1:13" ht="15.75">
      <c r="A15" s="41" t="s">
        <v>11</v>
      </c>
      <c r="B15" s="44">
        <f t="shared" si="2"/>
        <v>102</v>
      </c>
      <c r="C15" s="44">
        <v>102</v>
      </c>
      <c r="D15" s="56"/>
      <c r="E15" s="57"/>
      <c r="F15" s="45">
        <f t="shared" si="0"/>
        <v>57.38139</v>
      </c>
      <c r="G15" s="44">
        <v>57.38139</v>
      </c>
      <c r="H15" s="15"/>
      <c r="I15" s="16"/>
      <c r="J15" s="11">
        <f t="shared" si="1"/>
        <v>11</v>
      </c>
      <c r="K15" s="13">
        <v>11</v>
      </c>
      <c r="L15" s="17"/>
      <c r="M15" s="16"/>
    </row>
    <row r="16" spans="1:13" ht="15.75">
      <c r="A16" s="41" t="s">
        <v>12</v>
      </c>
      <c r="B16" s="44">
        <f t="shared" si="2"/>
        <v>33</v>
      </c>
      <c r="C16" s="44">
        <v>33</v>
      </c>
      <c r="D16" s="46"/>
      <c r="E16" s="47"/>
      <c r="F16" s="45">
        <f t="shared" si="0"/>
        <v>0.95104</v>
      </c>
      <c r="G16" s="44">
        <v>0.95104</v>
      </c>
      <c r="H16" s="15"/>
      <c r="I16" s="16"/>
      <c r="J16" s="11">
        <f t="shared" si="1"/>
        <v>0.9</v>
      </c>
      <c r="K16" s="13">
        <v>0.9</v>
      </c>
      <c r="L16" s="17"/>
      <c r="M16" s="16"/>
    </row>
    <row r="17" spans="1:13" ht="15.75">
      <c r="A17" s="41" t="s">
        <v>13</v>
      </c>
      <c r="B17" s="44">
        <f t="shared" si="2"/>
        <v>14</v>
      </c>
      <c r="C17" s="44">
        <v>14</v>
      </c>
      <c r="D17" s="46"/>
      <c r="E17" s="47"/>
      <c r="F17" s="45">
        <f t="shared" si="0"/>
        <v>2.54273</v>
      </c>
      <c r="G17" s="44">
        <v>2.54273</v>
      </c>
      <c r="H17" s="15"/>
      <c r="I17" s="16"/>
      <c r="J17" s="11">
        <f t="shared" si="1"/>
        <v>0.02</v>
      </c>
      <c r="K17" s="13">
        <v>0.02</v>
      </c>
      <c r="L17" s="17"/>
      <c r="M17" s="16"/>
    </row>
    <row r="18" spans="1:13" ht="15.75">
      <c r="A18" s="41" t="s">
        <v>14</v>
      </c>
      <c r="B18" s="44">
        <f t="shared" si="2"/>
        <v>3454</v>
      </c>
      <c r="C18" s="44">
        <v>3454</v>
      </c>
      <c r="D18" s="46"/>
      <c r="E18" s="48"/>
      <c r="F18" s="45">
        <f t="shared" si="0"/>
        <v>732.91939</v>
      </c>
      <c r="G18" s="44">
        <v>732.91939</v>
      </c>
      <c r="H18" s="19"/>
      <c r="I18" s="18"/>
      <c r="J18" s="11">
        <f t="shared" si="1"/>
        <v>270</v>
      </c>
      <c r="K18" s="13">
        <v>270</v>
      </c>
      <c r="L18" s="20"/>
      <c r="M18" s="18"/>
    </row>
    <row r="19" spans="1:13" ht="16.5" thickBot="1">
      <c r="A19" s="42" t="s">
        <v>18</v>
      </c>
      <c r="B19" s="44">
        <v>5055</v>
      </c>
      <c r="C19" s="51">
        <v>5055</v>
      </c>
      <c r="D19" s="50"/>
      <c r="E19" s="49"/>
      <c r="F19" s="45">
        <f t="shared" si="0"/>
        <v>1019.20269</v>
      </c>
      <c r="G19" s="51">
        <v>1019.20269</v>
      </c>
      <c r="H19" s="21"/>
      <c r="I19" s="22"/>
      <c r="J19" s="23">
        <f t="shared" si="1"/>
        <v>371.32</v>
      </c>
      <c r="K19" s="22">
        <v>371.32</v>
      </c>
      <c r="L19" s="24"/>
      <c r="M19" s="22"/>
    </row>
    <row r="20" spans="1:13" ht="48" thickBot="1">
      <c r="A20" s="25" t="s">
        <v>15</v>
      </c>
      <c r="B20" s="43">
        <f aca="true" t="shared" si="3" ref="B20:M20">SUM(B6:B19)</f>
        <v>10110</v>
      </c>
      <c r="C20" s="52">
        <f t="shared" si="3"/>
        <v>10110</v>
      </c>
      <c r="D20" s="52">
        <f t="shared" si="3"/>
        <v>0</v>
      </c>
      <c r="E20" s="53">
        <f t="shared" si="3"/>
        <v>0</v>
      </c>
      <c r="F20" s="53">
        <f>SUM(F6:F19)</f>
        <v>2038.4065</v>
      </c>
      <c r="G20" s="53">
        <f>SUM(G6:G19)</f>
        <v>2038.4065</v>
      </c>
      <c r="H20" s="27">
        <f>SUM(H6:H19)</f>
        <v>0</v>
      </c>
      <c r="I20" s="27">
        <f>SUM(I6:I19)</f>
        <v>0</v>
      </c>
      <c r="J20" s="26">
        <f t="shared" si="3"/>
        <v>742.64</v>
      </c>
      <c r="K20" s="27">
        <f>SUM(K6:K19)</f>
        <v>742.64</v>
      </c>
      <c r="L20" s="28">
        <f t="shared" si="3"/>
        <v>0</v>
      </c>
      <c r="M20" s="27">
        <f t="shared" si="3"/>
        <v>0</v>
      </c>
    </row>
    <row r="22" spans="1:3" ht="13.5" customHeight="1">
      <c r="A22" s="37"/>
      <c r="B22" s="38"/>
      <c r="C22" s="38"/>
    </row>
    <row r="23" spans="1:17" s="6" customFormat="1" ht="15.75">
      <c r="A23" s="58" t="s">
        <v>25</v>
      </c>
      <c r="B23" s="59"/>
      <c r="C23" s="59"/>
      <c r="D23" s="7"/>
      <c r="E23" s="7"/>
      <c r="F23" s="7"/>
      <c r="G23" s="7" t="s">
        <v>26</v>
      </c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3" ht="12.75">
      <c r="A24" s="37"/>
      <c r="B24" s="38"/>
      <c r="C24" s="38"/>
    </row>
    <row r="25" spans="1:3" ht="12.75">
      <c r="A25" s="37"/>
      <c r="B25" s="38"/>
      <c r="C25" s="38"/>
    </row>
    <row r="26" spans="1:3" ht="12.75">
      <c r="A26" s="37"/>
      <c r="B26" s="38"/>
      <c r="C26" s="38"/>
    </row>
    <row r="27" spans="1:3" ht="22.5">
      <c r="A27" s="39" t="s">
        <v>22</v>
      </c>
      <c r="B27" s="38"/>
      <c r="C27" s="38"/>
    </row>
    <row r="28" spans="1:3" ht="12.75">
      <c r="A28" s="37"/>
      <c r="B28" s="38"/>
      <c r="C28" s="38"/>
    </row>
    <row r="29" spans="1:3" ht="12.75">
      <c r="A29" s="37"/>
      <c r="B29" s="38"/>
      <c r="C29" s="38"/>
    </row>
    <row r="30" spans="1:3" ht="12.75">
      <c r="A30" s="37"/>
      <c r="B30" s="38"/>
      <c r="C30" s="38"/>
    </row>
    <row r="31" spans="1:3" ht="12.75">
      <c r="A31" s="37"/>
      <c r="B31" s="38"/>
      <c r="C31" s="38"/>
    </row>
  </sheetData>
  <sheetProtection/>
  <mergeCells count="6">
    <mergeCell ref="A23:C23"/>
    <mergeCell ref="A2:K2"/>
    <mergeCell ref="A4:A5"/>
    <mergeCell ref="B4:E4"/>
    <mergeCell ref="F4:I4"/>
    <mergeCell ref="J4:K4"/>
  </mergeCells>
  <printOptions horizontalCentered="1"/>
  <pageMargins left="0.3937007874015748" right="0.3937007874015748" top="0.984251968503937" bottom="0.3937007874015748" header="0" footer="0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2013-05-14T04:39:55Z</cp:lastPrinted>
  <dcterms:created xsi:type="dcterms:W3CDTF">1996-10-08T23:32:33Z</dcterms:created>
  <dcterms:modified xsi:type="dcterms:W3CDTF">2013-05-14T04:46:15Z</dcterms:modified>
  <cp:category/>
  <cp:version/>
  <cp:contentType/>
  <cp:contentStatus/>
</cp:coreProperties>
</file>