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<sst xmlns="http://schemas.openxmlformats.org/spreadsheetml/2006/main" count="160" uniqueCount="108">
  <si>
    <t>Наименование предприятия, Ф.И.О. индивидуального предпринимателя</t>
  </si>
  <si>
    <t>№ п/п</t>
  </si>
  <si>
    <t>Торговая площадь</t>
  </si>
  <si>
    <t>ООО "Лик"</t>
  </si>
  <si>
    <t>ООО "Меркурий"</t>
  </si>
  <si>
    <t>ООО "Норд Плюс"</t>
  </si>
  <si>
    <t>магазин</t>
  </si>
  <si>
    <t>павильон</t>
  </si>
  <si>
    <t>магазин "Автозапчасти"</t>
  </si>
  <si>
    <t>магазин "Имидж"</t>
  </si>
  <si>
    <t>магазин "Стиль +"</t>
  </si>
  <si>
    <t>магазин "Сенега"</t>
  </si>
  <si>
    <t>магазин "Ритуальные услуги"</t>
  </si>
  <si>
    <t>магазин "Книги"</t>
  </si>
  <si>
    <t>Итого:</t>
  </si>
  <si>
    <t>ООО "Связь-Сервис Плюс"</t>
  </si>
  <si>
    <t>Общая площадь</t>
  </si>
  <si>
    <t>Продовольственные магазины</t>
  </si>
  <si>
    <t>Количество работающих</t>
  </si>
  <si>
    <t>Количество объектов</t>
  </si>
  <si>
    <t>Сельское поселение</t>
  </si>
  <si>
    <t>Непродовольственные магазины</t>
  </si>
  <si>
    <t>Реализующие смешанный ассортимент</t>
  </si>
  <si>
    <t>Павильоны</t>
  </si>
  <si>
    <t>Киоски</t>
  </si>
  <si>
    <t>Алмозерское</t>
  </si>
  <si>
    <t>Андомское</t>
  </si>
  <si>
    <t>Анненское</t>
  </si>
  <si>
    <t>Анхимовское</t>
  </si>
  <si>
    <t>Девятинское</t>
  </si>
  <si>
    <t>Мегорское</t>
  </si>
  <si>
    <t>Казаковское</t>
  </si>
  <si>
    <t>Кемское</t>
  </si>
  <si>
    <t>Коштугское</t>
  </si>
  <si>
    <t>Янишевское</t>
  </si>
  <si>
    <t>Саминское</t>
  </si>
  <si>
    <t>Оштинское</t>
  </si>
  <si>
    <t>магазин "Автотовары"</t>
  </si>
  <si>
    <t>магазин "Альбатрос"</t>
  </si>
  <si>
    <t>павильон "Иринка"</t>
  </si>
  <si>
    <t>павильон "1000 мелочей"</t>
  </si>
  <si>
    <t>павильон "Рыбачок"</t>
  </si>
  <si>
    <t>магазин "Меркурий"</t>
  </si>
  <si>
    <t>на 1 января 2009 года</t>
  </si>
  <si>
    <t>на 1 января 2010 года</t>
  </si>
  <si>
    <t>Отклонение</t>
  </si>
  <si>
    <t>МО "Город Вытегра"</t>
  </si>
  <si>
    <t xml:space="preserve">магазин </t>
  </si>
  <si>
    <t>ИП Александрова И.И.</t>
  </si>
  <si>
    <t>ИП Николаева А.В.</t>
  </si>
  <si>
    <t>ИП Балукова А.А.</t>
  </si>
  <si>
    <t>магазин (цветы, кофе, чай)</t>
  </si>
  <si>
    <t>ИП Кулев А.В.</t>
  </si>
  <si>
    <t>ИП Кулиев М.Х.</t>
  </si>
  <si>
    <t>ИП Метелкин Д.В.</t>
  </si>
  <si>
    <t>магазин "Мир техники"</t>
  </si>
  <si>
    <t>ИП Кирьянов Е.Ю.</t>
  </si>
  <si>
    <t>магазин "Рыболов"</t>
  </si>
  <si>
    <t>магазин "Сударыня"</t>
  </si>
  <si>
    <t>ИП Васильев В.В.</t>
  </si>
  <si>
    <t>ИП Наумова Е.А.</t>
  </si>
  <si>
    <t>ИП Шерстенева Е.П.</t>
  </si>
  <si>
    <t>Город Вытегра</t>
  </si>
  <si>
    <t>магазин "Строительные решения"</t>
  </si>
  <si>
    <t xml:space="preserve">всего  </t>
  </si>
  <si>
    <t>село</t>
  </si>
  <si>
    <t>всего площадь</t>
  </si>
  <si>
    <t xml:space="preserve">село </t>
  </si>
  <si>
    <t>ИП Гашинский С.В.</t>
  </si>
  <si>
    <t>магазин "Ярмарка "</t>
  </si>
  <si>
    <t>Аллея мебели</t>
  </si>
  <si>
    <t>ИП Газиева Ф.И.</t>
  </si>
  <si>
    <t>ИП Бурмистров А.К.</t>
  </si>
  <si>
    <t>ИП Арутюнян М.Х.</t>
  </si>
  <si>
    <t>ИП Жемчугова Ю.В.</t>
  </si>
  <si>
    <t>ООО "Автозапчасти Камаз 35"</t>
  </si>
  <si>
    <t>ИП Панкратова В.Н.</t>
  </si>
  <si>
    <t>ИП Метелкина Н.В.</t>
  </si>
  <si>
    <t>ИП Репина О.В.</t>
  </si>
  <si>
    <t>магазин "Онежский"</t>
  </si>
  <si>
    <t>ИП Гаврилина Н.В.</t>
  </si>
  <si>
    <t>ИП Медведева Ю.С.</t>
  </si>
  <si>
    <t>магазин "Твой стиль"</t>
  </si>
  <si>
    <t>ИП Смирнова А.А.</t>
  </si>
  <si>
    <t>ИП Федорова Л.С.</t>
  </si>
  <si>
    <t>ИП Касьянкова Н.А.</t>
  </si>
  <si>
    <t>ИП Киркина Н.А.</t>
  </si>
  <si>
    <t>ИП Степкин В.А.</t>
  </si>
  <si>
    <t>ИП Тренин В.С.</t>
  </si>
  <si>
    <t>ИП Миранович Т.И.</t>
  </si>
  <si>
    <t>Перечень объектов торговли  непродовольственными товарами,</t>
  </si>
  <si>
    <t>ИП Тигачин О.Н.</t>
  </si>
  <si>
    <t>ИП Кирьянова Е.В.</t>
  </si>
  <si>
    <t>ИП Алиев Ильхам Мамед Оглы</t>
  </si>
  <si>
    <t>магазин ("Дон Бутон")</t>
  </si>
  <si>
    <t>ИП Мишин Г.В.</t>
  </si>
  <si>
    <t>магазин "Чайка"</t>
  </si>
  <si>
    <t>магазин "Ярмарка"</t>
  </si>
  <si>
    <t>ИП Бурмистрова Е.Е.</t>
  </si>
  <si>
    <t>ИП Позднякова В.А.</t>
  </si>
  <si>
    <t>магазин "Шарм"</t>
  </si>
  <si>
    <t>работа которых возобновляется на 1 этапе выхода из карантина</t>
  </si>
  <si>
    <t>магазин "Авеню"</t>
  </si>
  <si>
    <t>магазины по адресу: ул.Вянгинская, д.33</t>
  </si>
  <si>
    <t>Тип объекта: магазин, павильон</t>
  </si>
  <si>
    <t>ИП Халилова С.Ш.</t>
  </si>
  <si>
    <t>магазин "Сила тока"</t>
  </si>
  <si>
    <t>ИП Соколов А.В.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</si>
</sst>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0"/>
      <color indexed="22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Fill="1" applyAlignment="1">
      <alignment horizontal="right" vertical="center" wrapText="1"/>
    </xf>
    <xf numFmtId="2" fontId="1" fillId="0" borderId="0" xfId="0" applyNumberFormat="1" applyFont="1" applyAlignment="1">
      <alignment vertical="top" wrapText="1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2" fontId="13" fillId="0" borderId="15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top" wrapText="1"/>
    </xf>
    <xf numFmtId="2" fontId="13" fillId="0" borderId="19" xfId="0" applyNumberFormat="1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horizontal="center" vertical="top" wrapText="1"/>
    </xf>
    <xf numFmtId="2" fontId="13" fillId="0" borderId="23" xfId="0" applyNumberFormat="1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2" fontId="12" fillId="0" borderId="26" xfId="0" applyNumberFormat="1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2" fontId="9" fillId="0" borderId="15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2" fontId="9" fillId="0" borderId="19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2" fillId="0" borderId="2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right" vertical="top" wrapText="1"/>
    </xf>
    <xf numFmtId="0" fontId="2" fillId="0" borderId="36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2" fillId="0" borderId="25" xfId="0" applyFont="1" applyBorder="1" applyAlignment="1">
      <alignment horizontal="right" vertical="top" wrapText="1"/>
    </xf>
    <xf numFmtId="0" fontId="12" fillId="0" borderId="37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tabSelected="1" zoomScaleSheetLayoutView="75" zoomScalePageLayoutView="0" workbookViewId="0" topLeftCell="A10">
      <selection activeCell="C22" sqref="C22"/>
    </sheetView>
  </sheetViews>
  <sheetFormatPr defaultColWidth="9.140625" defaultRowHeight="12.75"/>
  <cols>
    <col min="1" max="1" width="4.421875" style="1" customWidth="1"/>
    <col min="2" max="2" width="42.8515625" style="2" customWidth="1"/>
    <col min="3" max="3" width="40.57421875" style="34" customWidth="1"/>
    <col min="4" max="16384" width="9.140625" style="3" customWidth="1"/>
  </cols>
  <sheetData>
    <row r="1" spans="1:3" ht="17.25">
      <c r="A1" s="59" t="s">
        <v>90</v>
      </c>
      <c r="B1" s="59"/>
      <c r="C1" s="59"/>
    </row>
    <row r="2" spans="1:3" ht="30.75" customHeight="1" thickBot="1">
      <c r="A2" s="59" t="s">
        <v>101</v>
      </c>
      <c r="B2" s="60"/>
      <c r="C2" s="60"/>
    </row>
    <row r="3" spans="1:3" s="43" customFormat="1" ht="28.5" customHeight="1">
      <c r="A3" s="63" t="s">
        <v>1</v>
      </c>
      <c r="B3" s="63" t="s">
        <v>0</v>
      </c>
      <c r="C3" s="61" t="s">
        <v>104</v>
      </c>
    </row>
    <row r="4" spans="1:3" s="43" customFormat="1" ht="12.75">
      <c r="A4" s="63"/>
      <c r="B4" s="63"/>
      <c r="C4" s="62"/>
    </row>
    <row r="5" spans="1:3" s="44" customFormat="1" ht="9.75">
      <c r="A5" s="55">
        <v>1</v>
      </c>
      <c r="B5" s="55">
        <v>2</v>
      </c>
      <c r="C5" s="56">
        <v>4</v>
      </c>
    </row>
    <row r="6" spans="1:3" s="4" customFormat="1" ht="18">
      <c r="A6" s="82">
        <v>1</v>
      </c>
      <c r="B6" s="83" t="s">
        <v>48</v>
      </c>
      <c r="C6" s="84" t="s">
        <v>39</v>
      </c>
    </row>
    <row r="7" spans="1:3" s="4" customFormat="1" ht="18">
      <c r="A7" s="82">
        <v>2</v>
      </c>
      <c r="B7" s="83" t="s">
        <v>50</v>
      </c>
      <c r="C7" s="84" t="s">
        <v>37</v>
      </c>
    </row>
    <row r="8" spans="1:3" s="4" customFormat="1" ht="18">
      <c r="A8" s="82">
        <v>3</v>
      </c>
      <c r="B8" s="83" t="s">
        <v>72</v>
      </c>
      <c r="C8" s="84" t="s">
        <v>38</v>
      </c>
    </row>
    <row r="9" spans="1:3" s="4" customFormat="1" ht="17.25" customHeight="1">
      <c r="A9" s="82">
        <v>4</v>
      </c>
      <c r="B9" s="83" t="s">
        <v>95</v>
      </c>
      <c r="C9" s="84" t="s">
        <v>96</v>
      </c>
    </row>
    <row r="10" spans="1:3" s="4" customFormat="1" ht="18">
      <c r="A10" s="82">
        <v>5</v>
      </c>
      <c r="B10" s="83" t="s">
        <v>68</v>
      </c>
      <c r="C10" s="84" t="s">
        <v>8</v>
      </c>
    </row>
    <row r="11" spans="1:3" s="4" customFormat="1" ht="18">
      <c r="A11" s="82">
        <v>6</v>
      </c>
      <c r="B11" s="83" t="s">
        <v>56</v>
      </c>
      <c r="C11" s="84" t="s">
        <v>57</v>
      </c>
    </row>
    <row r="12" spans="1:3" s="4" customFormat="1" ht="18">
      <c r="A12" s="82">
        <v>7</v>
      </c>
      <c r="B12" s="83" t="s">
        <v>92</v>
      </c>
      <c r="C12" s="84" t="s">
        <v>58</v>
      </c>
    </row>
    <row r="13" spans="1:3" s="4" customFormat="1" ht="18">
      <c r="A13" s="82">
        <v>8</v>
      </c>
      <c r="B13" s="83" t="s">
        <v>52</v>
      </c>
      <c r="C13" s="84" t="s">
        <v>106</v>
      </c>
    </row>
    <row r="14" spans="1:3" s="4" customFormat="1" ht="18">
      <c r="A14" s="82">
        <v>9</v>
      </c>
      <c r="B14" s="83" t="s">
        <v>52</v>
      </c>
      <c r="C14" s="84" t="s">
        <v>63</v>
      </c>
    </row>
    <row r="15" spans="1:3" s="4" customFormat="1" ht="18">
      <c r="A15" s="82">
        <v>10</v>
      </c>
      <c r="B15" s="83" t="s">
        <v>52</v>
      </c>
      <c r="C15" s="84" t="s">
        <v>47</v>
      </c>
    </row>
    <row r="16" spans="1:3" s="4" customFormat="1" ht="18">
      <c r="A16" s="82">
        <v>11</v>
      </c>
      <c r="B16" s="83" t="s">
        <v>53</v>
      </c>
      <c r="C16" s="84" t="s">
        <v>40</v>
      </c>
    </row>
    <row r="17" spans="1:3" s="4" customFormat="1" ht="18">
      <c r="A17" s="82">
        <v>12</v>
      </c>
      <c r="B17" s="83" t="s">
        <v>54</v>
      </c>
      <c r="C17" s="84" t="s">
        <v>41</v>
      </c>
    </row>
    <row r="18" spans="1:3" s="4" customFormat="1" ht="15" customHeight="1">
      <c r="A18" s="82">
        <v>13</v>
      </c>
      <c r="B18" s="83" t="s">
        <v>93</v>
      </c>
      <c r="C18" s="84" t="s">
        <v>69</v>
      </c>
    </row>
    <row r="19" spans="1:3" s="4" customFormat="1" ht="18">
      <c r="A19" s="82">
        <v>14</v>
      </c>
      <c r="B19" s="83" t="s">
        <v>49</v>
      </c>
      <c r="C19" s="84" t="s">
        <v>13</v>
      </c>
    </row>
    <row r="20" spans="1:3" s="4" customFormat="1" ht="18">
      <c r="A20" s="82">
        <v>15</v>
      </c>
      <c r="B20" s="83" t="s">
        <v>91</v>
      </c>
      <c r="C20" s="84" t="s">
        <v>51</v>
      </c>
    </row>
    <row r="21" spans="1:3" s="4" customFormat="1" ht="18">
      <c r="A21" s="82">
        <v>16</v>
      </c>
      <c r="B21" s="83" t="s">
        <v>107</v>
      </c>
      <c r="C21" s="84" t="s">
        <v>47</v>
      </c>
    </row>
    <row r="22" spans="1:3" s="4" customFormat="1" ht="18">
      <c r="A22" s="82">
        <v>17</v>
      </c>
      <c r="B22" s="83" t="s">
        <v>73</v>
      </c>
      <c r="C22" s="84" t="s">
        <v>55</v>
      </c>
    </row>
    <row r="23" spans="1:3" s="4" customFormat="1" ht="18">
      <c r="A23" s="82">
        <v>18</v>
      </c>
      <c r="B23" s="83" t="s">
        <v>70</v>
      </c>
      <c r="C23" s="84" t="s">
        <v>47</v>
      </c>
    </row>
    <row r="24" spans="1:3" s="4" customFormat="1" ht="18">
      <c r="A24" s="82">
        <v>19</v>
      </c>
      <c r="B24" s="83" t="s">
        <v>4</v>
      </c>
      <c r="C24" s="84" t="s">
        <v>42</v>
      </c>
    </row>
    <row r="25" spans="1:3" s="4" customFormat="1" ht="18">
      <c r="A25" s="82">
        <v>20</v>
      </c>
      <c r="B25" s="83" t="s">
        <v>5</v>
      </c>
      <c r="C25" s="84" t="s">
        <v>47</v>
      </c>
    </row>
    <row r="26" spans="1:3" s="4" customFormat="1" ht="18">
      <c r="A26" s="82">
        <v>21</v>
      </c>
      <c r="B26" s="83" t="s">
        <v>105</v>
      </c>
      <c r="C26" s="84" t="s">
        <v>47</v>
      </c>
    </row>
    <row r="27" spans="1:3" s="4" customFormat="1" ht="18">
      <c r="A27" s="82">
        <v>22</v>
      </c>
      <c r="B27" s="83" t="s">
        <v>71</v>
      </c>
      <c r="C27" s="84" t="s">
        <v>97</v>
      </c>
    </row>
    <row r="28" spans="1:3" ht="18">
      <c r="A28" s="82">
        <v>23</v>
      </c>
      <c r="B28" s="83" t="s">
        <v>59</v>
      </c>
      <c r="C28" s="84" t="s">
        <v>9</v>
      </c>
    </row>
    <row r="29" spans="1:3" s="6" customFormat="1" ht="18">
      <c r="A29" s="82">
        <v>24</v>
      </c>
      <c r="B29" s="83" t="s">
        <v>60</v>
      </c>
      <c r="C29" s="84" t="s">
        <v>10</v>
      </c>
    </row>
    <row r="30" spans="1:3" s="45" customFormat="1" ht="18">
      <c r="A30" s="82">
        <v>25</v>
      </c>
      <c r="B30" s="83" t="s">
        <v>61</v>
      </c>
      <c r="C30" s="84" t="s">
        <v>11</v>
      </c>
    </row>
    <row r="31" spans="1:3" ht="18">
      <c r="A31" s="82">
        <v>26</v>
      </c>
      <c r="B31" s="83" t="s">
        <v>3</v>
      </c>
      <c r="C31" s="84" t="s">
        <v>12</v>
      </c>
    </row>
    <row r="32" spans="1:3" ht="18">
      <c r="A32" s="82">
        <v>27</v>
      </c>
      <c r="B32" s="83" t="s">
        <v>15</v>
      </c>
      <c r="C32" s="84" t="s">
        <v>7</v>
      </c>
    </row>
    <row r="33" spans="1:4" s="44" customFormat="1" ht="18" customHeight="1">
      <c r="A33" s="82">
        <v>28</v>
      </c>
      <c r="B33" s="83" t="s">
        <v>98</v>
      </c>
      <c r="C33" s="84" t="s">
        <v>103</v>
      </c>
      <c r="D33" s="4"/>
    </row>
    <row r="34" spans="1:3" s="4" customFormat="1" ht="18">
      <c r="A34" s="82">
        <v>29</v>
      </c>
      <c r="B34" s="83" t="s">
        <v>74</v>
      </c>
      <c r="C34" s="83" t="s">
        <v>102</v>
      </c>
    </row>
    <row r="35" spans="1:4" s="4" customFormat="1" ht="18">
      <c r="A35" s="82">
        <v>30</v>
      </c>
      <c r="B35" s="85" t="s">
        <v>75</v>
      </c>
      <c r="C35" s="86" t="s">
        <v>6</v>
      </c>
      <c r="D35" s="46"/>
    </row>
    <row r="36" spans="1:4" s="46" customFormat="1" ht="18">
      <c r="A36" s="82">
        <v>31</v>
      </c>
      <c r="B36" s="85" t="s">
        <v>76</v>
      </c>
      <c r="C36" s="86" t="s">
        <v>6</v>
      </c>
      <c r="D36" s="6"/>
    </row>
    <row r="37" spans="1:4" s="6" customFormat="1" ht="18">
      <c r="A37" s="82">
        <v>32</v>
      </c>
      <c r="B37" s="85" t="s">
        <v>77</v>
      </c>
      <c r="C37" s="86" t="s">
        <v>7</v>
      </c>
      <c r="D37" s="3"/>
    </row>
    <row r="38" spans="1:4" ht="18">
      <c r="A38" s="82">
        <v>33</v>
      </c>
      <c r="B38" s="85" t="s">
        <v>78</v>
      </c>
      <c r="C38" s="86" t="s">
        <v>79</v>
      </c>
      <c r="D38" s="48"/>
    </row>
    <row r="39" spans="1:4" s="48" customFormat="1" ht="18">
      <c r="A39" s="82">
        <v>34</v>
      </c>
      <c r="B39" s="85" t="s">
        <v>80</v>
      </c>
      <c r="C39" s="86" t="s">
        <v>47</v>
      </c>
      <c r="D39" s="44"/>
    </row>
    <row r="40" spans="1:4" s="44" customFormat="1" ht="18">
      <c r="A40" s="82">
        <v>35</v>
      </c>
      <c r="B40" s="85" t="s">
        <v>81</v>
      </c>
      <c r="C40" s="86" t="s">
        <v>82</v>
      </c>
      <c r="D40" s="4"/>
    </row>
    <row r="41" spans="1:3" s="4" customFormat="1" ht="18">
      <c r="A41" s="82">
        <v>36</v>
      </c>
      <c r="B41" s="85" t="s">
        <v>83</v>
      </c>
      <c r="C41" s="86" t="s">
        <v>6</v>
      </c>
    </row>
    <row r="42" spans="1:3" s="4" customFormat="1" ht="18">
      <c r="A42" s="82">
        <v>37</v>
      </c>
      <c r="B42" s="85" t="s">
        <v>84</v>
      </c>
      <c r="C42" s="86" t="s">
        <v>6</v>
      </c>
    </row>
    <row r="43" spans="1:3" s="4" customFormat="1" ht="18">
      <c r="A43" s="82">
        <v>38</v>
      </c>
      <c r="B43" s="85" t="s">
        <v>85</v>
      </c>
      <c r="C43" s="86" t="s">
        <v>6</v>
      </c>
    </row>
    <row r="44" spans="1:3" s="6" customFormat="1" ht="18">
      <c r="A44" s="82">
        <v>39</v>
      </c>
      <c r="B44" s="85" t="s">
        <v>86</v>
      </c>
      <c r="C44" s="86" t="s">
        <v>6</v>
      </c>
    </row>
    <row r="45" spans="1:4" s="6" customFormat="1" ht="18">
      <c r="A45" s="82">
        <v>40</v>
      </c>
      <c r="B45" s="85" t="s">
        <v>87</v>
      </c>
      <c r="C45" s="86" t="s">
        <v>94</v>
      </c>
      <c r="D45" s="47"/>
    </row>
    <row r="46" spans="1:4" s="47" customFormat="1" ht="18">
      <c r="A46" s="82">
        <v>41</v>
      </c>
      <c r="B46" s="85" t="s">
        <v>88</v>
      </c>
      <c r="C46" s="86" t="s">
        <v>6</v>
      </c>
      <c r="D46" s="45"/>
    </row>
    <row r="47" spans="1:4" s="47" customFormat="1" ht="18">
      <c r="A47" s="82">
        <v>42</v>
      </c>
      <c r="B47" s="85" t="s">
        <v>89</v>
      </c>
      <c r="C47" s="86" t="s">
        <v>6</v>
      </c>
      <c r="D47" s="45"/>
    </row>
    <row r="48" spans="1:3" s="4" customFormat="1" ht="18">
      <c r="A48" s="82">
        <v>43</v>
      </c>
      <c r="B48" s="83" t="s">
        <v>99</v>
      </c>
      <c r="C48" s="84" t="s">
        <v>100</v>
      </c>
    </row>
    <row r="49" spans="1:3" s="4" customFormat="1" ht="15">
      <c r="A49" s="58"/>
      <c r="B49" s="53"/>
      <c r="C49" s="54"/>
    </row>
    <row r="50" spans="1:3" s="4" customFormat="1" ht="15">
      <c r="A50" s="58"/>
      <c r="B50" s="53"/>
      <c r="C50" s="54"/>
    </row>
    <row r="51" spans="1:3" s="4" customFormat="1" ht="15">
      <c r="A51" s="58"/>
      <c r="B51" s="53"/>
      <c r="C51" s="54"/>
    </row>
    <row r="52" spans="1:3" s="4" customFormat="1" ht="15">
      <c r="A52" s="52"/>
      <c r="B52" s="53"/>
      <c r="C52" s="54"/>
    </row>
    <row r="53" spans="1:3" s="4" customFormat="1" ht="15">
      <c r="A53" s="52"/>
      <c r="B53" s="53"/>
      <c r="C53" s="54"/>
    </row>
    <row r="54" spans="1:3" s="4" customFormat="1" ht="15">
      <c r="A54" s="52"/>
      <c r="B54" s="53"/>
      <c r="C54" s="54"/>
    </row>
    <row r="55" spans="1:3" s="4" customFormat="1" ht="15">
      <c r="A55" s="52"/>
      <c r="B55" s="53"/>
      <c r="C55" s="54"/>
    </row>
    <row r="56" spans="1:3" s="4" customFormat="1" ht="15">
      <c r="A56" s="52"/>
      <c r="B56" s="53"/>
      <c r="C56" s="54"/>
    </row>
    <row r="57" spans="1:3" s="4" customFormat="1" ht="15">
      <c r="A57" s="52"/>
      <c r="B57" s="53"/>
      <c r="C57" s="54"/>
    </row>
    <row r="58" spans="1:3" s="4" customFormat="1" ht="15">
      <c r="A58" s="52"/>
      <c r="B58" s="53"/>
      <c r="C58" s="54"/>
    </row>
    <row r="59" spans="1:3" s="4" customFormat="1" ht="15">
      <c r="A59" s="52"/>
      <c r="B59" s="53"/>
      <c r="C59" s="54"/>
    </row>
    <row r="60" spans="1:4" s="4" customFormat="1" ht="15">
      <c r="A60" s="52"/>
      <c r="B60" s="53"/>
      <c r="C60" s="54"/>
      <c r="D60" s="6"/>
    </row>
    <row r="61" spans="1:3" s="6" customFormat="1" ht="21" customHeight="1">
      <c r="A61" s="52"/>
      <c r="B61" s="53"/>
      <c r="C61" s="54"/>
    </row>
    <row r="62" spans="1:3" s="6" customFormat="1" ht="21" customHeight="1">
      <c r="A62" s="52"/>
      <c r="B62" s="53"/>
      <c r="C62" s="54"/>
    </row>
    <row r="63" spans="1:3" s="6" customFormat="1" ht="21" customHeight="1">
      <c r="A63" s="52"/>
      <c r="B63" s="53"/>
      <c r="C63" s="54"/>
    </row>
    <row r="64" spans="1:3" s="6" customFormat="1" ht="21" customHeight="1">
      <c r="A64" s="52"/>
      <c r="B64" s="53"/>
      <c r="C64" s="54"/>
    </row>
    <row r="65" spans="1:3" s="6" customFormat="1" ht="21" customHeight="1">
      <c r="A65" s="52"/>
      <c r="B65" s="53"/>
      <c r="C65" s="54"/>
    </row>
    <row r="66" spans="1:4" s="6" customFormat="1" ht="21" customHeight="1">
      <c r="A66" s="52"/>
      <c r="B66" s="53"/>
      <c r="C66" s="54"/>
      <c r="D66" s="47"/>
    </row>
    <row r="67" spans="1:4" s="47" customFormat="1" ht="18.75" customHeight="1">
      <c r="A67" s="52"/>
      <c r="B67" s="53"/>
      <c r="C67" s="54"/>
      <c r="D67" s="48"/>
    </row>
    <row r="68" spans="1:3" s="48" customFormat="1" ht="15">
      <c r="A68" s="52"/>
      <c r="B68" s="53"/>
      <c r="C68" s="54"/>
    </row>
    <row r="69" spans="1:4" s="48" customFormat="1" ht="15">
      <c r="A69" s="52"/>
      <c r="B69" s="53"/>
      <c r="C69" s="54"/>
      <c r="D69" s="44"/>
    </row>
    <row r="70" spans="1:4" s="44" customFormat="1" ht="15">
      <c r="A70" s="52"/>
      <c r="B70" s="53"/>
      <c r="C70" s="54"/>
      <c r="D70" s="49"/>
    </row>
    <row r="71" spans="1:3" s="49" customFormat="1" ht="15">
      <c r="A71" s="52"/>
      <c r="B71" s="53"/>
      <c r="C71" s="54"/>
    </row>
    <row r="72" spans="1:3" s="49" customFormat="1" ht="15">
      <c r="A72" s="52"/>
      <c r="B72" s="53"/>
      <c r="C72" s="54"/>
    </row>
    <row r="73" spans="1:3" s="49" customFormat="1" ht="15">
      <c r="A73" s="52"/>
      <c r="B73" s="53"/>
      <c r="C73" s="54"/>
    </row>
    <row r="74" spans="1:3" s="49" customFormat="1" ht="15">
      <c r="A74" s="52"/>
      <c r="B74" s="53"/>
      <c r="C74" s="54"/>
    </row>
    <row r="75" spans="1:4" s="49" customFormat="1" ht="15">
      <c r="A75" s="52"/>
      <c r="B75" s="53"/>
      <c r="C75" s="54"/>
      <c r="D75" s="6"/>
    </row>
    <row r="76" spans="1:3" s="6" customFormat="1" ht="21" customHeight="1">
      <c r="A76" s="52"/>
      <c r="B76" s="53"/>
      <c r="C76" s="54"/>
    </row>
    <row r="77" spans="1:3" s="6" customFormat="1" ht="21" customHeight="1">
      <c r="A77" s="52"/>
      <c r="B77" s="53"/>
      <c r="C77" s="54"/>
    </row>
    <row r="78" spans="1:3" s="6" customFormat="1" ht="21" customHeight="1">
      <c r="A78" s="1"/>
      <c r="B78" s="2"/>
      <c r="C78" s="34"/>
    </row>
    <row r="79" spans="1:4" s="6" customFormat="1" ht="21" customHeight="1">
      <c r="A79" s="1"/>
      <c r="B79" s="2"/>
      <c r="C79" s="34"/>
      <c r="D79" s="47"/>
    </row>
    <row r="80" spans="1:4" s="47" customFormat="1" ht="18.75" customHeight="1">
      <c r="A80" s="1"/>
      <c r="B80" s="2"/>
      <c r="C80" s="34"/>
      <c r="D80" s="45"/>
    </row>
    <row r="81" spans="1:3" s="45" customFormat="1" ht="15">
      <c r="A81" s="1"/>
      <c r="B81" s="2"/>
      <c r="C81" s="34"/>
    </row>
    <row r="82" spans="1:4" s="45" customFormat="1" ht="15">
      <c r="A82" s="1"/>
      <c r="B82" s="2"/>
      <c r="C82" s="34"/>
      <c r="D82" s="44"/>
    </row>
    <row r="83" spans="1:4" s="44" customFormat="1" ht="15">
      <c r="A83" s="1"/>
      <c r="B83" s="2"/>
      <c r="C83" s="34"/>
      <c r="D83" s="4"/>
    </row>
    <row r="84" spans="1:3" s="4" customFormat="1" ht="15">
      <c r="A84" s="1"/>
      <c r="B84" s="2"/>
      <c r="C84" s="34"/>
    </row>
    <row r="85" spans="1:4" s="4" customFormat="1" ht="33.75" customHeight="1">
      <c r="A85" s="1"/>
      <c r="B85" s="2"/>
      <c r="C85" s="34"/>
      <c r="D85" s="6"/>
    </row>
    <row r="86" spans="1:3" s="6" customFormat="1" ht="21" customHeight="1">
      <c r="A86" s="1"/>
      <c r="B86" s="2"/>
      <c r="C86" s="34"/>
    </row>
    <row r="87" spans="1:4" s="6" customFormat="1" ht="21" customHeight="1">
      <c r="A87" s="1"/>
      <c r="B87" s="2"/>
      <c r="C87" s="34"/>
      <c r="D87" s="3"/>
    </row>
  </sheetData>
  <sheetProtection/>
  <mergeCells count="5">
    <mergeCell ref="A1:C1"/>
    <mergeCell ref="A2:C2"/>
    <mergeCell ref="C3:C4"/>
    <mergeCell ref="A3:A4"/>
    <mergeCell ref="B3:B4"/>
  </mergeCells>
  <printOptions horizontalCentered="1"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  <rowBreaks count="2" manualBreakCount="2">
    <brk id="63" max="10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4.57421875" style="2" customWidth="1"/>
    <col min="2" max="2" width="14.8515625" style="2" customWidth="1"/>
    <col min="3" max="3" width="6.7109375" style="2" customWidth="1"/>
    <col min="4" max="4" width="8.7109375" style="2" customWidth="1"/>
    <col min="5" max="5" width="11.421875" style="2" customWidth="1"/>
    <col min="6" max="6" width="6.7109375" style="2" customWidth="1"/>
    <col min="7" max="7" width="10.7109375" style="2" customWidth="1"/>
    <col min="8" max="8" width="8.7109375" style="2" customWidth="1"/>
    <col min="9" max="9" width="6.7109375" style="2" customWidth="1"/>
    <col min="10" max="11" width="8.7109375" style="2" customWidth="1"/>
    <col min="12" max="12" width="6.7109375" style="2" customWidth="1"/>
    <col min="13" max="14" width="8.7109375" style="2" customWidth="1"/>
    <col min="15" max="15" width="6.7109375" style="2" customWidth="1"/>
    <col min="16" max="17" width="8.7109375" style="2" customWidth="1"/>
    <col min="18" max="16384" width="9.140625" style="2" customWidth="1"/>
  </cols>
  <sheetData>
    <row r="1" spans="1:17" s="5" customFormat="1" ht="42.75" customHeight="1">
      <c r="A1" s="68" t="s">
        <v>1</v>
      </c>
      <c r="B1" s="66" t="s">
        <v>20</v>
      </c>
      <c r="C1" s="68" t="s">
        <v>17</v>
      </c>
      <c r="D1" s="70"/>
      <c r="E1" s="70"/>
      <c r="F1" s="68" t="s">
        <v>21</v>
      </c>
      <c r="G1" s="70"/>
      <c r="H1" s="70"/>
      <c r="I1" s="68" t="s">
        <v>22</v>
      </c>
      <c r="J1" s="70"/>
      <c r="K1" s="70"/>
      <c r="L1" s="68" t="s">
        <v>23</v>
      </c>
      <c r="M1" s="70"/>
      <c r="N1" s="70"/>
      <c r="O1" s="68" t="s">
        <v>24</v>
      </c>
      <c r="P1" s="70"/>
      <c r="Q1" s="70"/>
    </row>
    <row r="2" spans="1:17" s="5" customFormat="1" ht="66" customHeight="1" thickBot="1">
      <c r="A2" s="69"/>
      <c r="B2" s="67"/>
      <c r="C2" s="35" t="s">
        <v>19</v>
      </c>
      <c r="D2" s="36" t="s">
        <v>16</v>
      </c>
      <c r="E2" s="36" t="s">
        <v>2</v>
      </c>
      <c r="F2" s="35" t="s">
        <v>19</v>
      </c>
      <c r="G2" s="36" t="s">
        <v>16</v>
      </c>
      <c r="H2" s="36" t="s">
        <v>2</v>
      </c>
      <c r="I2" s="35" t="s">
        <v>19</v>
      </c>
      <c r="J2" s="36" t="s">
        <v>16</v>
      </c>
      <c r="K2" s="36" t="s">
        <v>2</v>
      </c>
      <c r="L2" s="35" t="s">
        <v>19</v>
      </c>
      <c r="M2" s="36" t="s">
        <v>16</v>
      </c>
      <c r="N2" s="36" t="s">
        <v>2</v>
      </c>
      <c r="O2" s="35" t="s">
        <v>19</v>
      </c>
      <c r="P2" s="36" t="s">
        <v>16</v>
      </c>
      <c r="Q2" s="36" t="s">
        <v>2</v>
      </c>
    </row>
    <row r="3" spans="1:17" s="5" customFormat="1" ht="15" customHeight="1">
      <c r="A3" s="40">
        <v>1</v>
      </c>
      <c r="B3" s="41" t="s">
        <v>62</v>
      </c>
      <c r="C3" s="40">
        <v>25</v>
      </c>
      <c r="D3" s="42">
        <v>4534.2</v>
      </c>
      <c r="E3" s="42">
        <v>3397.2</v>
      </c>
      <c r="F3" s="40">
        <v>75</v>
      </c>
      <c r="G3" s="42">
        <v>6936.2</v>
      </c>
      <c r="H3" s="42">
        <v>5111.42</v>
      </c>
      <c r="I3" s="40">
        <v>6</v>
      </c>
      <c r="J3" s="42">
        <v>1062.2</v>
      </c>
      <c r="K3" s="42">
        <v>772.9</v>
      </c>
      <c r="L3" s="40">
        <v>6</v>
      </c>
      <c r="M3" s="42">
        <v>206</v>
      </c>
      <c r="N3" s="42">
        <v>206</v>
      </c>
      <c r="O3" s="40">
        <v>0</v>
      </c>
      <c r="P3" s="42">
        <v>0</v>
      </c>
      <c r="Q3" s="42">
        <v>0</v>
      </c>
    </row>
    <row r="4" spans="1:17" s="5" customFormat="1" ht="15" customHeight="1">
      <c r="A4" s="37">
        <v>2</v>
      </c>
      <c r="B4" s="38" t="s">
        <v>25</v>
      </c>
      <c r="C4" s="37">
        <v>1</v>
      </c>
      <c r="D4" s="39">
        <v>57</v>
      </c>
      <c r="E4" s="39">
        <v>24</v>
      </c>
      <c r="F4" s="37">
        <v>0</v>
      </c>
      <c r="G4" s="39">
        <v>0</v>
      </c>
      <c r="H4" s="39">
        <v>0</v>
      </c>
      <c r="I4" s="37">
        <v>3</v>
      </c>
      <c r="J4" s="39">
        <v>513</v>
      </c>
      <c r="K4" s="39">
        <v>290</v>
      </c>
      <c r="L4" s="37">
        <v>0</v>
      </c>
      <c r="M4" s="39">
        <v>0</v>
      </c>
      <c r="N4" s="39">
        <v>0</v>
      </c>
      <c r="O4" s="37">
        <v>0</v>
      </c>
      <c r="P4" s="39">
        <v>0</v>
      </c>
      <c r="Q4" s="39">
        <v>0</v>
      </c>
    </row>
    <row r="5" spans="1:17" s="5" customFormat="1" ht="15" customHeight="1">
      <c r="A5" s="40">
        <v>3</v>
      </c>
      <c r="B5" s="41" t="s">
        <v>26</v>
      </c>
      <c r="C5" s="40">
        <v>0</v>
      </c>
      <c r="D5" s="42">
        <v>0</v>
      </c>
      <c r="E5" s="42">
        <v>0</v>
      </c>
      <c r="F5" s="40">
        <v>0</v>
      </c>
      <c r="G5" s="42">
        <v>0</v>
      </c>
      <c r="H5" s="42">
        <v>0</v>
      </c>
      <c r="I5" s="40">
        <v>13</v>
      </c>
      <c r="J5" s="42">
        <v>1351.2</v>
      </c>
      <c r="K5" s="42">
        <v>652.6</v>
      </c>
      <c r="L5" s="40">
        <v>0</v>
      </c>
      <c r="M5" s="42">
        <v>0</v>
      </c>
      <c r="N5" s="42">
        <v>0</v>
      </c>
      <c r="O5" s="40">
        <v>0</v>
      </c>
      <c r="P5" s="42">
        <v>0</v>
      </c>
      <c r="Q5" s="42">
        <v>0</v>
      </c>
    </row>
    <row r="6" spans="1:17" s="5" customFormat="1" ht="15" customHeight="1">
      <c r="A6" s="40">
        <v>4</v>
      </c>
      <c r="B6" s="41" t="s">
        <v>27</v>
      </c>
      <c r="C6" s="40">
        <v>0</v>
      </c>
      <c r="D6" s="42">
        <v>0</v>
      </c>
      <c r="E6" s="42">
        <v>0</v>
      </c>
      <c r="F6" s="40">
        <v>0</v>
      </c>
      <c r="G6" s="42">
        <v>0</v>
      </c>
      <c r="H6" s="42">
        <v>0</v>
      </c>
      <c r="I6" s="40">
        <v>10</v>
      </c>
      <c r="J6" s="42">
        <v>1511.75</v>
      </c>
      <c r="K6" s="42">
        <v>750.3</v>
      </c>
      <c r="L6" s="40">
        <v>0</v>
      </c>
      <c r="M6" s="42">
        <v>0</v>
      </c>
      <c r="N6" s="42">
        <v>0</v>
      </c>
      <c r="O6" s="40">
        <v>0</v>
      </c>
      <c r="P6" s="42">
        <v>0</v>
      </c>
      <c r="Q6" s="42">
        <v>0</v>
      </c>
    </row>
    <row r="7" spans="1:17" s="5" customFormat="1" ht="15" customHeight="1">
      <c r="A7" s="40">
        <v>5</v>
      </c>
      <c r="B7" s="41" t="s">
        <v>28</v>
      </c>
      <c r="C7" s="40">
        <v>2</v>
      </c>
      <c r="D7" s="42">
        <v>182.8</v>
      </c>
      <c r="E7" s="42">
        <v>118</v>
      </c>
      <c r="F7" s="40">
        <v>1</v>
      </c>
      <c r="G7" s="42">
        <v>47.5</v>
      </c>
      <c r="H7" s="42">
        <v>18</v>
      </c>
      <c r="I7" s="40">
        <v>3</v>
      </c>
      <c r="J7" s="42">
        <v>259.2</v>
      </c>
      <c r="K7" s="42">
        <v>133</v>
      </c>
      <c r="L7" s="40">
        <v>0</v>
      </c>
      <c r="M7" s="42">
        <v>0</v>
      </c>
      <c r="N7" s="42">
        <v>0</v>
      </c>
      <c r="O7" s="40">
        <v>0</v>
      </c>
      <c r="P7" s="42">
        <v>0</v>
      </c>
      <c r="Q7" s="42">
        <v>0</v>
      </c>
    </row>
    <row r="8" spans="1:17" s="5" customFormat="1" ht="15" customHeight="1">
      <c r="A8" s="40">
        <v>6</v>
      </c>
      <c r="B8" s="41" t="s">
        <v>29</v>
      </c>
      <c r="C8" s="40">
        <v>8</v>
      </c>
      <c r="D8" s="42">
        <v>553.6</v>
      </c>
      <c r="E8" s="42">
        <v>237.7</v>
      </c>
      <c r="F8" s="40">
        <v>8</v>
      </c>
      <c r="G8" s="42">
        <v>636.2</v>
      </c>
      <c r="H8" s="42">
        <v>421.8</v>
      </c>
      <c r="I8" s="40">
        <v>10</v>
      </c>
      <c r="J8" s="42">
        <v>1830.9</v>
      </c>
      <c r="K8" s="42">
        <v>792.8</v>
      </c>
      <c r="L8" s="40">
        <v>1</v>
      </c>
      <c r="M8" s="42">
        <v>10</v>
      </c>
      <c r="N8" s="42">
        <v>10</v>
      </c>
      <c r="O8" s="40">
        <v>0</v>
      </c>
      <c r="P8" s="42">
        <v>0</v>
      </c>
      <c r="Q8" s="42">
        <v>0</v>
      </c>
    </row>
    <row r="9" spans="1:17" s="5" customFormat="1" ht="15" customHeight="1">
      <c r="A9" s="40">
        <v>7</v>
      </c>
      <c r="B9" s="41" t="s">
        <v>31</v>
      </c>
      <c r="C9" s="40">
        <v>0</v>
      </c>
      <c r="D9" s="42">
        <v>0</v>
      </c>
      <c r="E9" s="42">
        <v>0</v>
      </c>
      <c r="F9" s="40">
        <v>0</v>
      </c>
      <c r="G9" s="42">
        <v>0</v>
      </c>
      <c r="H9" s="42">
        <v>0</v>
      </c>
      <c r="I9" s="40">
        <v>5</v>
      </c>
      <c r="J9" s="42">
        <v>370</v>
      </c>
      <c r="K9" s="42">
        <v>166</v>
      </c>
      <c r="L9" s="40">
        <v>0</v>
      </c>
      <c r="M9" s="42">
        <v>0</v>
      </c>
      <c r="N9" s="42">
        <v>0</v>
      </c>
      <c r="O9" s="40">
        <v>0</v>
      </c>
      <c r="P9" s="42">
        <v>0</v>
      </c>
      <c r="Q9" s="42">
        <v>0</v>
      </c>
    </row>
    <row r="10" spans="1:17" s="5" customFormat="1" ht="15" customHeight="1">
      <c r="A10" s="37">
        <v>8</v>
      </c>
      <c r="B10" s="41" t="s">
        <v>32</v>
      </c>
      <c r="C10" s="40">
        <v>0</v>
      </c>
      <c r="D10" s="42">
        <v>0</v>
      </c>
      <c r="E10" s="42">
        <v>0</v>
      </c>
      <c r="F10" s="40">
        <v>0</v>
      </c>
      <c r="G10" s="42">
        <v>0</v>
      </c>
      <c r="H10" s="42">
        <v>0</v>
      </c>
      <c r="I10" s="40">
        <v>7</v>
      </c>
      <c r="J10" s="42">
        <v>524.1</v>
      </c>
      <c r="K10" s="42">
        <v>214.6</v>
      </c>
      <c r="L10" s="40">
        <v>1</v>
      </c>
      <c r="M10" s="42">
        <v>22</v>
      </c>
      <c r="N10" s="42">
        <v>22</v>
      </c>
      <c r="O10" s="40">
        <v>0</v>
      </c>
      <c r="P10" s="42">
        <v>0</v>
      </c>
      <c r="Q10" s="42">
        <v>0</v>
      </c>
    </row>
    <row r="11" spans="1:17" s="5" customFormat="1" ht="15" customHeight="1">
      <c r="A11" s="40">
        <v>9</v>
      </c>
      <c r="B11" s="41" t="s">
        <v>30</v>
      </c>
      <c r="C11" s="40">
        <v>0</v>
      </c>
      <c r="D11" s="42">
        <v>0</v>
      </c>
      <c r="E11" s="42">
        <v>0</v>
      </c>
      <c r="F11" s="40">
        <v>0</v>
      </c>
      <c r="G11" s="42">
        <v>0</v>
      </c>
      <c r="H11" s="42">
        <v>0</v>
      </c>
      <c r="I11" s="40">
        <v>7</v>
      </c>
      <c r="J11" s="42">
        <v>516.8</v>
      </c>
      <c r="K11" s="42">
        <v>271.3</v>
      </c>
      <c r="L11" s="40">
        <v>0</v>
      </c>
      <c r="M11" s="42">
        <v>0</v>
      </c>
      <c r="N11" s="42">
        <v>0</v>
      </c>
      <c r="O11" s="40">
        <v>1</v>
      </c>
      <c r="P11" s="42">
        <v>20</v>
      </c>
      <c r="Q11" s="42">
        <v>20</v>
      </c>
    </row>
    <row r="12" spans="1:17" s="5" customFormat="1" ht="15" customHeight="1">
      <c r="A12" s="40">
        <v>10</v>
      </c>
      <c r="B12" s="41" t="s">
        <v>36</v>
      </c>
      <c r="C12" s="40">
        <v>3</v>
      </c>
      <c r="D12" s="42">
        <v>285.8</v>
      </c>
      <c r="E12" s="42">
        <v>128.1</v>
      </c>
      <c r="F12" s="40">
        <v>2</v>
      </c>
      <c r="G12" s="42">
        <v>250.1</v>
      </c>
      <c r="H12" s="42">
        <v>151</v>
      </c>
      <c r="I12" s="40">
        <v>5</v>
      </c>
      <c r="J12" s="42">
        <v>421.7</v>
      </c>
      <c r="K12" s="42">
        <v>262.1</v>
      </c>
      <c r="L12" s="40">
        <v>0</v>
      </c>
      <c r="M12" s="42">
        <v>0</v>
      </c>
      <c r="N12" s="42">
        <v>0</v>
      </c>
      <c r="O12" s="40">
        <v>0</v>
      </c>
      <c r="P12" s="42">
        <v>0</v>
      </c>
      <c r="Q12" s="42">
        <v>0</v>
      </c>
    </row>
    <row r="13" spans="1:17" s="5" customFormat="1" ht="15" customHeight="1" thickBot="1">
      <c r="A13" s="40">
        <v>11</v>
      </c>
      <c r="B13" s="41" t="s">
        <v>35</v>
      </c>
      <c r="C13" s="40">
        <v>1</v>
      </c>
      <c r="D13" s="42">
        <v>60</v>
      </c>
      <c r="E13" s="42">
        <v>45</v>
      </c>
      <c r="F13" s="40">
        <v>1</v>
      </c>
      <c r="G13" s="42">
        <v>65</v>
      </c>
      <c r="H13" s="42">
        <v>50</v>
      </c>
      <c r="I13" s="40">
        <v>3</v>
      </c>
      <c r="J13" s="42">
        <v>323.9</v>
      </c>
      <c r="K13" s="42">
        <v>130.8</v>
      </c>
      <c r="L13" s="40">
        <v>0</v>
      </c>
      <c r="M13" s="42">
        <v>0</v>
      </c>
      <c r="N13" s="42">
        <v>0</v>
      </c>
      <c r="O13" s="40">
        <v>0</v>
      </c>
      <c r="P13" s="42">
        <v>0</v>
      </c>
      <c r="Q13" s="42">
        <v>0</v>
      </c>
    </row>
    <row r="14" spans="1:17" s="5" customFormat="1" ht="15" customHeight="1" thickBot="1">
      <c r="A14" s="71" t="s">
        <v>14</v>
      </c>
      <c r="B14" s="72"/>
      <c r="C14" s="57">
        <f>C3+C4+C5+C6+C7+C8+C9+C10++C11+C12+C13</f>
        <v>40</v>
      </c>
      <c r="D14" s="57">
        <f aca="true" t="shared" si="0" ref="D14:Q14">SUM(D3:D13)</f>
        <v>5673.400000000001</v>
      </c>
      <c r="E14" s="57">
        <f t="shared" si="0"/>
        <v>3949.9999999999995</v>
      </c>
      <c r="F14" s="57">
        <f t="shared" si="0"/>
        <v>87</v>
      </c>
      <c r="G14" s="57">
        <f t="shared" si="0"/>
        <v>7935</v>
      </c>
      <c r="H14" s="57">
        <f t="shared" si="0"/>
        <v>5752.22</v>
      </c>
      <c r="I14" s="57">
        <f t="shared" si="0"/>
        <v>72</v>
      </c>
      <c r="J14" s="57">
        <f t="shared" si="0"/>
        <v>8684.75</v>
      </c>
      <c r="K14" s="57">
        <f t="shared" si="0"/>
        <v>4436.400000000001</v>
      </c>
      <c r="L14" s="57">
        <f t="shared" si="0"/>
        <v>8</v>
      </c>
      <c r="M14" s="57">
        <f t="shared" si="0"/>
        <v>238</v>
      </c>
      <c r="N14" s="57">
        <f t="shared" si="0"/>
        <v>238</v>
      </c>
      <c r="O14" s="50">
        <f t="shared" si="0"/>
        <v>1</v>
      </c>
      <c r="P14" s="50">
        <f t="shared" si="0"/>
        <v>20</v>
      </c>
      <c r="Q14" s="50">
        <f t="shared" si="0"/>
        <v>20</v>
      </c>
    </row>
    <row r="15" spans="1:17" s="5" customFormat="1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51" customFormat="1" ht="21" customHeight="1">
      <c r="A16" s="2"/>
      <c r="B16" s="2"/>
      <c r="C16" s="2"/>
      <c r="D16" s="2" t="s">
        <v>64</v>
      </c>
      <c r="E16" s="2">
        <f>C14+F14+I14</f>
        <v>199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6" ht="15">
      <c r="A17" s="73" t="s">
        <v>65</v>
      </c>
      <c r="B17" s="73"/>
      <c r="C17" s="73"/>
      <c r="D17" s="73"/>
      <c r="E17" s="2">
        <v>93</v>
      </c>
      <c r="L17" s="64"/>
      <c r="M17" s="64"/>
      <c r="N17" s="64"/>
      <c r="O17" s="64"/>
      <c r="P17" s="64"/>
    </row>
    <row r="18" spans="1:16" ht="15">
      <c r="A18" s="64" t="s">
        <v>66</v>
      </c>
      <c r="B18" s="64"/>
      <c r="C18" s="64"/>
      <c r="D18" s="64"/>
      <c r="E18" s="7">
        <f>E14+H15+H14+K14</f>
        <v>14138.619999999999</v>
      </c>
      <c r="G18" s="7">
        <f>E18-915</f>
        <v>13223.619999999999</v>
      </c>
      <c r="L18" s="64"/>
      <c r="M18" s="64"/>
      <c r="N18" s="64"/>
      <c r="O18" s="65"/>
      <c r="P18" s="65"/>
    </row>
    <row r="19" spans="1:16" ht="15">
      <c r="A19" s="64" t="s">
        <v>67</v>
      </c>
      <c r="B19" s="64"/>
      <c r="C19" s="64"/>
      <c r="D19" s="64"/>
      <c r="E19" s="7">
        <f>E18-E3-H3-K3</f>
        <v>4857.0999999999985</v>
      </c>
      <c r="L19" s="64"/>
      <c r="M19" s="64"/>
      <c r="N19" s="64"/>
      <c r="O19" s="65"/>
      <c r="P19" s="65"/>
    </row>
    <row r="21" spans="1:5" ht="15">
      <c r="A21" s="64"/>
      <c r="B21" s="64"/>
      <c r="C21" s="64"/>
      <c r="D21" s="64"/>
      <c r="E21" s="64"/>
    </row>
    <row r="22" spans="1:5" ht="15">
      <c r="A22" s="64"/>
      <c r="B22" s="64"/>
      <c r="C22" s="64"/>
      <c r="D22" s="65"/>
      <c r="E22" s="65"/>
    </row>
    <row r="23" spans="1:5" ht="15">
      <c r="A23" s="64"/>
      <c r="B23" s="64"/>
      <c r="C23" s="64"/>
      <c r="D23" s="65"/>
      <c r="E23" s="65"/>
    </row>
    <row r="25" ht="15">
      <c r="B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ht="15">
      <c r="B37" s="7"/>
    </row>
    <row r="38" ht="15">
      <c r="B38" s="7"/>
    </row>
    <row r="39" ht="15">
      <c r="B39" s="7"/>
    </row>
    <row r="40" ht="15">
      <c r="B40" s="7"/>
    </row>
    <row r="41" ht="15">
      <c r="B41" s="7"/>
    </row>
    <row r="42" ht="15">
      <c r="B42" s="7"/>
    </row>
    <row r="43" ht="15">
      <c r="B43" s="7"/>
    </row>
    <row r="44" ht="15">
      <c r="B44" s="7"/>
    </row>
  </sheetData>
  <sheetProtection/>
  <mergeCells count="23">
    <mergeCell ref="L19:N19"/>
    <mergeCell ref="L1:N1"/>
    <mergeCell ref="A18:D18"/>
    <mergeCell ref="C1:E1"/>
    <mergeCell ref="A14:B14"/>
    <mergeCell ref="A17:D17"/>
    <mergeCell ref="O17:P17"/>
    <mergeCell ref="O18:P18"/>
    <mergeCell ref="O19:P19"/>
    <mergeCell ref="O1:Q1"/>
    <mergeCell ref="I1:K1"/>
    <mergeCell ref="A21:C21"/>
    <mergeCell ref="F1:H1"/>
    <mergeCell ref="D21:E21"/>
    <mergeCell ref="L17:N17"/>
    <mergeCell ref="L18:N18"/>
    <mergeCell ref="A22:C22"/>
    <mergeCell ref="A23:C23"/>
    <mergeCell ref="A19:D19"/>
    <mergeCell ref="D22:E22"/>
    <mergeCell ref="D23:E23"/>
    <mergeCell ref="B1:B2"/>
    <mergeCell ref="A1:A2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8515625" style="0" bestFit="1" customWidth="1"/>
    <col min="2" max="2" width="13.57421875" style="0" customWidth="1"/>
    <col min="3" max="3" width="5.7109375" style="0" bestFit="1" customWidth="1"/>
    <col min="4" max="4" width="8.421875" style="0" bestFit="1" customWidth="1"/>
    <col min="5" max="5" width="7.421875" style="0" bestFit="1" customWidth="1"/>
    <col min="6" max="6" width="8.140625" style="0" bestFit="1" customWidth="1"/>
    <col min="7" max="7" width="5.7109375" style="0" bestFit="1" customWidth="1"/>
    <col min="8" max="8" width="8.421875" style="0" bestFit="1" customWidth="1"/>
    <col min="9" max="9" width="7.421875" style="0" bestFit="1" customWidth="1"/>
    <col min="10" max="10" width="8.140625" style="0" bestFit="1" customWidth="1"/>
    <col min="11" max="11" width="5.7109375" style="0" bestFit="1" customWidth="1"/>
    <col min="12" max="13" width="6.57421875" style="0" bestFit="1" customWidth="1"/>
    <col min="14" max="14" width="8.140625" style="0" bestFit="1" customWidth="1"/>
  </cols>
  <sheetData>
    <row r="1" spans="1:14" ht="12.75">
      <c r="A1" s="76" t="s">
        <v>1</v>
      </c>
      <c r="B1" s="80" t="s">
        <v>20</v>
      </c>
      <c r="C1" s="76" t="s">
        <v>43</v>
      </c>
      <c r="D1" s="77"/>
      <c r="E1" s="77"/>
      <c r="F1" s="78"/>
      <c r="G1" s="76" t="s">
        <v>44</v>
      </c>
      <c r="H1" s="77"/>
      <c r="I1" s="77"/>
      <c r="J1" s="78"/>
      <c r="K1" s="76" t="s">
        <v>45</v>
      </c>
      <c r="L1" s="77"/>
      <c r="M1" s="77"/>
      <c r="N1" s="78"/>
    </row>
    <row r="2" spans="1:14" ht="61.5" thickBot="1">
      <c r="A2" s="79"/>
      <c r="B2" s="81"/>
      <c r="C2" s="9" t="s">
        <v>19</v>
      </c>
      <c r="D2" s="10" t="s">
        <v>16</v>
      </c>
      <c r="E2" s="10" t="s">
        <v>2</v>
      </c>
      <c r="F2" s="11" t="s">
        <v>18</v>
      </c>
      <c r="G2" s="9" t="s">
        <v>19</v>
      </c>
      <c r="H2" s="10" t="s">
        <v>16</v>
      </c>
      <c r="I2" s="10" t="s">
        <v>2</v>
      </c>
      <c r="J2" s="11" t="s">
        <v>18</v>
      </c>
      <c r="K2" s="9" t="s">
        <v>19</v>
      </c>
      <c r="L2" s="10" t="s">
        <v>16</v>
      </c>
      <c r="M2" s="10" t="s">
        <v>2</v>
      </c>
      <c r="N2" s="11" t="s">
        <v>18</v>
      </c>
    </row>
    <row r="3" spans="1:14" s="8" customFormat="1" ht="26.25">
      <c r="A3" s="27">
        <v>1</v>
      </c>
      <c r="B3" s="28" t="s">
        <v>46</v>
      </c>
      <c r="C3" s="27"/>
      <c r="D3" s="29"/>
      <c r="E3" s="29"/>
      <c r="F3" s="30"/>
      <c r="G3" s="27"/>
      <c r="H3" s="29"/>
      <c r="I3" s="29"/>
      <c r="J3" s="30"/>
      <c r="K3" s="12"/>
      <c r="L3" s="14"/>
      <c r="M3" s="14"/>
      <c r="N3" s="15"/>
    </row>
    <row r="4" spans="1:14" ht="12.75">
      <c r="A4" s="12">
        <v>2</v>
      </c>
      <c r="B4" s="13" t="s">
        <v>25</v>
      </c>
      <c r="C4" s="12"/>
      <c r="D4" s="14"/>
      <c r="E4" s="14"/>
      <c r="F4" s="15"/>
      <c r="G4" s="12"/>
      <c r="H4" s="14"/>
      <c r="I4" s="14"/>
      <c r="J4" s="15"/>
      <c r="K4" s="12"/>
      <c r="L4" s="14"/>
      <c r="M4" s="14"/>
      <c r="N4" s="15"/>
    </row>
    <row r="5" spans="1:14" ht="12.75">
      <c r="A5" s="16">
        <v>3</v>
      </c>
      <c r="B5" s="17" t="s">
        <v>26</v>
      </c>
      <c r="C5" s="16"/>
      <c r="D5" s="18"/>
      <c r="E5" s="18"/>
      <c r="F5" s="19"/>
      <c r="G5" s="16"/>
      <c r="H5" s="18"/>
      <c r="I5" s="18"/>
      <c r="J5" s="19"/>
      <c r="K5" s="16"/>
      <c r="L5" s="18"/>
      <c r="M5" s="18"/>
      <c r="N5" s="19"/>
    </row>
    <row r="6" spans="1:14" ht="12.75">
      <c r="A6" s="16">
        <v>4</v>
      </c>
      <c r="B6" s="17" t="s">
        <v>27</v>
      </c>
      <c r="C6" s="16"/>
      <c r="D6" s="18"/>
      <c r="E6" s="18"/>
      <c r="F6" s="19"/>
      <c r="G6" s="16"/>
      <c r="H6" s="18"/>
      <c r="I6" s="18"/>
      <c r="J6" s="19"/>
      <c r="K6" s="16"/>
      <c r="L6" s="18"/>
      <c r="M6" s="18"/>
      <c r="N6" s="19"/>
    </row>
    <row r="7" spans="1:14" ht="12.75">
      <c r="A7" s="16">
        <v>5</v>
      </c>
      <c r="B7" s="17" t="s">
        <v>28</v>
      </c>
      <c r="C7" s="16"/>
      <c r="D7" s="18"/>
      <c r="E7" s="18"/>
      <c r="F7" s="19"/>
      <c r="G7" s="16"/>
      <c r="H7" s="18"/>
      <c r="I7" s="18"/>
      <c r="J7" s="19"/>
      <c r="K7" s="16"/>
      <c r="L7" s="18"/>
      <c r="M7" s="18"/>
      <c r="N7" s="19"/>
    </row>
    <row r="8" spans="1:14" ht="12.75">
      <c r="A8" s="31">
        <v>6</v>
      </c>
      <c r="B8" s="17" t="s">
        <v>29</v>
      </c>
      <c r="C8" s="16"/>
      <c r="D8" s="18"/>
      <c r="E8" s="18"/>
      <c r="F8" s="19"/>
      <c r="G8" s="16"/>
      <c r="H8" s="18"/>
      <c r="I8" s="18"/>
      <c r="J8" s="19"/>
      <c r="K8" s="16"/>
      <c r="L8" s="18"/>
      <c r="M8" s="18"/>
      <c r="N8" s="19"/>
    </row>
    <row r="9" spans="1:14" ht="12.75">
      <c r="A9" s="12">
        <v>7</v>
      </c>
      <c r="B9" s="17" t="s">
        <v>31</v>
      </c>
      <c r="C9" s="16"/>
      <c r="D9" s="18"/>
      <c r="E9" s="18"/>
      <c r="F9" s="19"/>
      <c r="G9" s="16"/>
      <c r="H9" s="18"/>
      <c r="I9" s="18"/>
      <c r="J9" s="19"/>
      <c r="K9" s="16"/>
      <c r="L9" s="18"/>
      <c r="M9" s="18"/>
      <c r="N9" s="19"/>
    </row>
    <row r="10" spans="1:14" ht="12.75">
      <c r="A10" s="16">
        <v>8</v>
      </c>
      <c r="B10" s="17" t="s">
        <v>32</v>
      </c>
      <c r="C10" s="16"/>
      <c r="D10" s="18"/>
      <c r="E10" s="18"/>
      <c r="F10" s="19"/>
      <c r="G10" s="16"/>
      <c r="H10" s="18"/>
      <c r="I10" s="18"/>
      <c r="J10" s="19"/>
      <c r="K10" s="16"/>
      <c r="L10" s="18"/>
      <c r="M10" s="18"/>
      <c r="N10" s="19"/>
    </row>
    <row r="11" spans="1:14" ht="12.75">
      <c r="A11" s="16">
        <v>9</v>
      </c>
      <c r="B11" s="17" t="s">
        <v>33</v>
      </c>
      <c r="C11" s="16"/>
      <c r="D11" s="18"/>
      <c r="E11" s="18"/>
      <c r="F11" s="19"/>
      <c r="G11" s="16"/>
      <c r="H11" s="18"/>
      <c r="I11" s="18"/>
      <c r="J11" s="19"/>
      <c r="K11" s="16"/>
      <c r="L11" s="18"/>
      <c r="M11" s="18"/>
      <c r="N11" s="19"/>
    </row>
    <row r="12" spans="1:14" ht="12.75">
      <c r="A12" s="16">
        <v>10</v>
      </c>
      <c r="B12" s="17" t="s">
        <v>30</v>
      </c>
      <c r="C12" s="16"/>
      <c r="D12" s="18"/>
      <c r="E12" s="18"/>
      <c r="F12" s="19"/>
      <c r="G12" s="16"/>
      <c r="H12" s="18"/>
      <c r="I12" s="18"/>
      <c r="J12" s="19"/>
      <c r="K12" s="16"/>
      <c r="L12" s="18"/>
      <c r="M12" s="18"/>
      <c r="N12" s="19"/>
    </row>
    <row r="13" spans="1:14" ht="12.75">
      <c r="A13" s="31">
        <v>11</v>
      </c>
      <c r="B13" s="17" t="s">
        <v>36</v>
      </c>
      <c r="C13" s="16"/>
      <c r="D13" s="18"/>
      <c r="E13" s="18"/>
      <c r="F13" s="19"/>
      <c r="G13" s="16"/>
      <c r="H13" s="18"/>
      <c r="I13" s="18"/>
      <c r="J13" s="19"/>
      <c r="K13" s="16"/>
      <c r="L13" s="18"/>
      <c r="M13" s="18"/>
      <c r="N13" s="19"/>
    </row>
    <row r="14" spans="1:14" ht="12.75">
      <c r="A14" s="12">
        <v>12</v>
      </c>
      <c r="B14" s="17" t="s">
        <v>35</v>
      </c>
      <c r="C14" s="16"/>
      <c r="D14" s="18"/>
      <c r="E14" s="18"/>
      <c r="F14" s="19"/>
      <c r="G14" s="16"/>
      <c r="H14" s="18"/>
      <c r="I14" s="18"/>
      <c r="J14" s="19"/>
      <c r="K14" s="16"/>
      <c r="L14" s="18"/>
      <c r="M14" s="18"/>
      <c r="N14" s="19"/>
    </row>
    <row r="15" spans="1:14" ht="13.5" thickBot="1">
      <c r="A15" s="21">
        <v>13</v>
      </c>
      <c r="B15" s="20" t="s">
        <v>34</v>
      </c>
      <c r="C15" s="21"/>
      <c r="D15" s="22"/>
      <c r="E15" s="22"/>
      <c r="F15" s="23"/>
      <c r="G15" s="21"/>
      <c r="H15" s="22"/>
      <c r="I15" s="22"/>
      <c r="J15" s="23"/>
      <c r="K15" s="21"/>
      <c r="L15" s="22"/>
      <c r="M15" s="22"/>
      <c r="N15" s="23"/>
    </row>
    <row r="16" spans="1:14" ht="13.5" thickBot="1">
      <c r="A16" s="74" t="s">
        <v>14</v>
      </c>
      <c r="B16" s="75"/>
      <c r="C16" s="24">
        <f>SUM(C4:C15)</f>
        <v>0</v>
      </c>
      <c r="D16" s="25">
        <f aca="true" t="shared" si="0" ref="D16:J16">SUM(D4:D15)</f>
        <v>0</v>
      </c>
      <c r="E16" s="25">
        <f t="shared" si="0"/>
        <v>0</v>
      </c>
      <c r="F16" s="26">
        <f t="shared" si="0"/>
        <v>0</v>
      </c>
      <c r="G16" s="24">
        <f t="shared" si="0"/>
        <v>0</v>
      </c>
      <c r="H16" s="25">
        <f t="shared" si="0"/>
        <v>0</v>
      </c>
      <c r="I16" s="25">
        <f t="shared" si="0"/>
        <v>0</v>
      </c>
      <c r="J16" s="26">
        <f t="shared" si="0"/>
        <v>0</v>
      </c>
      <c r="K16" s="32">
        <f>SUM(K3:K15)</f>
        <v>0</v>
      </c>
      <c r="L16" s="32">
        <f>SUM(L3:L15)</f>
        <v>0</v>
      </c>
      <c r="M16" s="32">
        <f>SUM(M3:M15)</f>
        <v>0</v>
      </c>
      <c r="N16" s="32">
        <f>SUM(N3:N15)</f>
        <v>0</v>
      </c>
    </row>
    <row r="17" spans="1:14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>
        <f>K3+K5+K6+K7+K8</f>
        <v>0</v>
      </c>
      <c r="L18" s="33">
        <f>L3+L5+L6+L7+L8</f>
        <v>0</v>
      </c>
      <c r="M18" s="33">
        <f>M3+M5+M6+M7+M8</f>
        <v>0</v>
      </c>
      <c r="N18" s="33">
        <f>N3+N5+N6+N7+N8</f>
        <v>0</v>
      </c>
    </row>
    <row r="19" spans="1:14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>
        <f>K12+K10</f>
        <v>0</v>
      </c>
      <c r="L19" s="33">
        <f>L12+L10</f>
        <v>0</v>
      </c>
      <c r="M19" s="33">
        <f>M12+M10</f>
        <v>0</v>
      </c>
      <c r="N19" s="33">
        <f>N12+N10</f>
        <v>0</v>
      </c>
    </row>
  </sheetData>
  <sheetProtection/>
  <mergeCells count="6">
    <mergeCell ref="A16:B16"/>
    <mergeCell ref="G1:J1"/>
    <mergeCell ref="K1:N1"/>
    <mergeCell ref="A1:A2"/>
    <mergeCell ref="B1:B2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Леонова</cp:lastModifiedBy>
  <cp:lastPrinted>2020-06-01T15:08:38Z</cp:lastPrinted>
  <dcterms:created xsi:type="dcterms:W3CDTF">1996-10-08T23:32:33Z</dcterms:created>
  <dcterms:modified xsi:type="dcterms:W3CDTF">2020-06-01T15:09:04Z</dcterms:modified>
  <cp:category/>
  <cp:version/>
  <cp:contentType/>
  <cp:contentStatus/>
</cp:coreProperties>
</file>