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4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Город Вытегра" sheetId="12" r:id="rId12"/>
  </sheets>
  <definedNames/>
  <calcPr fullCalcOnLoad="1"/>
</workbook>
</file>

<file path=xl/sharedStrings.xml><?xml version="1.0" encoding="utf-8"?>
<sst xmlns="http://schemas.openxmlformats.org/spreadsheetml/2006/main" count="465" uniqueCount="44">
  <si>
    <t>из них  авансы</t>
  </si>
  <si>
    <t>в том числе за счет налоговых и неналоговых доходов</t>
  </si>
  <si>
    <t>в том числе за счет дотаций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</si>
  <si>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</si>
  <si>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</si>
  <si>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</si>
  <si>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</si>
  <si>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</si>
  <si>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</si>
  <si>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Файл назвать ЗП ХХ, где ХХ номер района</t>
  </si>
  <si>
    <t>Прочие (расшифровать после таблицы)</t>
  </si>
  <si>
    <t xml:space="preserve">из них авансы  </t>
  </si>
  <si>
    <t xml:space="preserve">из них авансы </t>
  </si>
  <si>
    <t>Планируемое направление на выплату заработной платы до конца текущего месяца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</si>
  <si>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</si>
  <si>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>Образование</t>
  </si>
  <si>
    <r>
      <t xml:space="preserve">Дополнительно на листе Район в 10 строке указать были или нет нарушения сроков выплат в течение марта, </t>
    </r>
    <r>
      <rPr>
        <b/>
        <i/>
        <sz val="16"/>
        <color indexed="8"/>
        <rFont val="Calibri"/>
        <family val="2"/>
      </rPr>
      <t>например: срок выплаты ЗП- 3 марта в сумме 15 т.р., а заплатили 6 марта</t>
    </r>
    <r>
      <rPr>
        <b/>
        <sz val="14"/>
        <color indexed="8"/>
        <rFont val="Calibri"/>
        <family val="2"/>
      </rPr>
      <t>):</t>
    </r>
  </si>
  <si>
    <r>
      <t xml:space="preserve">Направлено на выплату зарплаты на текущую дату, </t>
    </r>
    <r>
      <rPr>
        <b/>
        <sz val="12"/>
        <color indexed="8"/>
        <rFont val="Times New Roman"/>
        <family val="1"/>
      </rPr>
      <t>ВСЕГО</t>
    </r>
  </si>
  <si>
    <r>
      <t>Информацию представлять ежемесячно в последний день месяца</t>
    </r>
    <r>
      <rPr>
        <b/>
        <sz val="16"/>
        <color indexed="10"/>
        <rFont val="Calibri"/>
        <family val="2"/>
      </rPr>
      <t xml:space="preserve">  до 15 часов.</t>
    </r>
  </si>
  <si>
    <t>Ожидаемое  исполнение по доходам за текущий месяц</t>
  </si>
  <si>
    <t>Ожидаемое исполнение по доходам за текущий  месяц</t>
  </si>
  <si>
    <t>Порядок наименования листов в поселениях, как в форме ЗП  на 01.01.2015</t>
  </si>
  <si>
    <t>План по налоговым и неналоговым доходам на текущий месяц   2016 года</t>
  </si>
  <si>
    <t xml:space="preserve">Анализ закрытия собственными доходами ( дотация и налоговые и неналоговые доходы) потребности на заработную плату Алмозерского поселения в  январе  2016 года </t>
  </si>
  <si>
    <t>Задолженность  по заработной плате на 01.01.2016 года</t>
  </si>
  <si>
    <r>
      <t xml:space="preserve">Потребность на заработную плату (с учетом задолженности  на 01.01.2016) в январе, </t>
    </r>
    <r>
      <rPr>
        <b/>
        <sz val="12"/>
        <color indexed="8"/>
        <rFont val="Times New Roman"/>
        <family val="1"/>
      </rPr>
      <t>ВСЕГО</t>
    </r>
  </si>
  <si>
    <t>План по налоговым неналоговым доходам на январь  2016 года</t>
  </si>
  <si>
    <r>
      <t xml:space="preserve">Ожидаемая задолженность по  заработной плате на 01.02.2016 </t>
    </r>
    <r>
      <rPr>
        <b/>
        <sz val="12"/>
        <color indexed="8"/>
        <rFont val="Times New Roman"/>
        <family val="1"/>
      </rPr>
      <t>ВСЕГО</t>
    </r>
  </si>
  <si>
    <t xml:space="preserve">Анализ закрытия собственными доходами ( дотация и налоговые и неналоговые доходы) потребности на заработную плату Андомского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</si>
  <si>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Анненского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</si>
  <si>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Анхимовского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</si>
  <si>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Девятинского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</si>
  <si>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Казаковского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</si>
  <si>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Кемского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</si>
  <si>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Мегорского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</si>
  <si>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Оштинского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</si>
  <si>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Саминского поселения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</si>
  <si>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МО " ГОРОД ВЫТЕГРА" в  январе  2016 года 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</si>
  <si>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январе  2016 года </t>
  </si>
  <si>
    <r>
      <t xml:space="preserve">Потребность на заработную плату (с учетом задолженности  на 01.01.2016) в январе, </t>
    </r>
    <r>
      <rPr>
        <b/>
        <sz val="14"/>
        <color indexed="8"/>
        <rFont val="Times New Roman"/>
        <family val="1"/>
      </rPr>
      <t>ВСЕГО</t>
    </r>
  </si>
  <si>
    <r>
      <t xml:space="preserve">Направлено на выплату зарплаты на  текущую дату месяца (дата заполнения отчета), </t>
    </r>
    <r>
      <rPr>
        <b/>
        <sz val="14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</si>
  <si>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01.02.2016 </t>
    </r>
    <r>
      <rPr>
        <b/>
        <sz val="14"/>
        <color indexed="8"/>
        <rFont val="Times New Roman"/>
        <family val="1"/>
      </rPr>
      <t>ВСЕГО</t>
    </r>
  </si>
  <si>
    <r>
      <t xml:space="preserve">Примечание </t>
    </r>
    <r>
      <rPr>
        <b/>
        <sz val="14"/>
        <color indexed="8"/>
        <rFont val="Times New Roman"/>
        <family val="1"/>
      </rPr>
      <t>по столбцу N</t>
    </r>
    <r>
      <rPr>
        <sz val="14"/>
        <color indexed="8"/>
        <rFont val="Times New Roman"/>
        <family val="1"/>
      </rPr>
      <t>(с обязательным указанием срока (</t>
    </r>
    <r>
      <rPr>
        <b/>
        <i/>
        <sz val="14"/>
        <color indexed="8"/>
        <rFont val="Times New Roman"/>
        <family val="1"/>
      </rPr>
      <t>например 15.03)</t>
    </r>
    <r>
      <rPr>
        <sz val="14"/>
        <color indexed="8"/>
        <rFont val="Times New Roman"/>
        <family val="1"/>
      </rPr>
      <t xml:space="preserve"> и вида </t>
    </r>
    <r>
      <rPr>
        <b/>
        <i/>
        <sz val="14"/>
        <color indexed="8"/>
        <rFont val="Times New Roman"/>
        <family val="1"/>
      </rPr>
      <t>(аванс, начисления на ЗП или авансы)</t>
    </r>
    <r>
      <rPr>
        <sz val="14"/>
        <color indexed="8"/>
        <rFont val="Times New Roman"/>
        <family val="1"/>
      </rPr>
      <t xml:space="preserve"> просроченных выплат)</t>
    </r>
  </si>
  <si>
    <t>Начальник Финансового управления                                       С.Е.Заика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</si>
</sst>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4" fillId="34" borderId="12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2" fillId="32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30" fillId="0" borderId="13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32" fillId="0" borderId="12" xfId="0" applyFont="1" applyBorder="1" applyAlignment="1">
      <alignment horizontal="right" wrapText="1"/>
    </xf>
    <xf numFmtId="0" fontId="54" fillId="0" borderId="12" xfId="0" applyFont="1" applyBorder="1" applyAlignment="1">
      <alignment vertical="top" wrapText="1"/>
    </xf>
    <xf numFmtId="0" fontId="54" fillId="0" borderId="0" xfId="0" applyFont="1" applyBorder="1" applyAlignment="1">
      <alignment/>
    </xf>
    <xf numFmtId="0" fontId="35" fillId="0" borderId="13" xfId="0" applyFont="1" applyFill="1" applyBorder="1" applyAlignment="1">
      <alignment vertical="top" wrapText="1"/>
    </xf>
    <xf numFmtId="0" fontId="56" fillId="0" borderId="12" xfId="0" applyFont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53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5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s="22" customFormat="1" ht="39.7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s="22" customFormat="1" ht="111.75" customHeight="1">
      <c r="A2" s="23"/>
      <c r="B2" s="24" t="s">
        <v>24</v>
      </c>
      <c r="C2" s="25" t="s">
        <v>11</v>
      </c>
      <c r="D2" s="26" t="s">
        <v>39</v>
      </c>
      <c r="E2" s="25" t="s">
        <v>12</v>
      </c>
      <c r="F2" s="27" t="s">
        <v>22</v>
      </c>
      <c r="G2" s="24" t="s">
        <v>19</v>
      </c>
      <c r="H2" s="26" t="s">
        <v>40</v>
      </c>
      <c r="I2" s="24" t="s">
        <v>1</v>
      </c>
      <c r="J2" s="24" t="s">
        <v>2</v>
      </c>
      <c r="K2" s="26" t="s">
        <v>13</v>
      </c>
      <c r="L2" s="24" t="s">
        <v>1</v>
      </c>
      <c r="M2" s="24" t="s">
        <v>2</v>
      </c>
      <c r="N2" s="24" t="s">
        <v>41</v>
      </c>
      <c r="O2" s="25" t="s">
        <v>0</v>
      </c>
      <c r="P2" s="24" t="s">
        <v>42</v>
      </c>
    </row>
    <row r="3" spans="1:16" s="22" customFormat="1" ht="22.5" customHeight="1">
      <c r="A3" s="28" t="s">
        <v>3</v>
      </c>
      <c r="B3" s="24">
        <v>0</v>
      </c>
      <c r="C3" s="24">
        <v>0</v>
      </c>
      <c r="D3" s="29">
        <f>D4+D5+D7</f>
        <v>4772.900000000001</v>
      </c>
      <c r="E3" s="29">
        <f>E4+E5+E7</f>
        <v>1909.2</v>
      </c>
      <c r="F3" s="27" t="s">
        <v>4</v>
      </c>
      <c r="G3" s="27" t="s">
        <v>4</v>
      </c>
      <c r="H3" s="29">
        <f>H4+H5+H7</f>
        <v>4772.900000000001</v>
      </c>
      <c r="I3" s="29">
        <f>I4+I5+I7</f>
        <v>4772.900000000001</v>
      </c>
      <c r="J3" s="24">
        <v>0</v>
      </c>
      <c r="K3" s="24"/>
      <c r="L3" s="24"/>
      <c r="M3" s="24"/>
      <c r="N3" s="24">
        <f aca="true" t="shared" si="0" ref="N3:N9">D3-H3-K3</f>
        <v>0</v>
      </c>
      <c r="O3" s="24">
        <v>0</v>
      </c>
      <c r="P3" s="23"/>
    </row>
    <row r="4" spans="1:16" s="22" customFormat="1" ht="18" customHeight="1">
      <c r="A4" s="25" t="s">
        <v>15</v>
      </c>
      <c r="B4" s="24">
        <v>0</v>
      </c>
      <c r="C4" s="24">
        <v>0</v>
      </c>
      <c r="D4" s="29">
        <v>3463.8</v>
      </c>
      <c r="E4" s="30">
        <v>1385.5</v>
      </c>
      <c r="F4" s="27" t="s">
        <v>4</v>
      </c>
      <c r="G4" s="27" t="s">
        <v>4</v>
      </c>
      <c r="H4" s="29">
        <v>3463.8</v>
      </c>
      <c r="I4" s="29">
        <v>3463.8</v>
      </c>
      <c r="J4" s="24">
        <v>0</v>
      </c>
      <c r="K4" s="24"/>
      <c r="L4" s="24"/>
      <c r="M4" s="24"/>
      <c r="N4" s="24">
        <f t="shared" si="0"/>
        <v>0</v>
      </c>
      <c r="O4" s="24">
        <v>0</v>
      </c>
      <c r="P4" s="23"/>
    </row>
    <row r="5" spans="1:16" s="22" customFormat="1" ht="18" customHeight="1">
      <c r="A5" s="25" t="s">
        <v>5</v>
      </c>
      <c r="B5" s="24">
        <v>0</v>
      </c>
      <c r="C5" s="24">
        <v>0</v>
      </c>
      <c r="D5" s="29">
        <v>1237.9</v>
      </c>
      <c r="E5" s="30">
        <v>495.2</v>
      </c>
      <c r="F5" s="27" t="s">
        <v>4</v>
      </c>
      <c r="G5" s="27" t="s">
        <v>4</v>
      </c>
      <c r="H5" s="29">
        <v>1237.9</v>
      </c>
      <c r="I5" s="29">
        <v>1237.9</v>
      </c>
      <c r="J5" s="24">
        <v>0</v>
      </c>
      <c r="K5" s="24"/>
      <c r="L5" s="24"/>
      <c r="M5" s="24"/>
      <c r="N5" s="24">
        <f t="shared" si="0"/>
        <v>0</v>
      </c>
      <c r="O5" s="24">
        <v>0</v>
      </c>
      <c r="P5" s="23"/>
    </row>
    <row r="6" spans="1:16" s="22" customFormat="1" ht="31.5" customHeight="1">
      <c r="A6" s="25" t="s">
        <v>6</v>
      </c>
      <c r="B6" s="24">
        <v>0</v>
      </c>
      <c r="C6" s="24">
        <v>0</v>
      </c>
      <c r="D6" s="29">
        <v>0</v>
      </c>
      <c r="E6" s="30">
        <v>0</v>
      </c>
      <c r="F6" s="27" t="s">
        <v>4</v>
      </c>
      <c r="G6" s="27" t="s">
        <v>4</v>
      </c>
      <c r="H6" s="29">
        <v>0</v>
      </c>
      <c r="I6" s="29">
        <v>0</v>
      </c>
      <c r="J6" s="24">
        <v>0</v>
      </c>
      <c r="K6" s="24"/>
      <c r="L6" s="24"/>
      <c r="M6" s="24"/>
      <c r="N6" s="24">
        <f t="shared" si="0"/>
        <v>0</v>
      </c>
      <c r="O6" s="24">
        <v>0</v>
      </c>
      <c r="P6" s="23"/>
    </row>
    <row r="7" spans="1:16" s="22" customFormat="1" ht="33.75" customHeight="1">
      <c r="A7" s="25" t="s">
        <v>10</v>
      </c>
      <c r="B7" s="24">
        <v>0</v>
      </c>
      <c r="C7" s="24">
        <v>0</v>
      </c>
      <c r="D7" s="29">
        <v>71.2</v>
      </c>
      <c r="E7" s="30">
        <v>28.5</v>
      </c>
      <c r="F7" s="27" t="s">
        <v>4</v>
      </c>
      <c r="G7" s="27" t="s">
        <v>4</v>
      </c>
      <c r="H7" s="29">
        <v>71.2</v>
      </c>
      <c r="I7" s="29">
        <v>71.2</v>
      </c>
      <c r="J7" s="24">
        <v>0</v>
      </c>
      <c r="K7" s="24"/>
      <c r="L7" s="24"/>
      <c r="M7" s="24"/>
      <c r="N7" s="24">
        <f t="shared" si="0"/>
        <v>0</v>
      </c>
      <c r="O7" s="24">
        <v>0</v>
      </c>
      <c r="P7" s="23"/>
    </row>
    <row r="8" spans="1:16" s="22" customFormat="1" ht="25.5" customHeight="1">
      <c r="A8" s="28" t="s">
        <v>7</v>
      </c>
      <c r="B8" s="24">
        <v>0</v>
      </c>
      <c r="C8" s="24">
        <v>0</v>
      </c>
      <c r="D8" s="29">
        <f>2086.4+729.8</f>
        <v>2816.2</v>
      </c>
      <c r="E8" s="30">
        <v>1126.5</v>
      </c>
      <c r="F8" s="27" t="s">
        <v>4</v>
      </c>
      <c r="G8" s="27" t="s">
        <v>4</v>
      </c>
      <c r="H8" s="29">
        <f>2086.4+729.8</f>
        <v>2816.2</v>
      </c>
      <c r="I8" s="29">
        <f>2086.4+729.8</f>
        <v>2816.2</v>
      </c>
      <c r="J8" s="24">
        <v>0</v>
      </c>
      <c r="K8" s="24"/>
      <c r="L8" s="24"/>
      <c r="M8" s="24"/>
      <c r="N8" s="24">
        <f t="shared" si="0"/>
        <v>0</v>
      </c>
      <c r="O8" s="24">
        <v>0</v>
      </c>
      <c r="P8" s="23"/>
    </row>
    <row r="9" spans="1:16" s="33" customFormat="1" ht="18.75">
      <c r="A9" s="28" t="s">
        <v>8</v>
      </c>
      <c r="B9" s="24">
        <f>B8+B3</f>
        <v>0</v>
      </c>
      <c r="C9" s="24">
        <f>C8+C3</f>
        <v>0</v>
      </c>
      <c r="D9" s="30">
        <f>D8+D3</f>
        <v>7589.1</v>
      </c>
      <c r="E9" s="30">
        <f>E8+E3</f>
        <v>3035.7</v>
      </c>
      <c r="F9" s="31">
        <v>18158</v>
      </c>
      <c r="G9" s="31">
        <v>12500</v>
      </c>
      <c r="H9" s="30">
        <f>H8+H3</f>
        <v>7589.1</v>
      </c>
      <c r="I9" s="30">
        <f>I8+I3</f>
        <v>7589.1</v>
      </c>
      <c r="J9" s="24">
        <f>J8+J3</f>
        <v>0</v>
      </c>
      <c r="K9" s="24">
        <f>K8+K3</f>
        <v>0</v>
      </c>
      <c r="L9" s="24"/>
      <c r="M9" s="24"/>
      <c r="N9" s="24">
        <f t="shared" si="0"/>
        <v>0</v>
      </c>
      <c r="O9" s="24">
        <f>O8+O3</f>
        <v>0</v>
      </c>
      <c r="P9" s="32"/>
    </row>
    <row r="10" spans="1:16" s="33" customFormat="1" ht="18.75">
      <c r="A10" s="34"/>
      <c r="B10" s="35"/>
      <c r="C10" s="35"/>
      <c r="D10" s="36"/>
      <c r="E10" s="36"/>
      <c r="F10" s="37"/>
      <c r="G10" s="37"/>
      <c r="H10" s="36"/>
      <c r="I10" s="36"/>
      <c r="J10" s="35"/>
      <c r="K10" s="35"/>
      <c r="L10" s="35"/>
      <c r="M10" s="35"/>
      <c r="N10" s="35"/>
      <c r="O10" s="35"/>
      <c r="P10" s="38"/>
    </row>
    <row r="11" spans="1:15" ht="31.5" customHeight="1">
      <c r="A11" s="39" t="s">
        <v>43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42" customFormat="1" ht="15">
      <c r="A12" s="4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s="42" customFormat="1" ht="15">
      <c r="A13" s="4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s="42" customFormat="1" ht="26.25">
      <c r="A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4:15" ht="1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2">
    <mergeCell ref="A1:O1"/>
    <mergeCell ref="A11:O11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57</v>
      </c>
      <c r="E8" s="2">
        <v>35</v>
      </c>
      <c r="F8" s="5" t="s">
        <v>4</v>
      </c>
      <c r="G8" s="5" t="s">
        <v>4</v>
      </c>
      <c r="H8" s="2">
        <f t="shared" si="0"/>
        <v>57</v>
      </c>
      <c r="I8" s="2">
        <v>57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57</v>
      </c>
      <c r="E9" s="2">
        <f>E8+E3</f>
        <v>35</v>
      </c>
      <c r="F9" s="13">
        <v>10.3</v>
      </c>
      <c r="G9" s="13">
        <v>5.9</v>
      </c>
      <c r="H9" s="2">
        <f>H8+H3</f>
        <v>57</v>
      </c>
      <c r="I9" s="2">
        <f>I8+I3</f>
        <v>57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19</v>
      </c>
      <c r="E8" s="2">
        <v>19</v>
      </c>
      <c r="F8" s="5" t="s">
        <v>4</v>
      </c>
      <c r="G8" s="5" t="s">
        <v>4</v>
      </c>
      <c r="H8" s="2">
        <f t="shared" si="0"/>
        <v>19</v>
      </c>
      <c r="I8" s="2">
        <v>19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19</v>
      </c>
      <c r="E9" s="2">
        <f>E8+E3</f>
        <v>19</v>
      </c>
      <c r="F9" s="13">
        <v>1</v>
      </c>
      <c r="G9" s="13">
        <v>0.6</v>
      </c>
      <c r="H9" s="2">
        <f>H8+H3</f>
        <v>19</v>
      </c>
      <c r="I9" s="2">
        <f>I8+I3</f>
        <v>19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H3" sqref="H3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D5+D6</f>
        <v>246.5</v>
      </c>
      <c r="E3" s="2">
        <f>E5+E6</f>
        <v>90</v>
      </c>
      <c r="F3" s="5" t="s">
        <v>4</v>
      </c>
      <c r="G3" s="5" t="s">
        <v>4</v>
      </c>
      <c r="H3" s="2">
        <f aca="true" t="shared" si="0" ref="H3:H8">I3+J3</f>
        <v>246.5</v>
      </c>
      <c r="I3" s="2">
        <f>I5+I6</f>
        <v>246.5</v>
      </c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f>H5</f>
        <v>226.5</v>
      </c>
      <c r="E5" s="2">
        <v>70</v>
      </c>
      <c r="F5" s="5" t="s">
        <v>4</v>
      </c>
      <c r="G5" s="5" t="s">
        <v>4</v>
      </c>
      <c r="H5" s="2">
        <f t="shared" si="0"/>
        <v>226.5</v>
      </c>
      <c r="I5" s="2">
        <v>226.5</v>
      </c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f>H6</f>
        <v>20</v>
      </c>
      <c r="E6" s="2">
        <v>20</v>
      </c>
      <c r="F6" s="5" t="s">
        <v>4</v>
      </c>
      <c r="G6" s="5" t="s">
        <v>4</v>
      </c>
      <c r="H6" s="2">
        <f t="shared" si="0"/>
        <v>20</v>
      </c>
      <c r="I6" s="2">
        <v>20</v>
      </c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391.2</v>
      </c>
      <c r="E8" s="2">
        <v>142.8</v>
      </c>
      <c r="F8" s="5" t="s">
        <v>4</v>
      </c>
      <c r="G8" s="5" t="s">
        <v>4</v>
      </c>
      <c r="H8" s="2">
        <f t="shared" si="0"/>
        <v>391.2</v>
      </c>
      <c r="I8" s="2">
        <v>391.2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637.7</v>
      </c>
      <c r="E9" s="2">
        <f>E8+E3</f>
        <v>232.8</v>
      </c>
      <c r="F9" s="13">
        <v>900</v>
      </c>
      <c r="G9" s="13">
        <v>900</v>
      </c>
      <c r="H9" s="2">
        <f>H8+H3</f>
        <v>637.7</v>
      </c>
      <c r="I9" s="2">
        <f>I8+I3</f>
        <v>637.7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3" sqref="D3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24.5</v>
      </c>
      <c r="E8" s="2">
        <v>24.5</v>
      </c>
      <c r="F8" s="5" t="s">
        <v>4</v>
      </c>
      <c r="G8" s="5" t="s">
        <v>4</v>
      </c>
      <c r="H8" s="2">
        <f t="shared" si="0"/>
        <v>24.5</v>
      </c>
      <c r="I8" s="2">
        <v>24.5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24.5</v>
      </c>
      <c r="E9" s="2">
        <f>E8+E3</f>
        <v>24.5</v>
      </c>
      <c r="F9" s="13">
        <v>8.7</v>
      </c>
      <c r="G9" s="13">
        <v>2.8</v>
      </c>
      <c r="H9" s="2">
        <f>H8+H3</f>
        <v>24.5</v>
      </c>
      <c r="I9" s="2">
        <f>I8+I3</f>
        <v>24.5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H3" sqref="H3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D5+D6</f>
        <v>16.5</v>
      </c>
      <c r="E3" s="2">
        <f>E5+E6</f>
        <v>16.5</v>
      </c>
      <c r="F3" s="5" t="s">
        <v>4</v>
      </c>
      <c r="G3" s="5" t="s">
        <v>4</v>
      </c>
      <c r="H3" s="2">
        <f aca="true" t="shared" si="0" ref="H3:H8">I3+J3</f>
        <v>16.5</v>
      </c>
      <c r="I3" s="2"/>
      <c r="J3" s="2">
        <f>J5</f>
        <v>16.5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f>H5</f>
        <v>16.5</v>
      </c>
      <c r="E5" s="2">
        <v>16.5</v>
      </c>
      <c r="F5" s="5" t="s">
        <v>4</v>
      </c>
      <c r="G5" s="5" t="s">
        <v>4</v>
      </c>
      <c r="H5" s="2">
        <f t="shared" si="0"/>
        <v>16.5</v>
      </c>
      <c r="I5" s="2"/>
      <c r="J5" s="2">
        <v>16.5</v>
      </c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43</v>
      </c>
      <c r="E8" s="2">
        <v>43</v>
      </c>
      <c r="F8" s="5" t="s">
        <v>4</v>
      </c>
      <c r="G8" s="5" t="s">
        <v>4</v>
      </c>
      <c r="H8" s="2">
        <f t="shared" si="0"/>
        <v>43</v>
      </c>
      <c r="I8" s="2">
        <v>0</v>
      </c>
      <c r="J8" s="2">
        <v>43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59.5</v>
      </c>
      <c r="E9" s="2">
        <f>E8+E3</f>
        <v>59.5</v>
      </c>
      <c r="F9" s="13">
        <v>231</v>
      </c>
      <c r="G9" s="13">
        <v>27.2</v>
      </c>
      <c r="H9" s="2">
        <f>H8+H3</f>
        <v>59.5</v>
      </c>
      <c r="I9" s="2">
        <f>I8+I3</f>
        <v>0</v>
      </c>
      <c r="J9" s="2">
        <f>J8+J3</f>
        <v>59.5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34.5</v>
      </c>
      <c r="E8" s="2">
        <v>34.5</v>
      </c>
      <c r="F8" s="5" t="s">
        <v>4</v>
      </c>
      <c r="G8" s="5" t="s">
        <v>4</v>
      </c>
      <c r="H8" s="2">
        <f t="shared" si="0"/>
        <v>34.5</v>
      </c>
      <c r="I8" s="2">
        <v>34.5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34.5</v>
      </c>
      <c r="E9" s="2">
        <f>E8+E3</f>
        <v>34.5</v>
      </c>
      <c r="F9" s="13">
        <v>29.4</v>
      </c>
      <c r="G9" s="13">
        <v>31.5</v>
      </c>
      <c r="H9" s="2">
        <f>H8+H3</f>
        <v>34.5</v>
      </c>
      <c r="I9" s="2">
        <f>I8+I3</f>
        <v>34.5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0</v>
      </c>
      <c r="E8" s="2">
        <v>0</v>
      </c>
      <c r="F8" s="5" t="s">
        <v>4</v>
      </c>
      <c r="G8" s="5" t="s">
        <v>4</v>
      </c>
      <c r="H8" s="2">
        <f t="shared" si="0"/>
        <v>0</v>
      </c>
      <c r="I8" s="2">
        <v>0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0</v>
      </c>
      <c r="E9" s="2">
        <f>E8+E3</f>
        <v>0</v>
      </c>
      <c r="F9" s="13">
        <v>28.5</v>
      </c>
      <c r="G9" s="13">
        <v>10.9</v>
      </c>
      <c r="H9" s="2">
        <f>H8+H3</f>
        <v>0</v>
      </c>
      <c r="I9" s="2">
        <f>I8+I3</f>
        <v>0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E3" sqref="E3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D6</f>
        <v>45.1</v>
      </c>
      <c r="E3" s="2">
        <f>E6</f>
        <v>45.1</v>
      </c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45.1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f>H6</f>
        <v>45.1</v>
      </c>
      <c r="E6" s="2">
        <v>45.1</v>
      </c>
      <c r="F6" s="5" t="s">
        <v>4</v>
      </c>
      <c r="G6" s="5" t="s">
        <v>4</v>
      </c>
      <c r="H6" s="2">
        <f t="shared" si="0"/>
        <v>45.1</v>
      </c>
      <c r="I6" s="2">
        <v>45.1</v>
      </c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88.7</v>
      </c>
      <c r="E8" s="2">
        <v>88.7</v>
      </c>
      <c r="F8" s="5" t="s">
        <v>4</v>
      </c>
      <c r="G8" s="5" t="s">
        <v>4</v>
      </c>
      <c r="H8" s="2">
        <f t="shared" si="0"/>
        <v>88.7</v>
      </c>
      <c r="I8" s="2">
        <v>88.7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133.8</v>
      </c>
      <c r="E9" s="2">
        <f>E8+E3</f>
        <v>133.8</v>
      </c>
      <c r="F9" s="13">
        <v>5951</v>
      </c>
      <c r="G9" s="13">
        <v>150</v>
      </c>
      <c r="H9" s="2">
        <f>H8+H3</f>
        <v>88.7</v>
      </c>
      <c r="I9" s="2">
        <f>I8+I3</f>
        <v>88.7</v>
      </c>
      <c r="J9" s="2">
        <f>J8+J3</f>
        <v>0</v>
      </c>
      <c r="K9" s="2">
        <f>K8+K3</f>
        <v>0</v>
      </c>
      <c r="L9" s="2"/>
      <c r="M9" s="2"/>
      <c r="N9" s="2">
        <f t="shared" si="1"/>
        <v>45.10000000000001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26</v>
      </c>
      <c r="E8" s="2">
        <v>26</v>
      </c>
      <c r="F8" s="5" t="s">
        <v>4</v>
      </c>
      <c r="G8" s="5" t="s">
        <v>4</v>
      </c>
      <c r="H8" s="2">
        <f t="shared" si="0"/>
        <v>26</v>
      </c>
      <c r="I8" s="2">
        <v>26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26</v>
      </c>
      <c r="E9" s="2">
        <f>E8+E3</f>
        <v>26</v>
      </c>
      <c r="F9" s="13">
        <v>28.9</v>
      </c>
      <c r="G9" s="13">
        <v>7.4</v>
      </c>
      <c r="H9" s="2">
        <f>H8+H3</f>
        <v>26</v>
      </c>
      <c r="I9" s="2">
        <f>I8+I3</f>
        <v>26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20</v>
      </c>
      <c r="E8" s="2">
        <v>20</v>
      </c>
      <c r="F8" s="5" t="s">
        <v>4</v>
      </c>
      <c r="G8" s="5" t="s">
        <v>4</v>
      </c>
      <c r="H8" s="2">
        <f t="shared" si="0"/>
        <v>20</v>
      </c>
      <c r="I8" s="2">
        <v>20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20</v>
      </c>
      <c r="E9" s="2">
        <f>E8+E3</f>
        <v>20</v>
      </c>
      <c r="F9" s="13">
        <v>2.2</v>
      </c>
      <c r="G9" s="13">
        <v>3.6</v>
      </c>
      <c r="H9" s="2">
        <f>H8+H3</f>
        <v>20</v>
      </c>
      <c r="I9" s="2">
        <f>I8+I3</f>
        <v>20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4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27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D5</f>
        <v>43.3</v>
      </c>
      <c r="E3" s="2">
        <f>E5</f>
        <v>43.3</v>
      </c>
      <c r="F3" s="5" t="s">
        <v>4</v>
      </c>
      <c r="G3" s="5" t="s">
        <v>4</v>
      </c>
      <c r="H3" s="2">
        <f aca="true" t="shared" si="0" ref="H3:H8">I3+J3</f>
        <v>43.3</v>
      </c>
      <c r="I3" s="2">
        <f>I5</f>
        <v>43.3</v>
      </c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f>H5</f>
        <v>43.3</v>
      </c>
      <c r="E5" s="2">
        <v>43.3</v>
      </c>
      <c r="F5" s="5" t="s">
        <v>4</v>
      </c>
      <c r="G5" s="5" t="s">
        <v>4</v>
      </c>
      <c r="H5" s="2">
        <f t="shared" si="0"/>
        <v>43.3</v>
      </c>
      <c r="I5" s="2">
        <v>43.3</v>
      </c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37</v>
      </c>
      <c r="E8" s="2">
        <v>37</v>
      </c>
      <c r="F8" s="5" t="s">
        <v>4</v>
      </c>
      <c r="G8" s="5" t="s">
        <v>4</v>
      </c>
      <c r="H8" s="2">
        <f t="shared" si="0"/>
        <v>37</v>
      </c>
      <c r="I8" s="2">
        <v>37</v>
      </c>
      <c r="J8" s="2"/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80.3</v>
      </c>
      <c r="E9" s="2">
        <f>E8+E3</f>
        <v>80.3</v>
      </c>
      <c r="F9" s="13">
        <v>4.5</v>
      </c>
      <c r="G9" s="13">
        <v>5.1</v>
      </c>
      <c r="H9" s="2">
        <f>H8+H3</f>
        <v>80.3</v>
      </c>
      <c r="I9" s="2">
        <f>I8+I3</f>
        <v>80.3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0" t="s">
        <v>16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Малкова</cp:lastModifiedBy>
  <cp:lastPrinted>2014-03-20T07:17:58Z</cp:lastPrinted>
  <dcterms:created xsi:type="dcterms:W3CDTF">2012-01-30T07:41:06Z</dcterms:created>
  <dcterms:modified xsi:type="dcterms:W3CDTF">2016-01-29T08:26:33Z</dcterms:modified>
  <cp:category/>
  <cp:version/>
  <cp:contentType/>
  <cp:contentStatus/>
</cp:coreProperties>
</file>