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45" windowWidth="12240" windowHeight="8445" activeTab="0"/>
  </bookViews>
  <sheets>
    <sheet name="1 января" sheetId="1" r:id="rId1"/>
  </sheets>
  <definedNames>
    <definedName name="_xlnm.Print_Area" localSheetId="0">'1 января'!$A$1:$AI$32</definedName>
  </definedNames>
  <calcPr fullCalcOnLoad="1"/>
</workbook>
</file>

<file path=xl/sharedStrings.xml><?xml version="1.0" encoding="utf-8"?>
<sst xmlns="http://schemas.openxmlformats.org/spreadsheetml/2006/main" count="59" uniqueCount="49">
  <si>
    <t>Районы</t>
  </si>
  <si>
    <t>Бабаевский</t>
  </si>
  <si>
    <t>Бабушкинский</t>
  </si>
  <si>
    <t>Белозерский</t>
  </si>
  <si>
    <t>Вашкинский</t>
  </si>
  <si>
    <t>Великоустюгский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</si>
  <si>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</si>
  <si>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</si>
  <si>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</si>
  <si>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</si>
  <si>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</si>
  <si>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</si>
  <si>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</si>
  <si>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Кичменско-Городецкий</t>
  </si>
  <si>
    <t>Междуреченский</t>
  </si>
  <si>
    <t>Никольский</t>
  </si>
  <si>
    <t>Нюксенский</t>
  </si>
  <si>
    <t>Сокольский</t>
  </si>
  <si>
    <t>Сямженский</t>
  </si>
  <si>
    <t>Тарногский</t>
  </si>
  <si>
    <t>Тотемский</t>
  </si>
  <si>
    <t>Устюженский</t>
  </si>
  <si>
    <t>Харовский</t>
  </si>
  <si>
    <t>Шекснинский</t>
  </si>
  <si>
    <t>Боль-во</t>
  </si>
  <si>
    <t>Мясо кур 1 категории, включая бройлеров, отечественное</t>
  </si>
  <si>
    <t>Масло подсолнечное фасованое отечественное</t>
  </si>
  <si>
    <t>Масло сливочное отечественное 72,5% жирности</t>
  </si>
  <si>
    <t>Чагодощенский</t>
  </si>
  <si>
    <t xml:space="preserve">Череповецкий </t>
  </si>
  <si>
    <t>Усть-Кубинский</t>
  </si>
  <si>
    <t>г. Сокол</t>
  </si>
  <si>
    <t>г. Великий Устюг</t>
  </si>
  <si>
    <t>Яйцо столовое 1 категории, не фасованное</t>
  </si>
  <si>
    <t>Пшено</t>
  </si>
  <si>
    <t>Макаронные изделия</t>
  </si>
  <si>
    <t xml:space="preserve">Сахарный песок </t>
  </si>
  <si>
    <t>хлеб</t>
  </si>
  <si>
    <t>молоко</t>
  </si>
  <si>
    <t>стоимость набора</t>
  </si>
  <si>
    <t>г. Вологда</t>
  </si>
  <si>
    <t>г. Черповец</t>
  </si>
  <si>
    <t>Рис</t>
  </si>
  <si>
    <t>Хлеб пшеничный</t>
  </si>
  <si>
    <t>Мука пшеничная в/с, кг</t>
  </si>
  <si>
    <t>соль поваренная,кг</t>
  </si>
  <si>
    <t>картофель, кг</t>
  </si>
  <si>
    <t>крупа гречневая-ядрица, кг</t>
  </si>
  <si>
    <t>Творог нежирный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</si>
</sst>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  <numFmt numFmtId="170" formatCode="_-* #,##0.000_р_._-;\-* #,##0.000_р_._-;_-* &quot;-&quot;??_р_._-;_-@_-"/>
    <numFmt numFmtId="171" formatCode="0.000"/>
  </numFmts>
  <fonts count="8">
    <font>
      <sz val="10"/>
      <name val="Arial Cyr"/>
      <family val="0"/>
    </font>
    <font>
      <sz val="14"/>
      <name val="Arial Cyr"/>
      <family val="0"/>
    </font>
    <font>
      <sz val="13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/>
    </xf>
    <xf numFmtId="2" fontId="1" fillId="0" borderId="0" xfId="0" applyNumberFormat="1" applyFont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1" fontId="0" fillId="2" borderId="2" xfId="0" applyNumberForma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43" fontId="0" fillId="2" borderId="2" xfId="0" applyNumberFormat="1" applyFont="1" applyFill="1" applyBorder="1" applyAlignment="1">
      <alignment horizontal="center"/>
    </xf>
    <xf numFmtId="43" fontId="0" fillId="2" borderId="2" xfId="0" applyNumberFormat="1" applyFill="1" applyBorder="1" applyAlignment="1">
      <alignment horizontal="center"/>
    </xf>
    <xf numFmtId="43" fontId="0" fillId="2" borderId="2" xfId="0" applyNumberFormat="1" applyFont="1" applyFill="1" applyBorder="1" applyAlignment="1">
      <alignment horizontal="center"/>
    </xf>
    <xf numFmtId="43" fontId="0" fillId="2" borderId="5" xfId="0" applyNumberFormat="1" applyFont="1" applyFill="1" applyBorder="1" applyAlignment="1">
      <alignment horizontal="center"/>
    </xf>
    <xf numFmtId="43" fontId="0" fillId="2" borderId="3" xfId="0" applyNumberFormat="1" applyFont="1" applyFill="1" applyBorder="1" applyAlignment="1">
      <alignment horizontal="center"/>
    </xf>
    <xf numFmtId="43" fontId="0" fillId="2" borderId="3" xfId="0" applyNumberForma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0" fillId="0" borderId="2" xfId="0" applyBorder="1" applyAlignment="1">
      <alignment/>
    </xf>
    <xf numFmtId="43" fontId="0" fillId="0" borderId="2" xfId="2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2" fontId="0" fillId="0" borderId="2" xfId="0" applyNumberForma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" xfId="0" applyFill="1" applyBorder="1" applyAlignment="1">
      <alignment/>
    </xf>
    <xf numFmtId="0" fontId="0" fillId="0" borderId="0" xfId="0" applyBorder="1" applyAlignment="1">
      <alignment/>
    </xf>
    <xf numFmtId="0" fontId="2" fillId="2" borderId="8" xfId="0" applyFont="1" applyFill="1" applyBorder="1" applyAlignment="1">
      <alignment horizontal="left"/>
    </xf>
    <xf numFmtId="43" fontId="0" fillId="2" borderId="2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43" fontId="0" fillId="2" borderId="11" xfId="20" applyFont="1" applyFill="1" applyBorder="1" applyAlignment="1" applyProtection="1">
      <alignment horizontal="center"/>
      <protection locked="0"/>
    </xf>
    <xf numFmtId="43" fontId="0" fillId="2" borderId="11" xfId="20" applyNumberFormat="1" applyFont="1" applyFill="1" applyBorder="1" applyAlignment="1" applyProtection="1">
      <alignment horizontal="center"/>
      <protection locked="0"/>
    </xf>
    <xf numFmtId="43" fontId="0" fillId="2" borderId="11" xfId="20" applyNumberFormat="1" applyFont="1" applyFill="1" applyBorder="1" applyAlignment="1" applyProtection="1">
      <alignment horizontal="center"/>
      <protection locked="0"/>
    </xf>
    <xf numFmtId="43" fontId="0" fillId="2" borderId="2" xfId="20" applyNumberFormat="1" applyFill="1" applyBorder="1" applyAlignment="1" applyProtection="1">
      <alignment horizontal="center"/>
      <protection locked="0"/>
    </xf>
    <xf numFmtId="43" fontId="0" fillId="2" borderId="2" xfId="20" applyNumberFormat="1" applyFont="1" applyFill="1" applyBorder="1" applyAlignment="1" applyProtection="1">
      <alignment horizontal="center"/>
      <protection locked="0"/>
    </xf>
    <xf numFmtId="43" fontId="0" fillId="2" borderId="12" xfId="20" applyNumberFormat="1" applyFont="1" applyFill="1" applyBorder="1" applyAlignment="1" applyProtection="1">
      <alignment horizontal="center"/>
      <protection locked="0"/>
    </xf>
    <xf numFmtId="43" fontId="0" fillId="2" borderId="13" xfId="20" applyNumberFormat="1" applyFill="1" applyBorder="1" applyAlignment="1" applyProtection="1">
      <alignment horizontal="center"/>
      <protection locked="0"/>
    </xf>
    <xf numFmtId="43" fontId="6" fillId="2" borderId="11" xfId="20" applyNumberFormat="1" applyFont="1" applyFill="1" applyBorder="1" applyAlignment="1" applyProtection="1">
      <alignment horizontal="center"/>
      <protection locked="0"/>
    </xf>
    <xf numFmtId="43" fontId="0" fillId="2" borderId="14" xfId="20" applyNumberFormat="1" applyFont="1" applyFill="1" applyBorder="1" applyAlignment="1" applyProtection="1">
      <alignment horizontal="center"/>
      <protection locked="0"/>
    </xf>
    <xf numFmtId="43" fontId="0" fillId="2" borderId="2" xfId="20" applyFill="1" applyBorder="1" applyAlignment="1" applyProtection="1">
      <alignment horizontal="center"/>
      <protection locked="0"/>
    </xf>
    <xf numFmtId="43" fontId="0" fillId="2" borderId="12" xfId="20" applyFont="1" applyFill="1" applyBorder="1" applyAlignment="1" applyProtection="1">
      <alignment horizontal="center"/>
      <protection locked="0"/>
    </xf>
    <xf numFmtId="2" fontId="0" fillId="3" borderId="2" xfId="0" applyNumberFormat="1" applyFont="1" applyFill="1" applyBorder="1" applyAlignment="1">
      <alignment horizontal="center"/>
    </xf>
    <xf numFmtId="43" fontId="0" fillId="3" borderId="2" xfId="2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43" fontId="0" fillId="2" borderId="16" xfId="20" applyFill="1" applyBorder="1" applyAlignment="1" applyProtection="1">
      <alignment horizontal="center"/>
      <protection locked="0"/>
    </xf>
    <xf numFmtId="43" fontId="0" fillId="2" borderId="13" xfId="20" applyFont="1" applyFill="1" applyBorder="1" applyAlignment="1" applyProtection="1">
      <alignment horizontal="center"/>
      <protection locked="0"/>
    </xf>
    <xf numFmtId="43" fontId="0" fillId="2" borderId="16" xfId="20" applyFont="1" applyFill="1" applyBorder="1" applyAlignment="1" applyProtection="1">
      <alignment horizontal="center"/>
      <protection locked="0"/>
    </xf>
    <xf numFmtId="43" fontId="0" fillId="2" borderId="16" xfId="20" applyNumberFormat="1" applyFont="1" applyFill="1" applyBorder="1" applyAlignment="1" applyProtection="1">
      <alignment horizontal="center"/>
      <protection locked="0"/>
    </xf>
    <xf numFmtId="43" fontId="0" fillId="2" borderId="16" xfId="20" applyNumberFormat="1" applyFont="1" applyFill="1" applyBorder="1" applyAlignment="1" applyProtection="1">
      <alignment horizontal="center"/>
      <protection locked="0"/>
    </xf>
    <xf numFmtId="43" fontId="0" fillId="2" borderId="16" xfId="20" applyNumberFormat="1" applyFill="1" applyBorder="1" applyAlignment="1" applyProtection="1">
      <alignment horizontal="center"/>
      <protection locked="0"/>
    </xf>
    <xf numFmtId="43" fontId="0" fillId="2" borderId="13" xfId="20" applyNumberFormat="1" applyFont="1" applyFill="1" applyBorder="1" applyAlignment="1" applyProtection="1">
      <alignment horizontal="center"/>
      <protection locked="0"/>
    </xf>
    <xf numFmtId="43" fontId="6" fillId="2" borderId="16" xfId="20" applyNumberFormat="1" applyFont="1" applyFill="1" applyBorder="1" applyAlignment="1" applyProtection="1">
      <alignment horizontal="center"/>
      <protection locked="0"/>
    </xf>
    <xf numFmtId="43" fontId="0" fillId="2" borderId="17" xfId="20" applyNumberFormat="1" applyFont="1" applyFill="1" applyBorder="1" applyAlignment="1" applyProtection="1">
      <alignment horizontal="center"/>
      <protection locked="0"/>
    </xf>
    <xf numFmtId="2" fontId="0" fillId="0" borderId="2" xfId="0" applyNumberFormat="1" applyFill="1" applyBorder="1" applyAlignment="1">
      <alignment/>
    </xf>
    <xf numFmtId="43" fontId="7" fillId="2" borderId="2" xfId="0" applyNumberFormat="1" applyFont="1" applyFill="1" applyBorder="1" applyAlignment="1">
      <alignment/>
    </xf>
    <xf numFmtId="2" fontId="0" fillId="3" borderId="2" xfId="0" applyNumberFormat="1" applyFont="1" applyFill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2" borderId="2" xfId="0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9" xfId="0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43" fontId="0" fillId="3" borderId="2" xfId="20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L33"/>
  <sheetViews>
    <sheetView tabSelected="1" view="pageBreakPreview" zoomScale="85" zoomScaleNormal="75" zoomScaleSheetLayoutView="85" workbookViewId="0" topLeftCell="A1">
      <pane xSplit="2" ySplit="1" topLeftCell="C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6" sqref="G16"/>
    </sheetView>
  </sheetViews>
  <sheetFormatPr defaultColWidth="9.00390625" defaultRowHeight="12.75"/>
  <cols>
    <col min="1" max="1" width="5.75390625" style="25" customWidth="1"/>
    <col min="2" max="2" width="30.75390625" style="0" customWidth="1"/>
    <col min="3" max="3" width="12.75390625" style="0" customWidth="1"/>
    <col min="4" max="4" width="11.625" style="0" customWidth="1"/>
    <col min="5" max="5" width="10.875" style="0" customWidth="1"/>
    <col min="6" max="6" width="10.875" style="3" customWidth="1"/>
    <col min="7" max="7" width="19.375" style="0" customWidth="1"/>
    <col min="8" max="8" width="11.625" style="3" customWidth="1"/>
    <col min="9" max="9" width="11.625" style="0" bestFit="1" customWidth="1"/>
    <col min="10" max="10" width="11.625" style="3" customWidth="1"/>
    <col min="11" max="11" width="10.375" style="0" bestFit="1" customWidth="1"/>
    <col min="12" max="12" width="10.375" style="3" customWidth="1"/>
    <col min="13" max="13" width="10.375" style="0" bestFit="1" customWidth="1"/>
    <col min="14" max="14" width="10.375" style="3" customWidth="1"/>
    <col min="15" max="15" width="11.625" style="0" bestFit="1" customWidth="1"/>
    <col min="16" max="16" width="11.625" style="3" customWidth="1"/>
    <col min="17" max="17" width="10.375" style="0" bestFit="1" customWidth="1"/>
    <col min="18" max="18" width="10.375" style="3" customWidth="1"/>
    <col min="19" max="19" width="10.375" style="0" bestFit="1" customWidth="1"/>
    <col min="20" max="20" width="10.375" style="3" customWidth="1"/>
    <col min="21" max="21" width="13.875" style="0" customWidth="1"/>
    <col min="22" max="22" width="10.375" style="3" customWidth="1"/>
    <col min="23" max="23" width="10.375" style="0" bestFit="1" customWidth="1"/>
    <col min="25" max="25" width="12.75390625" style="0" customWidth="1"/>
    <col min="26" max="26" width="14.625" style="3" customWidth="1"/>
    <col min="27" max="27" width="15.875" style="0" customWidth="1"/>
    <col min="28" max="28" width="12.625" style="0" customWidth="1"/>
    <col min="29" max="29" width="13.25390625" style="0" customWidth="1"/>
    <col min="30" max="30" width="16.625" style="0" customWidth="1"/>
  </cols>
  <sheetData>
    <row r="1" spans="1:30" s="88" customFormat="1" ht="91.5" customHeight="1" thickBot="1">
      <c r="A1" s="77"/>
      <c r="B1" s="78"/>
      <c r="C1" s="13" t="s">
        <v>37</v>
      </c>
      <c r="D1" s="13">
        <v>2.2</v>
      </c>
      <c r="E1" s="13" t="s">
        <v>38</v>
      </c>
      <c r="F1" s="27">
        <v>2.1</v>
      </c>
      <c r="G1" s="79" t="s">
        <v>48</v>
      </c>
      <c r="H1" s="80">
        <v>0.19</v>
      </c>
      <c r="I1" s="81" t="s">
        <v>25</v>
      </c>
      <c r="J1" s="82">
        <v>0.264</v>
      </c>
      <c r="K1" s="83" t="s">
        <v>33</v>
      </c>
      <c r="L1" s="82">
        <v>0.34</v>
      </c>
      <c r="M1" s="81" t="s">
        <v>26</v>
      </c>
      <c r="N1" s="84">
        <v>0.132</v>
      </c>
      <c r="O1" s="81" t="s">
        <v>27</v>
      </c>
      <c r="P1" s="85">
        <v>0.03</v>
      </c>
      <c r="Q1" s="86" t="s">
        <v>42</v>
      </c>
      <c r="R1" s="85">
        <v>0.14</v>
      </c>
      <c r="S1" s="81" t="s">
        <v>34</v>
      </c>
      <c r="T1" s="84">
        <v>0.11</v>
      </c>
      <c r="U1" s="81" t="s">
        <v>35</v>
      </c>
      <c r="V1" s="84">
        <v>0.132</v>
      </c>
      <c r="W1" s="81" t="s">
        <v>36</v>
      </c>
      <c r="X1" s="2">
        <v>0.377</v>
      </c>
      <c r="Y1" s="87" t="s">
        <v>39</v>
      </c>
      <c r="Z1" s="63" t="s">
        <v>43</v>
      </c>
      <c r="AA1" s="64" t="s">
        <v>44</v>
      </c>
      <c r="AB1" s="64" t="s">
        <v>45</v>
      </c>
      <c r="AC1" s="68" t="s">
        <v>46</v>
      </c>
      <c r="AD1" s="73" t="s">
        <v>47</v>
      </c>
    </row>
    <row r="2" spans="2:64" ht="24" customHeight="1">
      <c r="B2" s="20" t="s">
        <v>0</v>
      </c>
      <c r="C2" s="2" t="s">
        <v>24</v>
      </c>
      <c r="D2" s="2"/>
      <c r="E2" s="12" t="s">
        <v>24</v>
      </c>
      <c r="F2" s="12"/>
      <c r="G2" s="2" t="s">
        <v>24</v>
      </c>
      <c r="H2" s="12"/>
      <c r="I2" s="2" t="s">
        <v>24</v>
      </c>
      <c r="J2" s="12"/>
      <c r="K2" s="2" t="s">
        <v>24</v>
      </c>
      <c r="L2" s="12"/>
      <c r="M2" s="2" t="s">
        <v>24</v>
      </c>
      <c r="N2" s="12"/>
      <c r="O2" s="2" t="s">
        <v>24</v>
      </c>
      <c r="P2" s="12"/>
      <c r="Q2" s="2" t="s">
        <v>24</v>
      </c>
      <c r="R2" s="12"/>
      <c r="S2" s="2" t="s">
        <v>24</v>
      </c>
      <c r="T2" s="12"/>
      <c r="U2" s="2" t="s">
        <v>24</v>
      </c>
      <c r="V2" s="12"/>
      <c r="W2" s="50" t="s">
        <v>24</v>
      </c>
      <c r="X2" s="31"/>
      <c r="Y2" s="31"/>
      <c r="Z2" s="31"/>
      <c r="AA2" s="31"/>
      <c r="AB2" s="31"/>
      <c r="AC2" s="69"/>
      <c r="AD2" s="31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s="7" customFormat="1" ht="19.5" customHeight="1">
      <c r="A3" s="25">
        <v>1</v>
      </c>
      <c r="B3" s="21" t="s">
        <v>1</v>
      </c>
      <c r="C3" s="46"/>
      <c r="D3" s="26">
        <f aca="true" t="shared" si="0" ref="D3:D32">C3*2.2</f>
        <v>0</v>
      </c>
      <c r="E3" s="46"/>
      <c r="F3" s="28">
        <f>E3*2.1</f>
        <v>0</v>
      </c>
      <c r="G3" s="46"/>
      <c r="H3" s="28">
        <f aca="true" t="shared" si="1" ref="H3:H32">G3*0.19</f>
        <v>0</v>
      </c>
      <c r="I3" s="46"/>
      <c r="J3" s="28">
        <f aca="true" t="shared" si="2" ref="J3:J32">I3*0.264</f>
        <v>0</v>
      </c>
      <c r="K3" s="46"/>
      <c r="L3" s="28">
        <f aca="true" t="shared" si="3" ref="L3:L32">K3*0.34</f>
        <v>0</v>
      </c>
      <c r="M3" s="46"/>
      <c r="N3" s="28">
        <f aca="true" t="shared" si="4" ref="N3:N32">M3*0.132</f>
        <v>0</v>
      </c>
      <c r="O3" s="46"/>
      <c r="P3" s="28">
        <f aca="true" t="shared" si="5" ref="P3:P32">O3*0.03</f>
        <v>0</v>
      </c>
      <c r="Q3" s="8"/>
      <c r="R3" s="28">
        <f aca="true" t="shared" si="6" ref="R3:R32">Q3*0.14</f>
        <v>0</v>
      </c>
      <c r="S3" s="46"/>
      <c r="T3" s="28">
        <f aca="true" t="shared" si="7" ref="T3:T32">S3*0.11</f>
        <v>0</v>
      </c>
      <c r="U3" s="46"/>
      <c r="V3" s="28">
        <f aca="true" t="shared" si="8" ref="V3:V32">U3*0.132</f>
        <v>0</v>
      </c>
      <c r="W3" s="51"/>
      <c r="X3" s="60">
        <f aca="true" t="shared" si="9" ref="X3:X32">W3*0.377</f>
        <v>0</v>
      </c>
      <c r="Y3" s="61">
        <f aca="true" t="shared" si="10" ref="Y3:Y32">D3+F3+H3+J3+L3+N3+P3+R3+T3+V3+X3</f>
        <v>0</v>
      </c>
      <c r="Z3" s="65"/>
      <c r="AA3" s="65"/>
      <c r="AB3" s="65"/>
      <c r="AC3" s="70"/>
      <c r="AD3" s="65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4" s="7" customFormat="1" ht="16.5">
      <c r="A4" s="25">
        <v>2</v>
      </c>
      <c r="B4" s="22" t="s">
        <v>2</v>
      </c>
      <c r="C4" s="47"/>
      <c r="D4" s="26">
        <f t="shared" si="0"/>
        <v>0</v>
      </c>
      <c r="E4" s="47"/>
      <c r="F4" s="28">
        <f aca="true" t="shared" si="11" ref="F4:F32">E4*2.1</f>
        <v>0</v>
      </c>
      <c r="G4" s="47"/>
      <c r="H4" s="28">
        <f t="shared" si="1"/>
        <v>0</v>
      </c>
      <c r="I4" s="47"/>
      <c r="J4" s="28">
        <f t="shared" si="2"/>
        <v>0</v>
      </c>
      <c r="K4" s="47"/>
      <c r="L4" s="28">
        <f t="shared" si="3"/>
        <v>0</v>
      </c>
      <c r="M4" s="47"/>
      <c r="N4" s="28">
        <f t="shared" si="4"/>
        <v>0</v>
      </c>
      <c r="O4" s="47"/>
      <c r="P4" s="28">
        <f t="shared" si="5"/>
        <v>0</v>
      </c>
      <c r="Q4" s="9"/>
      <c r="R4" s="28">
        <f t="shared" si="6"/>
        <v>0</v>
      </c>
      <c r="S4" s="47"/>
      <c r="T4" s="28">
        <f t="shared" si="7"/>
        <v>0</v>
      </c>
      <c r="U4" s="47"/>
      <c r="V4" s="28">
        <f t="shared" si="8"/>
        <v>0</v>
      </c>
      <c r="W4" s="52"/>
      <c r="X4" s="60">
        <f t="shared" si="9"/>
        <v>0</v>
      </c>
      <c r="Y4" s="61">
        <f t="shared" si="10"/>
        <v>0</v>
      </c>
      <c r="Z4" s="65"/>
      <c r="AA4" s="65"/>
      <c r="AB4" s="65"/>
      <c r="AC4" s="70"/>
      <c r="AD4" s="65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4" s="7" customFormat="1" ht="16.5">
      <c r="A5" s="25">
        <v>3</v>
      </c>
      <c r="B5" s="22" t="s">
        <v>3</v>
      </c>
      <c r="C5" s="37"/>
      <c r="D5" s="26">
        <f t="shared" si="0"/>
        <v>0</v>
      </c>
      <c r="E5" s="37"/>
      <c r="F5" s="28">
        <f t="shared" si="11"/>
        <v>0</v>
      </c>
      <c r="G5" s="37"/>
      <c r="H5" s="28">
        <f t="shared" si="1"/>
        <v>0</v>
      </c>
      <c r="I5" s="37"/>
      <c r="J5" s="28">
        <f t="shared" si="2"/>
        <v>0</v>
      </c>
      <c r="K5" s="37"/>
      <c r="L5" s="28">
        <f t="shared" si="3"/>
        <v>0</v>
      </c>
      <c r="M5" s="37"/>
      <c r="N5" s="28">
        <f t="shared" si="4"/>
        <v>0</v>
      </c>
      <c r="O5" s="37"/>
      <c r="P5" s="28">
        <f t="shared" si="5"/>
        <v>0</v>
      </c>
      <c r="Q5" s="5"/>
      <c r="R5" s="28">
        <f t="shared" si="6"/>
        <v>0</v>
      </c>
      <c r="S5" s="37"/>
      <c r="T5" s="28">
        <f t="shared" si="7"/>
        <v>0</v>
      </c>
      <c r="U5" s="37"/>
      <c r="V5" s="28">
        <f t="shared" si="8"/>
        <v>0</v>
      </c>
      <c r="W5" s="53"/>
      <c r="X5" s="60">
        <f t="shared" si="9"/>
        <v>0</v>
      </c>
      <c r="Y5" s="61">
        <f t="shared" si="10"/>
        <v>0</v>
      </c>
      <c r="Z5" s="65"/>
      <c r="AA5" s="65"/>
      <c r="AB5" s="65"/>
      <c r="AC5" s="70"/>
      <c r="AD5" s="65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s="7" customFormat="1" ht="16.5">
      <c r="A6" s="25">
        <v>4</v>
      </c>
      <c r="B6" s="22" t="s">
        <v>4</v>
      </c>
      <c r="C6" s="37"/>
      <c r="D6" s="26">
        <f t="shared" si="0"/>
        <v>0</v>
      </c>
      <c r="E6" s="37"/>
      <c r="F6" s="28">
        <f t="shared" si="11"/>
        <v>0</v>
      </c>
      <c r="G6" s="37"/>
      <c r="H6" s="28">
        <f t="shared" si="1"/>
        <v>0</v>
      </c>
      <c r="I6" s="37"/>
      <c r="J6" s="28">
        <f t="shared" si="2"/>
        <v>0</v>
      </c>
      <c r="K6" s="37"/>
      <c r="L6" s="28">
        <f t="shared" si="3"/>
        <v>0</v>
      </c>
      <c r="M6" s="37"/>
      <c r="N6" s="28">
        <f t="shared" si="4"/>
        <v>0</v>
      </c>
      <c r="O6" s="37"/>
      <c r="P6" s="28">
        <f t="shared" si="5"/>
        <v>0</v>
      </c>
      <c r="Q6" s="5"/>
      <c r="R6" s="28">
        <f t="shared" si="6"/>
        <v>0</v>
      </c>
      <c r="S6" s="37"/>
      <c r="T6" s="28">
        <f t="shared" si="7"/>
        <v>0</v>
      </c>
      <c r="U6" s="37"/>
      <c r="V6" s="28">
        <f t="shared" si="8"/>
        <v>0</v>
      </c>
      <c r="W6" s="53"/>
      <c r="X6" s="60">
        <f t="shared" si="9"/>
        <v>0</v>
      </c>
      <c r="Y6" s="61">
        <f t="shared" si="10"/>
        <v>0</v>
      </c>
      <c r="Z6" s="65"/>
      <c r="AA6" s="65"/>
      <c r="AB6" s="65"/>
      <c r="AC6" s="70"/>
      <c r="AD6" s="65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s="7" customFormat="1" ht="16.5">
      <c r="A7" s="25">
        <v>5</v>
      </c>
      <c r="B7" s="22" t="s">
        <v>5</v>
      </c>
      <c r="C7" s="37"/>
      <c r="D7" s="26">
        <f t="shared" si="0"/>
        <v>0</v>
      </c>
      <c r="E7" s="37"/>
      <c r="F7" s="28">
        <f t="shared" si="11"/>
        <v>0</v>
      </c>
      <c r="G7" s="37"/>
      <c r="H7" s="28">
        <f t="shared" si="1"/>
        <v>0</v>
      </c>
      <c r="I7" s="37"/>
      <c r="J7" s="28">
        <f t="shared" si="2"/>
        <v>0</v>
      </c>
      <c r="K7" s="37"/>
      <c r="L7" s="28">
        <f t="shared" si="3"/>
        <v>0</v>
      </c>
      <c r="M7" s="37"/>
      <c r="N7" s="28">
        <f t="shared" si="4"/>
        <v>0</v>
      </c>
      <c r="O7" s="37"/>
      <c r="P7" s="28">
        <f t="shared" si="5"/>
        <v>0</v>
      </c>
      <c r="Q7" s="5"/>
      <c r="R7" s="28">
        <f t="shared" si="6"/>
        <v>0</v>
      </c>
      <c r="S7" s="37"/>
      <c r="T7" s="28">
        <f t="shared" si="7"/>
        <v>0</v>
      </c>
      <c r="U7" s="37"/>
      <c r="V7" s="28">
        <f t="shared" si="8"/>
        <v>0</v>
      </c>
      <c r="W7" s="53"/>
      <c r="X7" s="60">
        <f t="shared" si="9"/>
        <v>0</v>
      </c>
      <c r="Y7" s="61">
        <f t="shared" si="10"/>
        <v>0</v>
      </c>
      <c r="Z7" s="65"/>
      <c r="AA7" s="65"/>
      <c r="AB7" s="65"/>
      <c r="AC7" s="70"/>
      <c r="AD7" s="65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</row>
    <row r="8" spans="1:64" s="7" customFormat="1" ht="16.5">
      <c r="A8" s="25">
        <v>6</v>
      </c>
      <c r="B8" s="22" t="s">
        <v>32</v>
      </c>
      <c r="C8" s="38"/>
      <c r="D8" s="26">
        <f t="shared" si="0"/>
        <v>0</v>
      </c>
      <c r="E8" s="38"/>
      <c r="F8" s="28">
        <f t="shared" si="11"/>
        <v>0</v>
      </c>
      <c r="G8" s="38"/>
      <c r="H8" s="28">
        <f t="shared" si="1"/>
        <v>0</v>
      </c>
      <c r="I8" s="38"/>
      <c r="J8" s="28">
        <f t="shared" si="2"/>
        <v>0</v>
      </c>
      <c r="K8" s="38"/>
      <c r="L8" s="28">
        <f t="shared" si="3"/>
        <v>0</v>
      </c>
      <c r="M8" s="38"/>
      <c r="N8" s="28">
        <f t="shared" si="4"/>
        <v>0</v>
      </c>
      <c r="O8" s="38"/>
      <c r="P8" s="28">
        <f t="shared" si="5"/>
        <v>0</v>
      </c>
      <c r="Q8" s="14"/>
      <c r="R8" s="28">
        <f t="shared" si="6"/>
        <v>0</v>
      </c>
      <c r="S8" s="38"/>
      <c r="T8" s="28">
        <f t="shared" si="7"/>
        <v>0</v>
      </c>
      <c r="U8" s="38"/>
      <c r="V8" s="28">
        <f t="shared" si="8"/>
        <v>0</v>
      </c>
      <c r="W8" s="54"/>
      <c r="X8" s="60">
        <f t="shared" si="9"/>
        <v>0</v>
      </c>
      <c r="Y8" s="61">
        <f t="shared" si="10"/>
        <v>0</v>
      </c>
      <c r="Z8" s="65"/>
      <c r="AA8" s="65"/>
      <c r="AB8" s="65"/>
      <c r="AC8" s="70"/>
      <c r="AD8" s="65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1:64" s="7" customFormat="1" ht="16.5">
      <c r="A9" s="25">
        <v>7</v>
      </c>
      <c r="B9" s="22" t="s">
        <v>6</v>
      </c>
      <c r="C9" s="39"/>
      <c r="D9" s="26">
        <f t="shared" si="0"/>
        <v>0</v>
      </c>
      <c r="E9" s="39"/>
      <c r="F9" s="28">
        <f t="shared" si="11"/>
        <v>0</v>
      </c>
      <c r="G9" s="39"/>
      <c r="H9" s="28">
        <f t="shared" si="1"/>
        <v>0</v>
      </c>
      <c r="I9" s="39"/>
      <c r="J9" s="28">
        <f t="shared" si="2"/>
        <v>0</v>
      </c>
      <c r="K9" s="39"/>
      <c r="L9" s="28">
        <f t="shared" si="3"/>
        <v>0</v>
      </c>
      <c r="M9" s="39"/>
      <c r="N9" s="28">
        <f t="shared" si="4"/>
        <v>0</v>
      </c>
      <c r="O9" s="39"/>
      <c r="P9" s="28">
        <f t="shared" si="5"/>
        <v>0</v>
      </c>
      <c r="Q9" s="16"/>
      <c r="R9" s="28">
        <f t="shared" si="6"/>
        <v>0</v>
      </c>
      <c r="S9" s="39"/>
      <c r="T9" s="28">
        <f t="shared" si="7"/>
        <v>0</v>
      </c>
      <c r="U9" s="39"/>
      <c r="V9" s="28">
        <f t="shared" si="8"/>
        <v>0</v>
      </c>
      <c r="W9" s="55"/>
      <c r="X9" s="60">
        <f t="shared" si="9"/>
        <v>0</v>
      </c>
      <c r="Y9" s="61">
        <f t="shared" si="10"/>
        <v>0</v>
      </c>
      <c r="Z9" s="65"/>
      <c r="AA9" s="65"/>
      <c r="AB9" s="65"/>
      <c r="AC9" s="70"/>
      <c r="AD9" s="65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s="7" customFormat="1" ht="16.5">
      <c r="A10" s="25">
        <v>8</v>
      </c>
      <c r="B10" s="22" t="s">
        <v>7</v>
      </c>
      <c r="C10" s="38"/>
      <c r="D10" s="26">
        <f t="shared" si="0"/>
        <v>0</v>
      </c>
      <c r="E10" s="38"/>
      <c r="F10" s="28">
        <f t="shared" si="11"/>
        <v>0</v>
      </c>
      <c r="G10" s="38"/>
      <c r="H10" s="28">
        <f t="shared" si="1"/>
        <v>0</v>
      </c>
      <c r="I10" s="38"/>
      <c r="J10" s="28">
        <f t="shared" si="2"/>
        <v>0</v>
      </c>
      <c r="K10" s="38"/>
      <c r="L10" s="28">
        <f t="shared" si="3"/>
        <v>0</v>
      </c>
      <c r="M10" s="38"/>
      <c r="N10" s="28">
        <f t="shared" si="4"/>
        <v>0</v>
      </c>
      <c r="O10" s="38"/>
      <c r="P10" s="28">
        <f t="shared" si="5"/>
        <v>0</v>
      </c>
      <c r="Q10" s="14"/>
      <c r="R10" s="28">
        <f t="shared" si="6"/>
        <v>0</v>
      </c>
      <c r="S10" s="38"/>
      <c r="T10" s="28">
        <f t="shared" si="7"/>
        <v>0</v>
      </c>
      <c r="U10" s="38"/>
      <c r="V10" s="28">
        <f t="shared" si="8"/>
        <v>0</v>
      </c>
      <c r="W10" s="54"/>
      <c r="X10" s="60">
        <f t="shared" si="9"/>
        <v>0</v>
      </c>
      <c r="Y10" s="61">
        <f t="shared" si="10"/>
        <v>0</v>
      </c>
      <c r="Z10" s="65"/>
      <c r="AA10" s="65"/>
      <c r="AB10" s="65"/>
      <c r="AC10" s="70"/>
      <c r="AD10" s="65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s="7" customFormat="1" ht="17.25" customHeight="1">
      <c r="A11" s="25">
        <v>9</v>
      </c>
      <c r="B11" s="23" t="s">
        <v>8</v>
      </c>
      <c r="C11" s="40"/>
      <c r="D11" s="26">
        <f t="shared" si="0"/>
        <v>0</v>
      </c>
      <c r="E11" s="40"/>
      <c r="F11" s="28">
        <f t="shared" si="11"/>
        <v>0</v>
      </c>
      <c r="G11" s="40"/>
      <c r="H11" s="28">
        <f t="shared" si="1"/>
        <v>0</v>
      </c>
      <c r="I11" s="40"/>
      <c r="J11" s="28">
        <f t="shared" si="2"/>
        <v>0</v>
      </c>
      <c r="K11" s="40"/>
      <c r="L11" s="28">
        <f t="shared" si="3"/>
        <v>0</v>
      </c>
      <c r="M11" s="40"/>
      <c r="N11" s="28">
        <f t="shared" si="4"/>
        <v>0</v>
      </c>
      <c r="O11" s="40"/>
      <c r="P11" s="28">
        <f t="shared" si="5"/>
        <v>0</v>
      </c>
      <c r="Q11" s="17"/>
      <c r="R11" s="28">
        <f t="shared" si="6"/>
        <v>0</v>
      </c>
      <c r="S11" s="40"/>
      <c r="T11" s="28">
        <f t="shared" si="7"/>
        <v>0</v>
      </c>
      <c r="U11" s="40"/>
      <c r="V11" s="28">
        <f t="shared" si="8"/>
        <v>0</v>
      </c>
      <c r="W11" s="56"/>
      <c r="X11" s="60">
        <f t="shared" si="9"/>
        <v>0</v>
      </c>
      <c r="Y11" s="61">
        <f t="shared" si="10"/>
        <v>0</v>
      </c>
      <c r="Z11" s="65"/>
      <c r="AA11" s="65"/>
      <c r="AB11" s="65"/>
      <c r="AC11" s="70"/>
      <c r="AD11" s="65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s="7" customFormat="1" ht="17.25" customHeight="1">
      <c r="A12" s="25"/>
      <c r="B12" s="23" t="s">
        <v>40</v>
      </c>
      <c r="C12" s="40"/>
      <c r="D12" s="26">
        <f t="shared" si="0"/>
        <v>0</v>
      </c>
      <c r="E12" s="40"/>
      <c r="F12" s="28">
        <f t="shared" si="11"/>
        <v>0</v>
      </c>
      <c r="G12" s="40"/>
      <c r="H12" s="28">
        <f t="shared" si="1"/>
        <v>0</v>
      </c>
      <c r="I12" s="40"/>
      <c r="J12" s="28">
        <f t="shared" si="2"/>
        <v>0</v>
      </c>
      <c r="K12" s="40"/>
      <c r="L12" s="28">
        <f t="shared" si="3"/>
        <v>0</v>
      </c>
      <c r="M12" s="40"/>
      <c r="N12" s="28">
        <f t="shared" si="4"/>
        <v>0</v>
      </c>
      <c r="O12" s="40"/>
      <c r="P12" s="28">
        <f t="shared" si="5"/>
        <v>0</v>
      </c>
      <c r="Q12" s="17"/>
      <c r="R12" s="28">
        <f t="shared" si="6"/>
        <v>0</v>
      </c>
      <c r="S12" s="40"/>
      <c r="T12" s="28">
        <f t="shared" si="7"/>
        <v>0</v>
      </c>
      <c r="U12" s="40"/>
      <c r="V12" s="28">
        <f t="shared" si="8"/>
        <v>0</v>
      </c>
      <c r="W12" s="56"/>
      <c r="X12" s="60">
        <f t="shared" si="9"/>
        <v>0</v>
      </c>
      <c r="Y12" s="61">
        <f t="shared" si="10"/>
        <v>0</v>
      </c>
      <c r="Z12" s="65"/>
      <c r="AA12" s="65"/>
      <c r="AB12" s="65"/>
      <c r="AC12" s="70"/>
      <c r="AD12" s="65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s="11" customFormat="1" ht="16.5">
      <c r="A13" s="25">
        <v>10</v>
      </c>
      <c r="B13" s="23" t="s">
        <v>9</v>
      </c>
      <c r="C13" s="41">
        <v>33</v>
      </c>
      <c r="D13" s="26">
        <f t="shared" si="0"/>
        <v>72.60000000000001</v>
      </c>
      <c r="E13" s="41">
        <v>26.2</v>
      </c>
      <c r="F13" s="28">
        <f t="shared" si="11"/>
        <v>55.02</v>
      </c>
      <c r="G13" s="41">
        <v>108.2</v>
      </c>
      <c r="H13" s="28">
        <f t="shared" si="1"/>
        <v>20.558</v>
      </c>
      <c r="I13" s="41">
        <v>110</v>
      </c>
      <c r="J13" s="28">
        <f t="shared" si="2"/>
        <v>29.040000000000003</v>
      </c>
      <c r="K13" s="41">
        <v>34.9</v>
      </c>
      <c r="L13" s="28">
        <f t="shared" si="3"/>
        <v>11.866</v>
      </c>
      <c r="M13" s="41">
        <v>65.3</v>
      </c>
      <c r="N13" s="28">
        <f t="shared" si="4"/>
        <v>8.6196</v>
      </c>
      <c r="O13" s="41">
        <v>315</v>
      </c>
      <c r="P13" s="28">
        <f t="shared" si="5"/>
        <v>9.45</v>
      </c>
      <c r="Q13" s="16">
        <v>36.8</v>
      </c>
      <c r="R13" s="28">
        <f t="shared" si="6"/>
        <v>5.152</v>
      </c>
      <c r="S13" s="41">
        <v>34.66</v>
      </c>
      <c r="T13" s="28">
        <f t="shared" si="7"/>
        <v>3.8125999999999998</v>
      </c>
      <c r="U13" s="41">
        <v>33.5</v>
      </c>
      <c r="V13" s="28">
        <f t="shared" si="8"/>
        <v>4.422000000000001</v>
      </c>
      <c r="W13" s="55">
        <v>31.9</v>
      </c>
      <c r="X13" s="60">
        <f t="shared" si="9"/>
        <v>12.026299999999999</v>
      </c>
      <c r="Y13" s="61">
        <f t="shared" si="10"/>
        <v>232.56649999999996</v>
      </c>
      <c r="Z13" s="89">
        <v>34.28</v>
      </c>
      <c r="AA13" s="66">
        <v>30</v>
      </c>
      <c r="AB13" s="66">
        <v>11.9</v>
      </c>
      <c r="AC13" s="71">
        <v>14.07</v>
      </c>
      <c r="AD13" s="66">
        <v>40.2</v>
      </c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s="36" customFormat="1" ht="16.5">
      <c r="A14" s="90">
        <v>11</v>
      </c>
      <c r="B14" s="33" t="s">
        <v>10</v>
      </c>
      <c r="C14" s="38"/>
      <c r="D14" s="49">
        <f t="shared" si="0"/>
        <v>0</v>
      </c>
      <c r="E14" s="38"/>
      <c r="F14" s="28">
        <f t="shared" si="11"/>
        <v>0</v>
      </c>
      <c r="G14" s="38"/>
      <c r="H14" s="48">
        <f t="shared" si="1"/>
        <v>0</v>
      </c>
      <c r="I14" s="38"/>
      <c r="J14" s="48">
        <f t="shared" si="2"/>
        <v>0</v>
      </c>
      <c r="K14" s="38"/>
      <c r="L14" s="48">
        <f t="shared" si="3"/>
        <v>0</v>
      </c>
      <c r="M14" s="38"/>
      <c r="N14" s="48">
        <f t="shared" si="4"/>
        <v>0</v>
      </c>
      <c r="O14" s="38"/>
      <c r="P14" s="48">
        <f t="shared" si="5"/>
        <v>0</v>
      </c>
      <c r="Q14" s="34"/>
      <c r="R14" s="48">
        <f t="shared" si="6"/>
        <v>0</v>
      </c>
      <c r="S14" s="38"/>
      <c r="T14" s="48">
        <f t="shared" si="7"/>
        <v>0</v>
      </c>
      <c r="U14" s="38"/>
      <c r="V14" s="48">
        <f t="shared" si="8"/>
        <v>0</v>
      </c>
      <c r="W14" s="54"/>
      <c r="X14" s="62">
        <f t="shared" si="9"/>
        <v>0</v>
      </c>
      <c r="Y14" s="61">
        <f t="shared" si="10"/>
        <v>0</v>
      </c>
      <c r="Z14" s="67"/>
      <c r="AA14" s="67"/>
      <c r="AB14" s="67"/>
      <c r="AC14" s="72"/>
      <c r="AD14" s="67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s="7" customFormat="1" ht="16.5">
      <c r="A15" s="25">
        <v>12</v>
      </c>
      <c r="B15" s="22" t="s">
        <v>11</v>
      </c>
      <c r="C15" s="38"/>
      <c r="D15" s="26">
        <f t="shared" si="0"/>
        <v>0</v>
      </c>
      <c r="E15" s="38"/>
      <c r="F15" s="28">
        <f t="shared" si="11"/>
        <v>0</v>
      </c>
      <c r="G15" s="38"/>
      <c r="H15" s="28">
        <f t="shared" si="1"/>
        <v>0</v>
      </c>
      <c r="I15" s="38"/>
      <c r="J15" s="28">
        <f t="shared" si="2"/>
        <v>0</v>
      </c>
      <c r="K15" s="38"/>
      <c r="L15" s="28">
        <f t="shared" si="3"/>
        <v>0</v>
      </c>
      <c r="M15" s="38"/>
      <c r="N15" s="28">
        <f t="shared" si="4"/>
        <v>0</v>
      </c>
      <c r="O15" s="38"/>
      <c r="P15" s="28">
        <f t="shared" si="5"/>
        <v>0</v>
      </c>
      <c r="Q15" s="14"/>
      <c r="R15" s="28">
        <f t="shared" si="6"/>
        <v>0</v>
      </c>
      <c r="S15" s="38"/>
      <c r="T15" s="28">
        <f t="shared" si="7"/>
        <v>0</v>
      </c>
      <c r="U15" s="38"/>
      <c r="V15" s="28">
        <f t="shared" si="8"/>
        <v>0</v>
      </c>
      <c r="W15" s="54"/>
      <c r="X15" s="60">
        <f t="shared" si="9"/>
        <v>0</v>
      </c>
      <c r="Y15" s="61">
        <f t="shared" si="10"/>
        <v>0</v>
      </c>
      <c r="Z15" s="65"/>
      <c r="AA15" s="65"/>
      <c r="AB15" s="65"/>
      <c r="AC15" s="70"/>
      <c r="AD15" s="65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s="7" customFormat="1" ht="16.5">
      <c r="A16" s="25">
        <v>13</v>
      </c>
      <c r="B16" s="23" t="s">
        <v>12</v>
      </c>
      <c r="C16" s="40"/>
      <c r="D16" s="26">
        <f t="shared" si="0"/>
        <v>0</v>
      </c>
      <c r="E16" s="40"/>
      <c r="F16" s="28">
        <f t="shared" si="11"/>
        <v>0</v>
      </c>
      <c r="G16" s="40"/>
      <c r="H16" s="28">
        <f t="shared" si="1"/>
        <v>0</v>
      </c>
      <c r="I16" s="40"/>
      <c r="J16" s="28">
        <f t="shared" si="2"/>
        <v>0</v>
      </c>
      <c r="K16" s="40"/>
      <c r="L16" s="28">
        <f t="shared" si="3"/>
        <v>0</v>
      </c>
      <c r="M16" s="40"/>
      <c r="N16" s="28">
        <f t="shared" si="4"/>
        <v>0</v>
      </c>
      <c r="O16" s="40"/>
      <c r="P16" s="28">
        <f t="shared" si="5"/>
        <v>0</v>
      </c>
      <c r="Q16" s="15"/>
      <c r="R16" s="28">
        <f t="shared" si="6"/>
        <v>0</v>
      </c>
      <c r="S16" s="40"/>
      <c r="T16" s="28">
        <f t="shared" si="7"/>
        <v>0</v>
      </c>
      <c r="U16" s="40"/>
      <c r="V16" s="28">
        <f t="shared" si="8"/>
        <v>0</v>
      </c>
      <c r="W16" s="56"/>
      <c r="X16" s="60">
        <f t="shared" si="9"/>
        <v>0</v>
      </c>
      <c r="Y16" s="61">
        <f t="shared" si="10"/>
        <v>0</v>
      </c>
      <c r="Z16" s="65"/>
      <c r="AA16" s="65"/>
      <c r="AB16" s="65"/>
      <c r="AC16" s="70"/>
      <c r="AD16" s="65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</row>
    <row r="17" spans="1:64" s="7" customFormat="1" ht="16.5">
      <c r="A17" s="25">
        <v>14</v>
      </c>
      <c r="B17" s="22" t="s">
        <v>13</v>
      </c>
      <c r="C17" s="42"/>
      <c r="D17" s="26">
        <f t="shared" si="0"/>
        <v>0</v>
      </c>
      <c r="E17" s="42"/>
      <c r="F17" s="28">
        <f t="shared" si="11"/>
        <v>0</v>
      </c>
      <c r="G17" s="42"/>
      <c r="H17" s="28">
        <f t="shared" si="1"/>
        <v>0</v>
      </c>
      <c r="I17" s="42"/>
      <c r="J17" s="28">
        <f t="shared" si="2"/>
        <v>0</v>
      </c>
      <c r="K17" s="42"/>
      <c r="L17" s="28">
        <f t="shared" si="3"/>
        <v>0</v>
      </c>
      <c r="M17" s="42">
        <v>0</v>
      </c>
      <c r="N17" s="28">
        <f t="shared" si="4"/>
        <v>0</v>
      </c>
      <c r="O17" s="42"/>
      <c r="P17" s="28">
        <f t="shared" si="5"/>
        <v>0</v>
      </c>
      <c r="Q17" s="18"/>
      <c r="R17" s="28">
        <f t="shared" si="6"/>
        <v>0</v>
      </c>
      <c r="S17" s="42"/>
      <c r="T17" s="28">
        <f t="shared" si="7"/>
        <v>0</v>
      </c>
      <c r="U17" s="42"/>
      <c r="V17" s="28">
        <f t="shared" si="8"/>
        <v>0</v>
      </c>
      <c r="W17" s="57"/>
      <c r="X17" s="60">
        <f t="shared" si="9"/>
        <v>0</v>
      </c>
      <c r="Y17" s="61">
        <f t="shared" si="10"/>
        <v>0</v>
      </c>
      <c r="Z17" s="65"/>
      <c r="AA17" s="65"/>
      <c r="AB17" s="65"/>
      <c r="AC17" s="70"/>
      <c r="AD17" s="65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s="7" customFormat="1" ht="16.5">
      <c r="A18" s="25">
        <v>15</v>
      </c>
      <c r="B18" s="22" t="s">
        <v>14</v>
      </c>
      <c r="C18" s="38"/>
      <c r="D18" s="26">
        <f t="shared" si="0"/>
        <v>0</v>
      </c>
      <c r="E18" s="38"/>
      <c r="F18" s="28">
        <f t="shared" si="11"/>
        <v>0</v>
      </c>
      <c r="G18" s="38"/>
      <c r="H18" s="28">
        <f t="shared" si="1"/>
        <v>0</v>
      </c>
      <c r="I18" s="38"/>
      <c r="J18" s="28">
        <f t="shared" si="2"/>
        <v>0</v>
      </c>
      <c r="K18" s="38"/>
      <c r="L18" s="28">
        <f t="shared" si="3"/>
        <v>0</v>
      </c>
      <c r="M18" s="38"/>
      <c r="N18" s="28">
        <f t="shared" si="4"/>
        <v>0</v>
      </c>
      <c r="O18" s="38"/>
      <c r="P18" s="28">
        <f t="shared" si="5"/>
        <v>0</v>
      </c>
      <c r="Q18" s="14"/>
      <c r="R18" s="28">
        <f t="shared" si="6"/>
        <v>0</v>
      </c>
      <c r="S18" s="38"/>
      <c r="T18" s="28">
        <f t="shared" si="7"/>
        <v>0</v>
      </c>
      <c r="U18" s="38"/>
      <c r="V18" s="28">
        <f t="shared" si="8"/>
        <v>0</v>
      </c>
      <c r="W18" s="54"/>
      <c r="X18" s="60">
        <f t="shared" si="9"/>
        <v>0</v>
      </c>
      <c r="Y18" s="61">
        <f t="shared" si="10"/>
        <v>0</v>
      </c>
      <c r="Z18" s="65"/>
      <c r="AA18" s="65"/>
      <c r="AB18" s="65"/>
      <c r="AC18" s="70"/>
      <c r="AD18" s="65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64" s="7" customFormat="1" ht="15.75" customHeight="1">
      <c r="A19" s="25">
        <v>16</v>
      </c>
      <c r="B19" s="22" t="s">
        <v>15</v>
      </c>
      <c r="C19" s="38"/>
      <c r="D19" s="26">
        <f t="shared" si="0"/>
        <v>0</v>
      </c>
      <c r="E19" s="38"/>
      <c r="F19" s="28">
        <f t="shared" si="11"/>
        <v>0</v>
      </c>
      <c r="G19" s="38"/>
      <c r="H19" s="28">
        <f t="shared" si="1"/>
        <v>0</v>
      </c>
      <c r="I19" s="38"/>
      <c r="J19" s="28">
        <f t="shared" si="2"/>
        <v>0</v>
      </c>
      <c r="K19" s="38"/>
      <c r="L19" s="28">
        <f t="shared" si="3"/>
        <v>0</v>
      </c>
      <c r="M19" s="38"/>
      <c r="N19" s="28">
        <f t="shared" si="4"/>
        <v>0</v>
      </c>
      <c r="O19" s="38"/>
      <c r="P19" s="28">
        <f t="shared" si="5"/>
        <v>0</v>
      </c>
      <c r="Q19" s="14"/>
      <c r="R19" s="28">
        <f t="shared" si="6"/>
        <v>0</v>
      </c>
      <c r="S19" s="38"/>
      <c r="T19" s="28">
        <f t="shared" si="7"/>
        <v>0</v>
      </c>
      <c r="U19" s="38"/>
      <c r="V19" s="28">
        <f t="shared" si="8"/>
        <v>0</v>
      </c>
      <c r="W19" s="54"/>
      <c r="X19" s="60">
        <f t="shared" si="9"/>
        <v>0</v>
      </c>
      <c r="Y19" s="61">
        <f t="shared" si="10"/>
        <v>0</v>
      </c>
      <c r="Z19" s="65"/>
      <c r="AA19" s="65"/>
      <c r="AB19" s="65"/>
      <c r="AC19" s="70"/>
      <c r="AD19" s="65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64" s="11" customFormat="1" ht="16.5">
      <c r="A20" s="25">
        <v>17</v>
      </c>
      <c r="B20" s="22" t="s">
        <v>16</v>
      </c>
      <c r="C20" s="39"/>
      <c r="D20" s="26">
        <f t="shared" si="0"/>
        <v>0</v>
      </c>
      <c r="E20" s="39"/>
      <c r="F20" s="28">
        <f t="shared" si="11"/>
        <v>0</v>
      </c>
      <c r="G20" s="39"/>
      <c r="H20" s="28">
        <f t="shared" si="1"/>
        <v>0</v>
      </c>
      <c r="I20" s="39"/>
      <c r="J20" s="28">
        <f t="shared" si="2"/>
        <v>0</v>
      </c>
      <c r="K20" s="39"/>
      <c r="L20" s="28">
        <f t="shared" si="3"/>
        <v>0</v>
      </c>
      <c r="M20" s="39"/>
      <c r="N20" s="28">
        <f t="shared" si="4"/>
        <v>0</v>
      </c>
      <c r="O20" s="39"/>
      <c r="P20" s="28">
        <f t="shared" si="5"/>
        <v>0</v>
      </c>
      <c r="Q20" s="16"/>
      <c r="R20" s="28">
        <f t="shared" si="6"/>
        <v>0</v>
      </c>
      <c r="S20" s="39"/>
      <c r="T20" s="28">
        <f t="shared" si="7"/>
        <v>0</v>
      </c>
      <c r="U20" s="39"/>
      <c r="V20" s="28">
        <f t="shared" si="8"/>
        <v>0</v>
      </c>
      <c r="W20" s="55"/>
      <c r="X20" s="60">
        <f t="shared" si="9"/>
        <v>0</v>
      </c>
      <c r="Y20" s="61">
        <f t="shared" si="10"/>
        <v>0</v>
      </c>
      <c r="Z20" s="65"/>
      <c r="AA20" s="66"/>
      <c r="AB20" s="66"/>
      <c r="AC20" s="71"/>
      <c r="AD20" s="66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s="7" customFormat="1" ht="16.5">
      <c r="A21" s="25">
        <v>18</v>
      </c>
      <c r="B21" s="22" t="s">
        <v>17</v>
      </c>
      <c r="C21" s="40"/>
      <c r="D21" s="26">
        <f t="shared" si="0"/>
        <v>0</v>
      </c>
      <c r="E21" s="40"/>
      <c r="F21" s="28">
        <f t="shared" si="11"/>
        <v>0</v>
      </c>
      <c r="G21" s="40"/>
      <c r="H21" s="28">
        <f t="shared" si="1"/>
        <v>0</v>
      </c>
      <c r="I21" s="40"/>
      <c r="J21" s="28">
        <f t="shared" si="2"/>
        <v>0</v>
      </c>
      <c r="K21" s="40"/>
      <c r="L21" s="28">
        <f t="shared" si="3"/>
        <v>0</v>
      </c>
      <c r="M21" s="40"/>
      <c r="N21" s="28">
        <f t="shared" si="4"/>
        <v>0</v>
      </c>
      <c r="O21" s="40"/>
      <c r="P21" s="28">
        <f t="shared" si="5"/>
        <v>0</v>
      </c>
      <c r="Q21" s="15"/>
      <c r="R21" s="28">
        <f t="shared" si="6"/>
        <v>0</v>
      </c>
      <c r="S21" s="40"/>
      <c r="T21" s="28">
        <f t="shared" si="7"/>
        <v>0</v>
      </c>
      <c r="U21" s="40"/>
      <c r="V21" s="28">
        <f t="shared" si="8"/>
        <v>0</v>
      </c>
      <c r="W21" s="56"/>
      <c r="X21" s="60">
        <f t="shared" si="9"/>
        <v>0</v>
      </c>
      <c r="Y21" s="61">
        <f t="shared" si="10"/>
        <v>0</v>
      </c>
      <c r="Z21" s="65"/>
      <c r="AA21" s="65"/>
      <c r="AB21" s="65"/>
      <c r="AC21" s="70"/>
      <c r="AD21" s="65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s="7" customFormat="1" ht="16.5">
      <c r="A22" s="25">
        <v>19</v>
      </c>
      <c r="B22" s="22" t="s">
        <v>31</v>
      </c>
      <c r="C22" s="43"/>
      <c r="D22" s="26">
        <f t="shared" si="0"/>
        <v>0</v>
      </c>
      <c r="E22" s="43"/>
      <c r="F22" s="28">
        <f t="shared" si="11"/>
        <v>0</v>
      </c>
      <c r="G22" s="43"/>
      <c r="H22" s="28">
        <f t="shared" si="1"/>
        <v>0</v>
      </c>
      <c r="I22" s="43"/>
      <c r="J22" s="28">
        <f t="shared" si="2"/>
        <v>0</v>
      </c>
      <c r="K22" s="43"/>
      <c r="L22" s="28">
        <f t="shared" si="3"/>
        <v>0</v>
      </c>
      <c r="M22" s="43"/>
      <c r="N22" s="28">
        <f t="shared" si="4"/>
        <v>0</v>
      </c>
      <c r="O22" s="43"/>
      <c r="P22" s="28">
        <f t="shared" si="5"/>
        <v>0</v>
      </c>
      <c r="Q22" s="19"/>
      <c r="R22" s="28">
        <f t="shared" si="6"/>
        <v>0</v>
      </c>
      <c r="S22" s="43"/>
      <c r="T22" s="28">
        <f t="shared" si="7"/>
        <v>0</v>
      </c>
      <c r="U22" s="43"/>
      <c r="V22" s="28">
        <f t="shared" si="8"/>
        <v>0</v>
      </c>
      <c r="W22" s="43"/>
      <c r="X22" s="60">
        <f t="shared" si="9"/>
        <v>0</v>
      </c>
      <c r="Y22" s="61">
        <f t="shared" si="10"/>
        <v>0</v>
      </c>
      <c r="Z22" s="65"/>
      <c r="AA22" s="65"/>
      <c r="AB22" s="65"/>
      <c r="AC22" s="70"/>
      <c r="AD22" s="65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1:64" s="7" customFormat="1" ht="16.5">
      <c r="A23" s="25">
        <v>20</v>
      </c>
      <c r="B23" s="22" t="s">
        <v>18</v>
      </c>
      <c r="C23" s="42"/>
      <c r="D23" s="26">
        <f t="shared" si="0"/>
        <v>0</v>
      </c>
      <c r="E23" s="42"/>
      <c r="F23" s="28">
        <f t="shared" si="11"/>
        <v>0</v>
      </c>
      <c r="G23" s="42"/>
      <c r="H23" s="28">
        <f t="shared" si="1"/>
        <v>0</v>
      </c>
      <c r="I23" s="42"/>
      <c r="J23" s="28">
        <f t="shared" si="2"/>
        <v>0</v>
      </c>
      <c r="K23" s="42"/>
      <c r="L23" s="28">
        <f t="shared" si="3"/>
        <v>0</v>
      </c>
      <c r="M23" s="42"/>
      <c r="N23" s="28">
        <f t="shared" si="4"/>
        <v>0</v>
      </c>
      <c r="O23" s="42"/>
      <c r="P23" s="28">
        <f t="shared" si="5"/>
        <v>0</v>
      </c>
      <c r="Q23" s="18"/>
      <c r="R23" s="28">
        <f t="shared" si="6"/>
        <v>0</v>
      </c>
      <c r="S23" s="42"/>
      <c r="T23" s="28">
        <f t="shared" si="7"/>
        <v>0</v>
      </c>
      <c r="U23" s="42"/>
      <c r="V23" s="28">
        <f t="shared" si="8"/>
        <v>0</v>
      </c>
      <c r="W23" s="57"/>
      <c r="X23" s="60">
        <f t="shared" si="9"/>
        <v>0</v>
      </c>
      <c r="Y23" s="61">
        <f t="shared" si="10"/>
        <v>0</v>
      </c>
      <c r="Z23" s="65"/>
      <c r="AA23" s="65"/>
      <c r="AB23" s="65"/>
      <c r="AC23" s="70"/>
      <c r="AD23" s="65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64" s="7" customFormat="1" ht="16.5">
      <c r="A24" s="25">
        <v>21</v>
      </c>
      <c r="B24" s="23" t="s">
        <v>19</v>
      </c>
      <c r="C24" s="40"/>
      <c r="D24" s="26">
        <f t="shared" si="0"/>
        <v>0</v>
      </c>
      <c r="E24" s="40"/>
      <c r="F24" s="28">
        <f t="shared" si="11"/>
        <v>0</v>
      </c>
      <c r="G24" s="40"/>
      <c r="H24" s="28">
        <f t="shared" si="1"/>
        <v>0</v>
      </c>
      <c r="I24" s="40"/>
      <c r="J24" s="28">
        <f t="shared" si="2"/>
        <v>0</v>
      </c>
      <c r="K24" s="40"/>
      <c r="L24" s="28">
        <f t="shared" si="3"/>
        <v>0</v>
      </c>
      <c r="M24" s="40"/>
      <c r="N24" s="28">
        <f t="shared" si="4"/>
        <v>0</v>
      </c>
      <c r="O24" s="40"/>
      <c r="P24" s="28">
        <f t="shared" si="5"/>
        <v>0</v>
      </c>
      <c r="Q24" s="14"/>
      <c r="R24" s="28">
        <f t="shared" si="6"/>
        <v>0</v>
      </c>
      <c r="S24" s="40"/>
      <c r="T24" s="28">
        <f t="shared" si="7"/>
        <v>0</v>
      </c>
      <c r="U24" s="40"/>
      <c r="V24" s="28">
        <f t="shared" si="8"/>
        <v>0</v>
      </c>
      <c r="W24" s="56"/>
      <c r="X24" s="60">
        <f t="shared" si="9"/>
        <v>0</v>
      </c>
      <c r="Y24" s="61">
        <f t="shared" si="10"/>
        <v>0</v>
      </c>
      <c r="Z24" s="65"/>
      <c r="AA24" s="65"/>
      <c r="AB24" s="65"/>
      <c r="AC24" s="70"/>
      <c r="AD24" s="65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64" s="7" customFormat="1" ht="16.5">
      <c r="A25" s="25">
        <v>22</v>
      </c>
      <c r="B25" s="22" t="s">
        <v>20</v>
      </c>
      <c r="C25" s="38"/>
      <c r="D25" s="26">
        <f t="shared" si="0"/>
        <v>0</v>
      </c>
      <c r="E25" s="38"/>
      <c r="F25" s="28">
        <f t="shared" si="11"/>
        <v>0</v>
      </c>
      <c r="G25" s="38"/>
      <c r="H25" s="28">
        <f t="shared" si="1"/>
        <v>0</v>
      </c>
      <c r="I25" s="38"/>
      <c r="J25" s="28">
        <f t="shared" si="2"/>
        <v>0</v>
      </c>
      <c r="K25" s="38"/>
      <c r="L25" s="28">
        <f t="shared" si="3"/>
        <v>0</v>
      </c>
      <c r="M25" s="38"/>
      <c r="N25" s="28">
        <f t="shared" si="4"/>
        <v>0</v>
      </c>
      <c r="O25" s="38"/>
      <c r="P25" s="28">
        <f t="shared" si="5"/>
        <v>0</v>
      </c>
      <c r="Q25" s="14"/>
      <c r="R25" s="28">
        <f t="shared" si="6"/>
        <v>0</v>
      </c>
      <c r="S25" s="38"/>
      <c r="T25" s="28">
        <f t="shared" si="7"/>
        <v>0</v>
      </c>
      <c r="U25" s="38"/>
      <c r="V25" s="28">
        <f t="shared" si="8"/>
        <v>0</v>
      </c>
      <c r="W25" s="54"/>
      <c r="X25" s="60">
        <f t="shared" si="9"/>
        <v>0</v>
      </c>
      <c r="Y25" s="61">
        <f t="shared" si="10"/>
        <v>0</v>
      </c>
      <c r="Z25" s="65"/>
      <c r="AA25" s="65"/>
      <c r="AB25" s="65"/>
      <c r="AC25" s="70"/>
      <c r="AD25" s="65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</row>
    <row r="26" spans="1:64" s="7" customFormat="1" ht="16.5">
      <c r="A26" s="25">
        <v>23</v>
      </c>
      <c r="B26" s="22" t="s">
        <v>30</v>
      </c>
      <c r="C26" s="38"/>
      <c r="D26" s="26">
        <f t="shared" si="0"/>
        <v>0</v>
      </c>
      <c r="E26" s="38"/>
      <c r="F26" s="28">
        <f t="shared" si="11"/>
        <v>0</v>
      </c>
      <c r="G26" s="38"/>
      <c r="H26" s="28">
        <f t="shared" si="1"/>
        <v>0</v>
      </c>
      <c r="I26" s="38"/>
      <c r="J26" s="28">
        <f t="shared" si="2"/>
        <v>0</v>
      </c>
      <c r="K26" s="38"/>
      <c r="L26" s="28">
        <f t="shared" si="3"/>
        <v>0</v>
      </c>
      <c r="M26" s="38"/>
      <c r="N26" s="28">
        <f t="shared" si="4"/>
        <v>0</v>
      </c>
      <c r="O26" s="38"/>
      <c r="P26" s="28">
        <f t="shared" si="5"/>
        <v>0</v>
      </c>
      <c r="Q26" s="14"/>
      <c r="R26" s="28">
        <f t="shared" si="6"/>
        <v>0</v>
      </c>
      <c r="S26" s="38"/>
      <c r="T26" s="28">
        <f t="shared" si="7"/>
        <v>0</v>
      </c>
      <c r="U26" s="38"/>
      <c r="V26" s="28">
        <f t="shared" si="8"/>
        <v>0</v>
      </c>
      <c r="W26" s="54"/>
      <c r="X26" s="60">
        <f t="shared" si="9"/>
        <v>0</v>
      </c>
      <c r="Y26" s="61">
        <f t="shared" si="10"/>
        <v>0</v>
      </c>
      <c r="Z26" s="65"/>
      <c r="AA26" s="65"/>
      <c r="AB26" s="65"/>
      <c r="AC26" s="70"/>
      <c r="AD26" s="65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1:64" s="7" customFormat="1" ht="16.5" customHeight="1">
      <c r="A27" s="25">
        <v>24</v>
      </c>
      <c r="B27" s="22" t="s">
        <v>21</v>
      </c>
      <c r="C27" s="44"/>
      <c r="D27" s="26">
        <f t="shared" si="0"/>
        <v>0</v>
      </c>
      <c r="E27" s="44"/>
      <c r="F27" s="28">
        <f t="shared" si="11"/>
        <v>0</v>
      </c>
      <c r="G27" s="44"/>
      <c r="H27" s="28">
        <f t="shared" si="1"/>
        <v>0</v>
      </c>
      <c r="I27" s="44"/>
      <c r="J27" s="28">
        <f t="shared" si="2"/>
        <v>0</v>
      </c>
      <c r="K27" s="44"/>
      <c r="L27" s="28">
        <f t="shared" si="3"/>
        <v>0</v>
      </c>
      <c r="M27" s="44"/>
      <c r="N27" s="28">
        <f t="shared" si="4"/>
        <v>0</v>
      </c>
      <c r="O27" s="44"/>
      <c r="P27" s="28">
        <f t="shared" si="5"/>
        <v>0</v>
      </c>
      <c r="Q27" s="14"/>
      <c r="R27" s="28">
        <f t="shared" si="6"/>
        <v>0</v>
      </c>
      <c r="S27" s="44"/>
      <c r="T27" s="28">
        <f t="shared" si="7"/>
        <v>0</v>
      </c>
      <c r="U27" s="44"/>
      <c r="V27" s="28">
        <f t="shared" si="8"/>
        <v>0</v>
      </c>
      <c r="W27" s="58"/>
      <c r="X27" s="60">
        <f t="shared" si="9"/>
        <v>0</v>
      </c>
      <c r="Y27" s="61">
        <f t="shared" si="10"/>
        <v>0</v>
      </c>
      <c r="Z27" s="65"/>
      <c r="AA27" s="65"/>
      <c r="AB27" s="65"/>
      <c r="AC27" s="70"/>
      <c r="AD27" s="65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</row>
    <row r="28" spans="1:64" s="7" customFormat="1" ht="16.5">
      <c r="A28" s="31">
        <v>25</v>
      </c>
      <c r="B28" s="22" t="s">
        <v>22</v>
      </c>
      <c r="C28" s="38"/>
      <c r="D28" s="74">
        <f t="shared" si="0"/>
        <v>0</v>
      </c>
      <c r="E28" s="38"/>
      <c r="F28" s="75">
        <f t="shared" si="11"/>
        <v>0</v>
      </c>
      <c r="G28" s="38"/>
      <c r="H28" s="75">
        <f t="shared" si="1"/>
        <v>0</v>
      </c>
      <c r="I28" s="38"/>
      <c r="J28" s="75">
        <f t="shared" si="2"/>
        <v>0</v>
      </c>
      <c r="K28" s="38"/>
      <c r="L28" s="75">
        <f t="shared" si="3"/>
        <v>0</v>
      </c>
      <c r="M28" s="38"/>
      <c r="N28" s="75">
        <f t="shared" si="4"/>
        <v>0</v>
      </c>
      <c r="O28" s="38"/>
      <c r="P28" s="75">
        <f t="shared" si="5"/>
        <v>0</v>
      </c>
      <c r="Q28" s="14"/>
      <c r="R28" s="75">
        <f t="shared" si="6"/>
        <v>0</v>
      </c>
      <c r="S28" s="38"/>
      <c r="T28" s="75">
        <f t="shared" si="7"/>
        <v>0</v>
      </c>
      <c r="U28" s="38"/>
      <c r="V28" s="75">
        <f t="shared" si="8"/>
        <v>0</v>
      </c>
      <c r="W28" s="54"/>
      <c r="X28" s="76">
        <f t="shared" si="9"/>
        <v>0</v>
      </c>
      <c r="Y28" s="61">
        <f t="shared" si="10"/>
        <v>0</v>
      </c>
      <c r="Z28" s="65"/>
      <c r="AA28" s="65"/>
      <c r="AB28" s="65"/>
      <c r="AC28" s="70"/>
      <c r="AD28" s="65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64" s="7" customFormat="1" ht="16.5">
      <c r="A29" s="25">
        <v>26</v>
      </c>
      <c r="B29" s="22" t="s">
        <v>28</v>
      </c>
      <c r="C29" s="38"/>
      <c r="D29" s="26">
        <f t="shared" si="0"/>
        <v>0</v>
      </c>
      <c r="E29" s="38"/>
      <c r="F29" s="28">
        <f t="shared" si="11"/>
        <v>0</v>
      </c>
      <c r="G29" s="38"/>
      <c r="H29" s="28">
        <f t="shared" si="1"/>
        <v>0</v>
      </c>
      <c r="I29" s="38"/>
      <c r="J29" s="28">
        <f t="shared" si="2"/>
        <v>0</v>
      </c>
      <c r="K29" s="38"/>
      <c r="L29" s="28">
        <f t="shared" si="3"/>
        <v>0</v>
      </c>
      <c r="M29" s="38"/>
      <c r="N29" s="28">
        <f t="shared" si="4"/>
        <v>0</v>
      </c>
      <c r="O29" s="38"/>
      <c r="P29" s="28">
        <f t="shared" si="5"/>
        <v>0</v>
      </c>
      <c r="Q29" s="14"/>
      <c r="R29" s="28">
        <f t="shared" si="6"/>
        <v>0</v>
      </c>
      <c r="S29" s="38"/>
      <c r="T29" s="28">
        <f t="shared" si="7"/>
        <v>0</v>
      </c>
      <c r="U29" s="38"/>
      <c r="V29" s="28">
        <f t="shared" si="8"/>
        <v>0</v>
      </c>
      <c r="W29" s="54"/>
      <c r="X29" s="60">
        <f t="shared" si="9"/>
        <v>0</v>
      </c>
      <c r="Y29" s="61">
        <f t="shared" si="10"/>
        <v>0</v>
      </c>
      <c r="Z29" s="65"/>
      <c r="AA29" s="65"/>
      <c r="AB29" s="65"/>
      <c r="AC29" s="70"/>
      <c r="AD29" s="65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</row>
    <row r="30" spans="1:64" s="7" customFormat="1" ht="16.5">
      <c r="A30" s="32"/>
      <c r="B30" s="22" t="s">
        <v>41</v>
      </c>
      <c r="C30" s="38"/>
      <c r="D30" s="26">
        <f t="shared" si="0"/>
        <v>0</v>
      </c>
      <c r="E30" s="38"/>
      <c r="F30" s="28">
        <f t="shared" si="11"/>
        <v>0</v>
      </c>
      <c r="G30" s="38"/>
      <c r="H30" s="28">
        <f t="shared" si="1"/>
        <v>0</v>
      </c>
      <c r="I30" s="38"/>
      <c r="J30" s="28">
        <f t="shared" si="2"/>
        <v>0</v>
      </c>
      <c r="K30" s="38"/>
      <c r="L30" s="28">
        <f t="shared" si="3"/>
        <v>0</v>
      </c>
      <c r="M30" s="38"/>
      <c r="N30" s="28">
        <f t="shared" si="4"/>
        <v>0</v>
      </c>
      <c r="O30" s="38"/>
      <c r="P30" s="28">
        <f t="shared" si="5"/>
        <v>0</v>
      </c>
      <c r="Q30" s="14"/>
      <c r="R30" s="28">
        <f t="shared" si="6"/>
        <v>0</v>
      </c>
      <c r="S30" s="38"/>
      <c r="T30" s="28">
        <f t="shared" si="7"/>
        <v>0</v>
      </c>
      <c r="U30" s="38"/>
      <c r="V30" s="28">
        <f t="shared" si="8"/>
        <v>0</v>
      </c>
      <c r="W30" s="54"/>
      <c r="X30" s="60">
        <f t="shared" si="9"/>
        <v>0</v>
      </c>
      <c r="Y30" s="61">
        <f t="shared" si="10"/>
        <v>0</v>
      </c>
      <c r="Z30" s="65"/>
      <c r="AA30" s="65"/>
      <c r="AB30" s="65"/>
      <c r="AC30" s="70"/>
      <c r="AD30" s="65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64" s="7" customFormat="1" ht="16.5">
      <c r="A31" s="3">
        <v>27</v>
      </c>
      <c r="B31" s="22" t="s">
        <v>29</v>
      </c>
      <c r="C31" s="38"/>
      <c r="D31" s="26">
        <f t="shared" si="0"/>
        <v>0</v>
      </c>
      <c r="E31" s="38"/>
      <c r="F31" s="28">
        <f t="shared" si="11"/>
        <v>0</v>
      </c>
      <c r="G31" s="38"/>
      <c r="H31" s="28">
        <f t="shared" si="1"/>
        <v>0</v>
      </c>
      <c r="I31" s="38"/>
      <c r="J31" s="28">
        <f t="shared" si="2"/>
        <v>0</v>
      </c>
      <c r="K31" s="38"/>
      <c r="L31" s="28">
        <f t="shared" si="3"/>
        <v>0</v>
      </c>
      <c r="M31" s="38"/>
      <c r="N31" s="28">
        <f t="shared" si="4"/>
        <v>0</v>
      </c>
      <c r="O31" s="38"/>
      <c r="P31" s="28">
        <f t="shared" si="5"/>
        <v>0</v>
      </c>
      <c r="Q31" s="14"/>
      <c r="R31" s="28">
        <f t="shared" si="6"/>
        <v>0</v>
      </c>
      <c r="S31" s="38"/>
      <c r="T31" s="28">
        <f t="shared" si="7"/>
        <v>0</v>
      </c>
      <c r="U31" s="38"/>
      <c r="V31" s="28">
        <f t="shared" si="8"/>
        <v>0</v>
      </c>
      <c r="W31" s="54"/>
      <c r="X31" s="60">
        <f t="shared" si="9"/>
        <v>0</v>
      </c>
      <c r="Y31" s="61">
        <f t="shared" si="10"/>
        <v>0</v>
      </c>
      <c r="Z31" s="65"/>
      <c r="AA31" s="65"/>
      <c r="AB31" s="65"/>
      <c r="AC31" s="70"/>
      <c r="AD31" s="65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64" s="7" customFormat="1" ht="17.25" thickBot="1">
      <c r="A32" s="3">
        <v>28</v>
      </c>
      <c r="B32" s="24" t="s">
        <v>23</v>
      </c>
      <c r="C32" s="45"/>
      <c r="D32" s="26">
        <f t="shared" si="0"/>
        <v>0</v>
      </c>
      <c r="E32" s="45"/>
      <c r="F32" s="28">
        <f t="shared" si="11"/>
        <v>0</v>
      </c>
      <c r="G32" s="45"/>
      <c r="H32" s="28">
        <f t="shared" si="1"/>
        <v>0</v>
      </c>
      <c r="I32" s="45"/>
      <c r="J32" s="28">
        <f t="shared" si="2"/>
        <v>0</v>
      </c>
      <c r="K32" s="45"/>
      <c r="L32" s="28">
        <f t="shared" si="3"/>
        <v>0</v>
      </c>
      <c r="M32" s="45"/>
      <c r="N32" s="28">
        <f t="shared" si="4"/>
        <v>0</v>
      </c>
      <c r="O32" s="45"/>
      <c r="P32" s="28">
        <f t="shared" si="5"/>
        <v>0</v>
      </c>
      <c r="Q32" s="14"/>
      <c r="R32" s="28">
        <f t="shared" si="6"/>
        <v>0</v>
      </c>
      <c r="S32" s="45"/>
      <c r="T32" s="28">
        <f t="shared" si="7"/>
        <v>0</v>
      </c>
      <c r="U32" s="45"/>
      <c r="V32" s="28">
        <f t="shared" si="8"/>
        <v>0</v>
      </c>
      <c r="W32" s="59"/>
      <c r="X32" s="60">
        <f t="shared" si="9"/>
        <v>0</v>
      </c>
      <c r="Y32" s="61">
        <f t="shared" si="10"/>
        <v>0</v>
      </c>
      <c r="Z32" s="65"/>
      <c r="AA32" s="65"/>
      <c r="AB32" s="65"/>
      <c r="AC32" s="70"/>
      <c r="AD32" s="65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  <row r="33" spans="3:23" ht="18">
      <c r="C33" s="4"/>
      <c r="D33" s="4"/>
      <c r="E33" s="4"/>
      <c r="F33" s="29"/>
      <c r="G33" s="1"/>
      <c r="H33" s="30"/>
      <c r="I33" s="1"/>
      <c r="J33" s="30"/>
      <c r="K33" s="1"/>
      <c r="L33" s="30"/>
      <c r="M33" s="1"/>
      <c r="N33" s="30"/>
      <c r="O33" s="1"/>
      <c r="P33" s="30"/>
      <c r="Q33" s="1"/>
      <c r="R33" s="30"/>
      <c r="S33" s="1"/>
      <c r="T33" s="30"/>
      <c r="U33" s="1"/>
      <c r="V33" s="30"/>
      <c r="W33" s="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  <colBreaks count="1" manualBreakCount="1"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DPR www.depprod.ru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Bogatin Roman Vasilievich</dc:creator>
  <cp:keywords/>
  <dc:description/>
  <cp:lastModifiedBy>kab29_inet</cp:lastModifiedBy>
  <cp:lastPrinted>2012-10-10T05:55:29Z</cp:lastPrinted>
  <dcterms:created xsi:type="dcterms:W3CDTF">2004-05-11T11:19:30Z</dcterms:created>
  <dcterms:modified xsi:type="dcterms:W3CDTF">2012-10-10T05:55:32Z</dcterms:modified>
  <cp:category/>
  <cp:version/>
  <cp:contentType/>
  <cp:contentStatus/>
</cp:coreProperties>
</file>