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1.01.2018" sheetId="1" r:id="rId1"/>
  </sheets>
  <definedNames>
    <definedName name="_xlnm.Print_Area" localSheetId="0">'01.01.2018'!$A$1:$E$36</definedName>
  </definedNames>
  <calcPr fullCalcOnLoad="1"/>
</workbook>
</file>

<file path=xl/sharedStrings.xml><?xml version="1.0" encoding="utf-8"?>
<sst xmlns="http://schemas.openxmlformats.org/spreadsheetml/2006/main" count="59" uniqueCount="57">
  <si>
    <t>Приложение 2</t>
  </si>
  <si>
    <t>к решению Представительного Собрания</t>
  </si>
  <si>
    <t>Наименование групп, подгрупп и статей доходов</t>
  </si>
  <si>
    <t>Сумма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</si>
  <si>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</si>
  <si>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</si>
  <si>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</si>
  <si>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</si>
  <si>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</si>
  <si>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</si>
  <si>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</si>
  <si>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</si>
  <si>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</si>
  <si>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                        (межбюджетные субсидии)</t>
  </si>
  <si>
    <t>Иные межбюджетные трансферты</t>
  </si>
  <si>
    <t>(тыс.рублей)</t>
  </si>
  <si>
    <t>Субвенции бюджетам муниципальных районов на выполнение передаваемых полномочий субъектов Российской Федерации</t>
  </si>
  <si>
    <t>Дотации бюджетам бюджетной системы Российской Федерации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</si>
  <si>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</si>
  <si>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</si>
  <si>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Код  бюджетной классификации Российской Федерации</t>
  </si>
  <si>
    <t>2 02 29999 05 0000 151</t>
  </si>
  <si>
    <t>2 02 30024 05 0000 151</t>
  </si>
  <si>
    <t>2 02 40014 05 0000 151</t>
  </si>
  <si>
    <t>2 02 40000 00 0000 151</t>
  </si>
  <si>
    <t>2 02 30000 00 0000 151</t>
  </si>
  <si>
    <t>2 02 10000 00 0000 151</t>
  </si>
  <si>
    <t>2 02 20000 00 0000 151</t>
  </si>
  <si>
    <t>2 02 15002 05 0000 151</t>
  </si>
  <si>
    <t>Дотации бюджетам муниципальных районов на выравнивание бюджетной обеспеченности</t>
  </si>
  <si>
    <t>2 02 15001 05 0000 151</t>
  </si>
  <si>
    <t>2 02 20077 05 0000 151</t>
  </si>
  <si>
    <t>2 02 25097 05 0000 151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</si>
  <si>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</si>
  <si>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</si>
  <si>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2 02 25515 05 0000 151</t>
  </si>
  <si>
    <t>Субсидии бюджетам муниципальных районов на поддержку экономического и социального развития коренных малочисленных народов Севера, Сибири и Дальнего Востока</t>
  </si>
  <si>
    <t>2 02 35120 05 0000 151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</si>
  <si>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</si>
  <si>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2018 год</t>
  </si>
  <si>
    <t>2019 год</t>
  </si>
  <si>
    <t>2020 год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</si>
  <si>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</si>
  <si>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2 02 35135 05 0000 151</t>
  </si>
  <si>
    <t>Объем доходов районного бюджета формируемый за счет налогоых и неналоговых доходов, а также безвозмездных поступлений на 2018 год и плановый период 2019 и 2020 годов</t>
  </si>
  <si>
    <t xml:space="preserve">"О районном бюджете на 2018 год  </t>
  </si>
  <si>
    <t>2 07 00000 00 0000 180</t>
  </si>
  <si>
    <t>Прочие безвозмездные поступления</t>
  </si>
  <si>
    <t>Прочие безвозмездные поступления в бюджеты муниципальных районов</t>
  </si>
  <si>
    <t>2 07 05030 05 0000 180</t>
  </si>
  <si>
    <t>Прочие межбюджетные трансферты, передаваемые бюджетам муниципальных районов</t>
  </si>
  <si>
    <t>2 02 49999 05 0000 151</t>
  </si>
  <si>
    <t>2 02 20299 05 0000 151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</si>
  <si>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</si>
  <si>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от 28.03.2018  № 80</t>
  </si>
  <si>
    <t xml:space="preserve">и плановый период 2019 и 2020 годов"                                                                                                                                                                                                                                                  </t>
  </si>
  <si>
    <t>от 13.12.2017 № 23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</si>
</sst>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24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187" fontId="0" fillId="0" borderId="0" xfId="6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87" fontId="0" fillId="0" borderId="0" xfId="6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87" fontId="1" fillId="0" borderId="0" xfId="6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87" fontId="3" fillId="0" borderId="10" xfId="6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92" fontId="3" fillId="0" borderId="10" xfId="60" applyNumberFormat="1" applyFont="1" applyFill="1" applyBorder="1" applyAlignment="1">
      <alignment horizontal="center" vertical="center" wrapText="1"/>
    </xf>
    <xf numFmtId="192" fontId="3" fillId="24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6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192" fontId="3" fillId="0" borderId="10" xfId="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justify" vertical="center" wrapText="1"/>
    </xf>
    <xf numFmtId="192" fontId="3" fillId="24" borderId="10" xfId="6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vertical="center"/>
    </xf>
    <xf numFmtId="0" fontId="3" fillId="24" borderId="10" xfId="0" applyFont="1" applyFill="1" applyBorder="1" applyAlignment="1">
      <alignment/>
    </xf>
    <xf numFmtId="0" fontId="3" fillId="0" borderId="0" xfId="0" applyFont="1" applyAlignment="1">
      <alignment vertical="top" wrapText="1"/>
    </xf>
    <xf numFmtId="187" fontId="0" fillId="0" borderId="0" xfId="60" applyFont="1" applyAlignment="1">
      <alignment horizontal="right" vertical="center"/>
    </xf>
    <xf numFmtId="0" fontId="2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87" fontId="3" fillId="0" borderId="10" xfId="60" applyFont="1" applyBorder="1" applyAlignment="1">
      <alignment horizontal="center" vertical="center" wrapText="1"/>
    </xf>
    <xf numFmtId="0" fontId="23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  <xf numFmtId="187" fontId="23" fillId="0" borderId="0" xfId="60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tabSelected="1" view="pageBreakPreview" zoomScaleNormal="75" zoomScaleSheetLayoutView="100" zoomScalePageLayoutView="0" workbookViewId="0" topLeftCell="B1">
      <selection activeCell="D4" sqref="D4"/>
    </sheetView>
  </sheetViews>
  <sheetFormatPr defaultColWidth="9.140625" defaultRowHeight="12.75"/>
  <cols>
    <col min="1" max="1" width="31.140625" style="6" customWidth="1"/>
    <col min="2" max="2" width="86.28125" style="1" customWidth="1"/>
    <col min="3" max="3" width="13.8515625" style="2" customWidth="1"/>
    <col min="4" max="5" width="13.8515625" style="1" customWidth="1"/>
    <col min="6" max="16384" width="9.140625" style="1" customWidth="1"/>
  </cols>
  <sheetData>
    <row r="1" spans="2:5" ht="12.75">
      <c r="B1" s="33"/>
      <c r="C1" s="40" t="s">
        <v>0</v>
      </c>
      <c r="D1" s="40"/>
      <c r="E1" s="40"/>
    </row>
    <row r="2" spans="2:5" ht="12.75">
      <c r="B2" s="40" t="s">
        <v>1</v>
      </c>
      <c r="C2" s="40"/>
      <c r="D2" s="40"/>
      <c r="E2" s="40"/>
    </row>
    <row r="3" spans="2:5" ht="12.75">
      <c r="B3" s="40" t="s">
        <v>54</v>
      </c>
      <c r="C3" s="40"/>
      <c r="D3" s="40"/>
      <c r="E3" s="40"/>
    </row>
    <row r="4" spans="2:5" ht="12.75">
      <c r="B4" s="32"/>
      <c r="C4" s="32"/>
      <c r="D4" s="32"/>
      <c r="E4" s="32"/>
    </row>
    <row r="5" spans="1:5" ht="15" customHeight="1">
      <c r="A5" s="37" t="s">
        <v>0</v>
      </c>
      <c r="B5" s="37"/>
      <c r="C5" s="37"/>
      <c r="D5" s="37"/>
      <c r="E5" s="37"/>
    </row>
    <row r="6" spans="1:5" ht="14.25" customHeight="1">
      <c r="A6" s="37" t="s">
        <v>1</v>
      </c>
      <c r="B6" s="37"/>
      <c r="C6" s="37"/>
      <c r="D6" s="37"/>
      <c r="E6" s="37"/>
    </row>
    <row r="7" spans="1:5" ht="12" customHeight="1">
      <c r="A7" s="37" t="s">
        <v>45</v>
      </c>
      <c r="B7" s="37"/>
      <c r="C7" s="37"/>
      <c r="D7" s="37"/>
      <c r="E7" s="37"/>
    </row>
    <row r="8" spans="1:5" ht="16.5" customHeight="1">
      <c r="A8" s="37" t="s">
        <v>55</v>
      </c>
      <c r="B8" s="37"/>
      <c r="C8" s="37"/>
      <c r="D8" s="37"/>
      <c r="E8" s="37"/>
    </row>
    <row r="9" spans="1:5" ht="17.25" customHeight="1">
      <c r="A9" s="37" t="s">
        <v>56</v>
      </c>
      <c r="B9" s="37"/>
      <c r="C9" s="37"/>
      <c r="D9" s="37"/>
      <c r="E9" s="37"/>
    </row>
    <row r="10" spans="1:5" ht="60" customHeight="1">
      <c r="A10" s="38" t="s">
        <v>44</v>
      </c>
      <c r="B10" s="38"/>
      <c r="C10" s="38"/>
      <c r="D10" s="38"/>
      <c r="E10" s="38"/>
    </row>
    <row r="11" spans="1:5" ht="17.25" customHeight="1">
      <c r="A11" s="8"/>
      <c r="B11" s="7"/>
      <c r="C11" s="39" t="s">
        <v>15</v>
      </c>
      <c r="D11" s="39"/>
      <c r="E11" s="39"/>
    </row>
    <row r="12" spans="1:5" ht="36.75" customHeight="1">
      <c r="A12" s="34" t="s">
        <v>20</v>
      </c>
      <c r="B12" s="34" t="s">
        <v>2</v>
      </c>
      <c r="C12" s="36" t="s">
        <v>3</v>
      </c>
      <c r="D12" s="36"/>
      <c r="E12" s="36"/>
    </row>
    <row r="13" spans="1:5" ht="24" customHeight="1">
      <c r="A13" s="35"/>
      <c r="B13" s="35"/>
      <c r="C13" s="13" t="s">
        <v>39</v>
      </c>
      <c r="D13" s="25" t="s">
        <v>40</v>
      </c>
      <c r="E13" s="25" t="s">
        <v>41</v>
      </c>
    </row>
    <row r="14" spans="1:5" ht="18.75">
      <c r="A14" s="12">
        <v>1</v>
      </c>
      <c r="B14" s="12">
        <v>2</v>
      </c>
      <c r="C14" s="22">
        <v>3</v>
      </c>
      <c r="D14" s="25">
        <v>4</v>
      </c>
      <c r="E14" s="25">
        <v>5</v>
      </c>
    </row>
    <row r="15" spans="1:5" s="3" customFormat="1" ht="18.75">
      <c r="A15" s="14" t="s">
        <v>4</v>
      </c>
      <c r="B15" s="15" t="s">
        <v>5</v>
      </c>
      <c r="C15" s="18">
        <v>277670</v>
      </c>
      <c r="D15" s="26">
        <v>289953</v>
      </c>
      <c r="E15" s="26">
        <v>301284</v>
      </c>
    </row>
    <row r="16" spans="1:5" s="3" customFormat="1" ht="18.75">
      <c r="A16" s="14" t="s">
        <v>6</v>
      </c>
      <c r="B16" s="15" t="s">
        <v>7</v>
      </c>
      <c r="C16" s="18">
        <f>C17</f>
        <v>401925.3</v>
      </c>
      <c r="D16" s="18">
        <f>D17</f>
        <v>383193.70000000007</v>
      </c>
      <c r="E16" s="18">
        <f>E17</f>
        <v>308122.1</v>
      </c>
    </row>
    <row r="17" spans="1:5" s="29" customFormat="1" ht="37.5">
      <c r="A17" s="16" t="s">
        <v>8</v>
      </c>
      <c r="B17" s="27" t="s">
        <v>9</v>
      </c>
      <c r="C17" s="28">
        <f>C18+C21+C27+C31+C34</f>
        <v>401925.3</v>
      </c>
      <c r="D17" s="28">
        <f>D18+D21+D27+D31</f>
        <v>383193.70000000007</v>
      </c>
      <c r="E17" s="28">
        <f>E18+E21+E27+E31</f>
        <v>308122.1</v>
      </c>
    </row>
    <row r="18" spans="1:5" s="3" customFormat="1" ht="18.75">
      <c r="A18" s="14" t="s">
        <v>26</v>
      </c>
      <c r="B18" s="20" t="s">
        <v>17</v>
      </c>
      <c r="C18" s="18">
        <f>C20+C19</f>
        <v>31218.399999999998</v>
      </c>
      <c r="D18" s="18">
        <f>D20+D19</f>
        <v>28049.6</v>
      </c>
      <c r="E18" s="18">
        <f>E20+E19</f>
        <v>30226.2</v>
      </c>
    </row>
    <row r="19" spans="1:5" s="3" customFormat="1" ht="37.5">
      <c r="A19" s="14" t="s">
        <v>30</v>
      </c>
      <c r="B19" s="24" t="s">
        <v>29</v>
      </c>
      <c r="C19" s="18">
        <v>30568.8</v>
      </c>
      <c r="D19" s="26">
        <v>28049.6</v>
      </c>
      <c r="E19" s="26">
        <v>30226.2</v>
      </c>
    </row>
    <row r="20" spans="1:5" s="3" customFormat="1" ht="37.5">
      <c r="A20" s="14" t="s">
        <v>28</v>
      </c>
      <c r="B20" s="15" t="s">
        <v>12</v>
      </c>
      <c r="C20" s="18">
        <v>649.6</v>
      </c>
      <c r="D20" s="26">
        <v>0</v>
      </c>
      <c r="E20" s="26">
        <v>0</v>
      </c>
    </row>
    <row r="21" spans="1:5" s="29" customFormat="1" ht="37.5">
      <c r="A21" s="16" t="s">
        <v>27</v>
      </c>
      <c r="B21" s="27" t="s">
        <v>13</v>
      </c>
      <c r="C21" s="28">
        <f>C26+C22+C24+C25+C23</f>
        <v>95117.6</v>
      </c>
      <c r="D21" s="28">
        <f>D26+D22+D24+D25+D23</f>
        <v>78252.70000000001</v>
      </c>
      <c r="E21" s="28">
        <f>E26+E22+E24+E25+E23</f>
        <v>906.9000000000001</v>
      </c>
    </row>
    <row r="22" spans="1:5" s="3" customFormat="1" ht="37.5">
      <c r="A22" s="14" t="s">
        <v>31</v>
      </c>
      <c r="B22" s="24" t="s">
        <v>33</v>
      </c>
      <c r="C22" s="18">
        <f>86798-12073.7</f>
        <v>74724.3</v>
      </c>
      <c r="D22" s="26">
        <v>77700.1</v>
      </c>
      <c r="E22" s="26">
        <v>0</v>
      </c>
    </row>
    <row r="23" spans="1:5" s="3" customFormat="1" ht="64.5" customHeight="1">
      <c r="A23" s="14" t="s">
        <v>52</v>
      </c>
      <c r="B23" s="31" t="s">
        <v>53</v>
      </c>
      <c r="C23" s="18">
        <v>885.8</v>
      </c>
      <c r="D23" s="26">
        <v>0</v>
      </c>
      <c r="E23" s="26">
        <v>0</v>
      </c>
    </row>
    <row r="24" spans="1:5" s="3" customFormat="1" ht="56.25">
      <c r="A24" s="14" t="s">
        <v>32</v>
      </c>
      <c r="B24" s="24" t="s">
        <v>34</v>
      </c>
      <c r="C24" s="18">
        <v>1450</v>
      </c>
      <c r="D24" s="26">
        <v>0</v>
      </c>
      <c r="E24" s="26">
        <v>0</v>
      </c>
    </row>
    <row r="25" spans="1:5" s="3" customFormat="1" ht="56.25">
      <c r="A25" s="14" t="s">
        <v>35</v>
      </c>
      <c r="B25" s="24" t="s">
        <v>36</v>
      </c>
      <c r="C25" s="18">
        <f>340.3-340.3</f>
        <v>0</v>
      </c>
      <c r="D25" s="26">
        <v>0</v>
      </c>
      <c r="E25" s="26">
        <v>354.3</v>
      </c>
    </row>
    <row r="26" spans="1:5" s="3" customFormat="1" ht="28.5" customHeight="1">
      <c r="A26" s="16" t="s">
        <v>21</v>
      </c>
      <c r="B26" s="21" t="s">
        <v>18</v>
      </c>
      <c r="C26" s="19">
        <f>12413+12.9+552.6+3600+1424+55</f>
        <v>18057.5</v>
      </c>
      <c r="D26" s="26">
        <v>552.6</v>
      </c>
      <c r="E26" s="26">
        <v>552.6</v>
      </c>
    </row>
    <row r="27" spans="1:5" s="29" customFormat="1" ht="18.75">
      <c r="A27" s="16" t="s">
        <v>25</v>
      </c>
      <c r="B27" s="30" t="s">
        <v>19</v>
      </c>
      <c r="C27" s="28">
        <f>C28+C29+C30</f>
        <v>258879.2</v>
      </c>
      <c r="D27" s="28">
        <f>D28+D29+D30</f>
        <v>264660.4</v>
      </c>
      <c r="E27" s="28">
        <f>E28+E29+E30</f>
        <v>264758</v>
      </c>
    </row>
    <row r="28" spans="1:5" s="3" customFormat="1" ht="37.5">
      <c r="A28" s="16" t="s">
        <v>22</v>
      </c>
      <c r="B28" s="17" t="s">
        <v>16</v>
      </c>
      <c r="C28" s="18">
        <v>258855</v>
      </c>
      <c r="D28" s="26">
        <v>264659.4</v>
      </c>
      <c r="E28" s="26">
        <v>264756.3</v>
      </c>
    </row>
    <row r="29" spans="1:5" s="3" customFormat="1" ht="56.25">
      <c r="A29" s="16" t="s">
        <v>37</v>
      </c>
      <c r="B29" s="23" t="s">
        <v>38</v>
      </c>
      <c r="C29" s="18">
        <v>24.2</v>
      </c>
      <c r="D29" s="26">
        <v>1</v>
      </c>
      <c r="E29" s="26">
        <v>1.7</v>
      </c>
    </row>
    <row r="30" spans="1:5" s="3" customFormat="1" ht="72.75" customHeight="1" hidden="1">
      <c r="A30" s="16" t="s">
        <v>43</v>
      </c>
      <c r="B30" s="24" t="s">
        <v>42</v>
      </c>
      <c r="C30" s="18">
        <v>0</v>
      </c>
      <c r="D30" s="26">
        <v>0</v>
      </c>
      <c r="E30" s="26">
        <v>0</v>
      </c>
    </row>
    <row r="31" spans="1:5" s="3" customFormat="1" ht="18.75">
      <c r="A31" s="16" t="s">
        <v>24</v>
      </c>
      <c r="B31" s="15" t="s">
        <v>14</v>
      </c>
      <c r="C31" s="18">
        <f>C32+C33</f>
        <v>13379</v>
      </c>
      <c r="D31" s="18">
        <f>D32+D33</f>
        <v>12231</v>
      </c>
      <c r="E31" s="18">
        <f>E32+E33</f>
        <v>12231</v>
      </c>
    </row>
    <row r="32" spans="1:5" s="3" customFormat="1" ht="75">
      <c r="A32" s="14" t="s">
        <v>23</v>
      </c>
      <c r="B32" s="15" t="s">
        <v>10</v>
      </c>
      <c r="C32" s="18">
        <v>13236.1</v>
      </c>
      <c r="D32" s="26">
        <f>12281-50</f>
        <v>12231</v>
      </c>
      <c r="E32" s="26">
        <f>12281-50</f>
        <v>12231</v>
      </c>
    </row>
    <row r="33" spans="1:5" s="3" customFormat="1" ht="37.5">
      <c r="A33" s="14" t="s">
        <v>51</v>
      </c>
      <c r="B33" s="24" t="s">
        <v>50</v>
      </c>
      <c r="C33" s="18">
        <v>142.9</v>
      </c>
      <c r="D33" s="26">
        <v>0</v>
      </c>
      <c r="E33" s="26">
        <v>0</v>
      </c>
    </row>
    <row r="34" spans="1:5" s="3" customFormat="1" ht="18.75">
      <c r="A34" s="14" t="s">
        <v>46</v>
      </c>
      <c r="B34" s="15" t="s">
        <v>47</v>
      </c>
      <c r="C34" s="18">
        <f>C35</f>
        <v>3331.1</v>
      </c>
      <c r="D34" s="26">
        <v>0</v>
      </c>
      <c r="E34" s="26">
        <v>0</v>
      </c>
    </row>
    <row r="35" spans="1:5" s="3" customFormat="1" ht="37.5">
      <c r="A35" s="14" t="s">
        <v>49</v>
      </c>
      <c r="B35" s="15" t="s">
        <v>48</v>
      </c>
      <c r="C35" s="18">
        <f>3311.1+20</f>
        <v>3331.1</v>
      </c>
      <c r="D35" s="26">
        <v>0</v>
      </c>
      <c r="E35" s="26">
        <v>0</v>
      </c>
    </row>
    <row r="36" spans="1:5" s="3" customFormat="1" ht="18.75">
      <c r="A36" s="14" t="s">
        <v>11</v>
      </c>
      <c r="B36" s="14"/>
      <c r="C36" s="18">
        <f>C15+C16</f>
        <v>679595.3</v>
      </c>
      <c r="D36" s="18">
        <f>D15+D16</f>
        <v>673146.7000000001</v>
      </c>
      <c r="E36" s="18">
        <f>E15+E16</f>
        <v>609406.1</v>
      </c>
    </row>
    <row r="37" spans="1:3" s="3" customFormat="1" ht="15.75">
      <c r="A37" s="9"/>
      <c r="B37" s="10"/>
      <c r="C37" s="11"/>
    </row>
    <row r="38" spans="1:3" s="3" customFormat="1" ht="12.75">
      <c r="A38" s="4"/>
      <c r="C38" s="5"/>
    </row>
    <row r="39" spans="1:3" s="3" customFormat="1" ht="12.75">
      <c r="A39" s="4"/>
      <c r="C39" s="5"/>
    </row>
    <row r="40" spans="1:3" s="3" customFormat="1" ht="12.75">
      <c r="A40" s="4"/>
      <c r="C40" s="5"/>
    </row>
    <row r="41" spans="1:3" s="3" customFormat="1" ht="12.75">
      <c r="A41" s="4"/>
      <c r="C41" s="5"/>
    </row>
    <row r="42" spans="1:3" s="3" customFormat="1" ht="12.75">
      <c r="A42" s="4"/>
      <c r="C42" s="5"/>
    </row>
  </sheetData>
  <sheetProtection/>
  <mergeCells count="13">
    <mergeCell ref="C1:E1"/>
    <mergeCell ref="B2:E2"/>
    <mergeCell ref="B3:E3"/>
    <mergeCell ref="A12:A13"/>
    <mergeCell ref="B12:B13"/>
    <mergeCell ref="C12:E12"/>
    <mergeCell ref="A5:E5"/>
    <mergeCell ref="A6:E6"/>
    <mergeCell ref="A7:E7"/>
    <mergeCell ref="A10:E10"/>
    <mergeCell ref="C11:E11"/>
    <mergeCell ref="A8:E8"/>
    <mergeCell ref="A9:E9"/>
  </mergeCells>
  <printOptions/>
  <pageMargins left="0.6299212598425197" right="0.31496062992125984" top="0.2362204724409449" bottom="0.1968503937007874" header="0.2362204724409449" footer="0.5118110236220472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cp:lastPrinted>2018-04-17T05:40:34Z</cp:lastPrinted>
  <dcterms:created xsi:type="dcterms:W3CDTF">1996-10-08T23:32:33Z</dcterms:created>
  <dcterms:modified xsi:type="dcterms:W3CDTF">2018-04-17T05:40:49Z</dcterms:modified>
  <cp:category/>
  <cp:version/>
  <cp:contentType/>
  <cp:contentStatus/>
</cp:coreProperties>
</file>